
<file path=[Content_Types].xml><?xml version="1.0" encoding="utf-8"?>
<Types xmlns="http://schemas.openxmlformats.org/package/2006/content-types">
  <Default Extension="vml" ContentType="application/vnd.openxmlformats-officedocument.vmlDrawing"/>
  <Default Extension="doc" ContentType="application/msword"/>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bookViews>
  <sheets>
    <sheet name="价格汇总表（2024年12月版）26年6月30日起执行  " sheetId="66" r:id="rId1"/>
    <sheet name="湛江市公立医疗机构医疗服务项目价格汇总表26年6月30日起执行" sheetId="74" r:id="rId2"/>
    <sheet name="可收费的一次性使用医用耗材清单 （26年6月30日起执行）" sheetId="73" r:id="rId3"/>
    <sheet name="市场调节价项目表（2024年12月版）26年6月30日起执行" sheetId="72" r:id="rId4"/>
    <sheet name="市场调节价医疗服务价格项目表 " sheetId="68" r:id="rId5"/>
    <sheet name="试行期内新增项目表（2024年12月版）26年6月30日起执行" sheetId="71" r:id="rId6"/>
    <sheet name="试行期内新增医疗服务价格项目表" sheetId="70" r:id="rId7"/>
  </sheets>
  <definedNames>
    <definedName name="_xlnm._FilterDatabase" localSheetId="5" hidden="1">'试行期内新增项目表（2024年12月版）26年6月30日起执行'!$A$2:$XEQ$121</definedName>
    <definedName name="_xlnm._FilterDatabase" localSheetId="0" hidden="1">'价格汇总表（2024年12月版）26年6月30日起执行  '!$A$61:$N$61</definedName>
    <definedName name="_xlnm._FilterDatabase" localSheetId="3" hidden="1">'市场调节价项目表（2024年12月版）26年6月30日起执行'!$A$3:$F$49</definedName>
    <definedName name="_xlnm.Print_Titles" localSheetId="0">'价格汇总表（2024年12月版）26年6月30日起执行  '!$60:$61</definedName>
    <definedName name="_xlnm.Print_Titles" localSheetId="3">'市场调节价项目表（2024年12月版）26年6月30日起执行'!$3:$3</definedName>
    <definedName name="_xlnm.Print_Titles" localSheetId="5">'试行期内新增项目表（2024年12月版）26年6月30日起执行'!$2:$2</definedName>
    <definedName name="Z_842D263F_0C77_4D69_921E_03F88575BF15_.wvu.Cols" localSheetId="0" hidden="1">#REF!</definedName>
    <definedName name="Z_842D263F_0C77_4D69_921E_03F88575BF15_.wvu.FilterData" localSheetId="0" hidden="1">'价格汇总表（2024年12月版）26年6月30日起执行  '!$A$61:$L$4257</definedName>
    <definedName name="Z_842D263F_0C77_4D69_921E_03F88575BF15_.wvu.PrintTitles" localSheetId="0" hidden="1">'价格汇总表（2024年12月版）26年6月30日起执行  '!$60:$61</definedName>
    <definedName name="Z_B99B36D4_B69B_4D07_8D17_F3C556EFFEA7_.wvu.FilterData" localSheetId="0" hidden="1">'价格汇总表（2024年12月版）26年6月30日起执行  '!$A$60:$L$60</definedName>
    <definedName name="Z_B99B36D4_B69B_4D07_8D17_F3C556EFFEA7_.wvu.PrintTitles" localSheetId="0" hidden="1">'价格汇总表（2024年12月版）26年6月30日起执行  '!$60:$61</definedName>
    <definedName name="Z_CE2C0B95_923C_4062_9E4D_82E0720C92A7_.wvu.Cols" localSheetId="0" hidden="1">#REF!</definedName>
    <definedName name="Z_CE2C0B95_923C_4062_9E4D_82E0720C92A7_.wvu.FilterData" localSheetId="0" hidden="1">'价格汇总表（2024年12月版）26年6月30日起执行  '!$A$61:$L$4257</definedName>
    <definedName name="Z_CE2C0B95_923C_4062_9E4D_82E0720C92A7_.wvu.PrintTitles" localSheetId="0" hidden="1">'价格汇总表（2024年12月版）26年6月30日起执行  '!$60:$61</definedName>
    <definedName name="_xlnm._FilterDatabase" localSheetId="1" hidden="1">湛江市公立医疗机构医疗服务项目价格汇总表26年6月30日起执行!$N$1:$O$2935</definedName>
    <definedName name="_xlnm.Print_Area" localSheetId="1">#REF!</definedName>
    <definedName name="_xlnm.Print_Titles" localSheetId="1">#REF!</definedName>
    <definedName name="_xlnm._FilterDatabase" localSheetId="4" hidden="1">'市场调节价医疗服务价格项目表 '!$A$1:$I$234</definedName>
  </definedNames>
  <calcPr calcId="144525"/>
</workbook>
</file>

<file path=xl/sharedStrings.xml><?xml version="1.0" encoding="utf-8"?>
<sst xmlns="http://schemas.openxmlformats.org/spreadsheetml/2006/main" count="35647" uniqueCount="16704">
  <si>
    <t>附件4</t>
  </si>
  <si>
    <t>湛江市公立医疗机构基本医疗服务项目价格汇总表（2024年12月版）                                                           〔含六岁（含）以下儿童605项加收带E项目〕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</si>
  <si>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</si>
  <si>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</si>
  <si>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项目编码后加“E”是列入《湛江市医疗保障局关于调整湛江市公立医疗机构儿科医疗服务项目加收政策的通知》（湛医保〔2024〕21号）六岁（含）以下儿童加收项目，同步修订为605项。</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</si>
  <si>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</si>
  <si>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</si>
  <si>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</si>
  <si>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</si>
  <si>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</si>
  <si>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</si>
  <si>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</si>
  <si>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</si>
  <si>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</si>
  <si>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</si>
  <si>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</si>
  <si>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</si>
  <si>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</si>
  <si>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</si>
  <si>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</si>
  <si>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</si>
  <si>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</si>
  <si>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</si>
  <si>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</si>
  <si>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</si>
  <si>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</si>
  <si>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</si>
  <si>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</si>
  <si>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</si>
  <si>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</si>
  <si>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</si>
  <si>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</si>
  <si>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价格</t>
  </si>
  <si>
    <t>三甲</t>
  </si>
  <si>
    <t>三乙</t>
  </si>
  <si>
    <t>二甲</t>
  </si>
  <si>
    <t>二乙</t>
  </si>
  <si>
    <t>一级</t>
  </si>
  <si>
    <t>E</t>
  </si>
  <si>
    <t>3.急诊监护费</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</si>
  <si>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</si>
  <si>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</si>
  <si>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</si>
  <si>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</si>
  <si>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</si>
  <si>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</si>
  <si>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</si>
  <si>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F</t>
  </si>
  <si>
    <t>吸痰护理</t>
  </si>
  <si>
    <t>含叩背、吸痰；不含雾化吸入。</t>
  </si>
  <si>
    <t>一次性吸痰管、一次性吸引瓶内胆、一次性引流管</t>
  </si>
  <si>
    <t>次</t>
  </si>
  <si>
    <t>每日收费不超过24次。</t>
  </si>
  <si>
    <t>机械辅助排痰</t>
  </si>
  <si>
    <t>指无力自主排痰的机械振动辅助治疗。</t>
  </si>
  <si>
    <t>每天收费不超过3次。</t>
  </si>
  <si>
    <t>120100015E</t>
  </si>
  <si>
    <t/>
  </si>
  <si>
    <t>六岁（含）以下儿童加收项目</t>
  </si>
  <si>
    <t>3.氧气吸入</t>
  </si>
  <si>
    <t>氧气吸入</t>
  </si>
  <si>
    <t>一次性鼻导管、鼻塞、面罩</t>
  </si>
  <si>
    <t>小时</t>
  </si>
  <si>
    <t>120300001-1</t>
  </si>
  <si>
    <t>低流量给氧</t>
  </si>
  <si>
    <t>120300001-2</t>
  </si>
  <si>
    <t>中流量给氧</t>
  </si>
  <si>
    <t>120300001-3</t>
  </si>
  <si>
    <t>高流量给氧</t>
  </si>
  <si>
    <t>120300001-4</t>
  </si>
  <si>
    <t>氧气创面治疗</t>
  </si>
  <si>
    <t>120300001-5</t>
  </si>
  <si>
    <t>加压给氧加收</t>
  </si>
  <si>
    <t>120300002S</t>
  </si>
  <si>
    <t>高流量氧疗</t>
  </si>
  <si>
    <t xml:space="preserve">指使用空氧混合装置持续为患者提供一定流量（&gt;30L/min）、加温湿化的呼吸气体，对氧合指数&lt;300mmHg的重症患者进行治疗。   </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</si>
  <si>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</si>
  <si>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</si>
  <si>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</si>
  <si>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</si>
  <si>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</si>
  <si>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</si>
  <si>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</si>
  <si>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</si>
  <si>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</si>
  <si>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</si>
  <si>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</si>
  <si>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</si>
  <si>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</si>
  <si>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</si>
  <si>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</si>
  <si>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</si>
  <si>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</si>
  <si>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</si>
  <si>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</si>
  <si>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</si>
  <si>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</si>
  <si>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</si>
  <si>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</si>
  <si>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</si>
  <si>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</si>
  <si>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</si>
  <si>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</si>
  <si>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</si>
  <si>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</si>
  <si>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</si>
  <si>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</si>
  <si>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</si>
  <si>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</si>
  <si>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</si>
  <si>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</si>
  <si>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</si>
  <si>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</si>
  <si>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</si>
  <si>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</si>
  <si>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</si>
  <si>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</si>
  <si>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</si>
  <si>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</si>
  <si>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</si>
  <si>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</si>
  <si>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</si>
  <si>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</si>
  <si>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日</t>
  </si>
  <si>
    <t>120400006-5</t>
  </si>
  <si>
    <t>骨髓腔内输液</t>
  </si>
  <si>
    <t>指骨髓腔内的输液、输血，不含骨髓穿刺。</t>
  </si>
  <si>
    <t>小儿头皮静脉输液</t>
  </si>
  <si>
    <t>120400007-1</t>
  </si>
  <si>
    <t>小儿头皮静脉连续输液(第二组及以上)</t>
  </si>
  <si>
    <t>120400008</t>
  </si>
  <si>
    <t>肠内营养液配置</t>
  </si>
  <si>
    <t>营养袋</t>
  </si>
  <si>
    <t>瓶/袋</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</si>
  <si>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</si>
  <si>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</si>
  <si>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</si>
  <si>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</si>
  <si>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</si>
  <si>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</si>
  <si>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</si>
  <si>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</si>
  <si>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</si>
  <si>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</si>
  <si>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</si>
  <si>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</si>
  <si>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</si>
  <si>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</si>
  <si>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</si>
  <si>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</si>
  <si>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</si>
  <si>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</si>
  <si>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</si>
  <si>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</si>
  <si>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</si>
  <si>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</si>
  <si>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</si>
  <si>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</si>
  <si>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</si>
  <si>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</si>
  <si>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</si>
  <si>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</si>
  <si>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</si>
  <si>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</si>
  <si>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</si>
  <si>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</si>
  <si>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</si>
  <si>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</si>
  <si>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</si>
  <si>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</si>
  <si>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</si>
  <si>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</si>
  <si>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</si>
  <si>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</si>
  <si>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</si>
  <si>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</si>
  <si>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</si>
  <si>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</si>
  <si>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</si>
  <si>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</si>
  <si>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</si>
  <si>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</si>
  <si>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</si>
  <si>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</si>
  <si>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</si>
  <si>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</si>
  <si>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</si>
  <si>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</si>
  <si>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</si>
  <si>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</si>
  <si>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</si>
  <si>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</si>
  <si>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</si>
  <si>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</si>
  <si>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</si>
  <si>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</si>
  <si>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</si>
  <si>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</si>
  <si>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</si>
  <si>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</si>
  <si>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</si>
  <si>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</si>
  <si>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</si>
  <si>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</si>
  <si>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</si>
  <si>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</si>
  <si>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</si>
  <si>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</si>
  <si>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</si>
  <si>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</si>
  <si>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</si>
  <si>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</si>
  <si>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</si>
  <si>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</si>
  <si>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</si>
  <si>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</si>
  <si>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</si>
  <si>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</si>
  <si>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</si>
  <si>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</si>
  <si>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</si>
  <si>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</si>
  <si>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</si>
  <si>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</si>
  <si>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</si>
  <si>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</si>
  <si>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</si>
  <si>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</si>
  <si>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</si>
  <si>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</si>
  <si>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</si>
  <si>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</si>
  <si>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</si>
  <si>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</si>
  <si>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</si>
  <si>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</si>
  <si>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</si>
  <si>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</si>
  <si>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</si>
  <si>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</si>
  <si>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</si>
  <si>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</si>
  <si>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</si>
  <si>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</si>
  <si>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</si>
  <si>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</si>
  <si>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</si>
  <si>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</si>
  <si>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</si>
  <si>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</si>
  <si>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</si>
  <si>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</si>
  <si>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</si>
  <si>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</si>
  <si>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</si>
  <si>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</si>
  <si>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</si>
  <si>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</si>
  <si>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</si>
  <si>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</si>
  <si>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</si>
  <si>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</si>
  <si>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</si>
  <si>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</si>
  <si>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</si>
  <si>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</si>
  <si>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</si>
  <si>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</si>
  <si>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</si>
  <si>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</si>
  <si>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</si>
  <si>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</si>
  <si>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</si>
  <si>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</si>
  <si>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</si>
  <si>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</si>
  <si>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</si>
  <si>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</si>
  <si>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</si>
  <si>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</si>
  <si>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</si>
  <si>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</si>
  <si>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</si>
  <si>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</si>
  <si>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</si>
  <si>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</si>
  <si>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</si>
  <si>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</si>
  <si>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</si>
  <si>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</si>
  <si>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</si>
  <si>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</si>
  <si>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</si>
  <si>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</si>
  <si>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</si>
  <si>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</si>
  <si>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</si>
  <si>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</si>
  <si>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</si>
  <si>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</si>
  <si>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</si>
  <si>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</si>
  <si>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</si>
  <si>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</si>
  <si>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</si>
  <si>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</si>
  <si>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</si>
  <si>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</si>
  <si>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</si>
  <si>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</si>
  <si>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</si>
  <si>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</si>
  <si>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</si>
  <si>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</si>
  <si>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</si>
  <si>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</si>
  <si>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</si>
  <si>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</si>
  <si>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</si>
  <si>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</si>
  <si>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</si>
  <si>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</si>
  <si>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</si>
  <si>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</si>
  <si>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</si>
  <si>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</si>
  <si>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</si>
  <si>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</si>
  <si>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</si>
  <si>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</si>
  <si>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</si>
  <si>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</si>
  <si>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</si>
  <si>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</si>
  <si>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</si>
  <si>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</si>
  <si>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</si>
  <si>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</si>
  <si>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</si>
  <si>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</si>
  <si>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</si>
  <si>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</si>
  <si>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</si>
  <si>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</si>
  <si>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</si>
  <si>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</si>
  <si>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</si>
  <si>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</si>
  <si>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</si>
  <si>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</si>
  <si>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</si>
  <si>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</si>
  <si>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</si>
  <si>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</si>
  <si>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</si>
  <si>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</si>
  <si>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D</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</si>
  <si>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</si>
  <si>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</si>
  <si>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</si>
  <si>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</si>
  <si>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</si>
  <si>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</si>
  <si>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</si>
  <si>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</si>
  <si>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</si>
  <si>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</si>
  <si>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</si>
  <si>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</si>
  <si>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</si>
  <si>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</si>
  <si>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</si>
  <si>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</si>
  <si>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</si>
  <si>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</si>
  <si>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</si>
  <si>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</si>
  <si>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</si>
  <si>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</si>
  <si>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</si>
  <si>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</si>
  <si>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</si>
  <si>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</si>
  <si>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</si>
  <si>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</si>
  <si>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</si>
  <si>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</si>
  <si>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</si>
  <si>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</si>
  <si>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</si>
  <si>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</si>
  <si>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</si>
  <si>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</si>
  <si>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</si>
  <si>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</si>
  <si>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I</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</si>
  <si>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</si>
  <si>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</si>
  <si>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</si>
  <si>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</si>
  <si>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</si>
  <si>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</si>
  <si>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</si>
  <si>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</si>
  <si>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</si>
  <si>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</si>
  <si>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</si>
  <si>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</si>
  <si>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</si>
  <si>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</si>
  <si>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</si>
  <si>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</si>
  <si>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</si>
  <si>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</si>
  <si>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</si>
  <si>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</si>
  <si>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</si>
  <si>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</si>
  <si>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</si>
  <si>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</si>
  <si>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</si>
  <si>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</si>
  <si>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</si>
  <si>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</si>
  <si>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</si>
  <si>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</si>
  <si>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</si>
  <si>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C型臂术中透视</t>
  </si>
  <si>
    <t>含透视下定位。</t>
  </si>
  <si>
    <t>210101004-1</t>
  </si>
  <si>
    <t>C型臂术中透视(使用影像增强器或电视屏)</t>
  </si>
  <si>
    <t>非血管介入临床操作数字减影(DSA)引导</t>
  </si>
  <si>
    <t>临床操作的磁共振引导</t>
  </si>
  <si>
    <t>每半小时</t>
  </si>
  <si>
    <t>临床操作的CT引导</t>
  </si>
  <si>
    <t>5.其他</t>
  </si>
  <si>
    <t>红外热像检查</t>
  </si>
  <si>
    <t>每部位</t>
  </si>
  <si>
    <t>210500001-1</t>
  </si>
  <si>
    <t>远红外热断层检查</t>
  </si>
  <si>
    <t>红外线乳腺检查</t>
  </si>
  <si>
    <t>单侧</t>
  </si>
  <si>
    <t>临床操作的A超引导</t>
  </si>
  <si>
    <t>临床操作的B超引导</t>
  </si>
  <si>
    <t>不可同时收取超声检查费。</t>
  </si>
  <si>
    <t>临床操作的腔内B超引导</t>
  </si>
  <si>
    <t>临床操作的彩色多普勒超声引导</t>
  </si>
  <si>
    <t>骨密度测定</t>
  </si>
  <si>
    <t>人次</t>
  </si>
  <si>
    <t>230200055-1</t>
  </si>
  <si>
    <t>单光子骨密度测定</t>
  </si>
  <si>
    <t>230200055-2</t>
  </si>
  <si>
    <t>双光子或X线能量骨密度测定</t>
  </si>
  <si>
    <t>7.其他</t>
  </si>
  <si>
    <t>深部热疗</t>
  </si>
  <si>
    <t>指超声或电磁波等热疗。</t>
  </si>
  <si>
    <t>240700001-1</t>
  </si>
  <si>
    <t>深部热疗加收(内生场热疗)</t>
  </si>
  <si>
    <t>高强度超声聚焦刀治疗</t>
  </si>
  <si>
    <r>
      <rPr>
        <sz val="9"/>
        <color theme="1"/>
        <rFont val="宋体"/>
        <charset val="134"/>
      </rPr>
      <t>指使用焦域声强5000W/cm</t>
    </r>
    <r>
      <rPr>
        <vertAlign val="superscript"/>
        <sz val="9"/>
        <color theme="1"/>
        <rFont val="宋体"/>
        <charset val="134"/>
      </rPr>
      <t>2</t>
    </r>
    <r>
      <rPr>
        <sz val="9"/>
        <color theme="1"/>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</si>
  <si>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</si>
  <si>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</si>
  <si>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</si>
  <si>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9"/>
        <color theme="1"/>
        <rFont val="宋体"/>
        <charset val="134"/>
      </rPr>
      <t>指使用焦域声强5000W/cm</t>
    </r>
    <r>
      <rPr>
        <vertAlign val="superscript"/>
        <sz val="9"/>
        <color theme="1"/>
        <rFont val="宋体"/>
        <charset val="134"/>
      </rPr>
      <t>2</t>
    </r>
    <r>
      <rPr>
        <sz val="9"/>
        <color theme="1"/>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</si>
  <si>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</si>
  <si>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</si>
  <si>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</si>
  <si>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</si>
  <si>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</si>
  <si>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</si>
  <si>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</si>
  <si>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</si>
  <si>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</si>
  <si>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</si>
  <si>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</si>
  <si>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</si>
  <si>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</si>
  <si>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</si>
  <si>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</si>
  <si>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</si>
  <si>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</si>
  <si>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</si>
  <si>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</si>
  <si>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</si>
  <si>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</si>
  <si>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</si>
  <si>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</si>
  <si>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r>
      <rPr>
        <sz val="9"/>
        <rFont val="宋体"/>
        <charset val="134"/>
      </rPr>
      <t>血红蛋白测定(Hb)-床旁</t>
    </r>
    <r>
      <rPr>
        <sz val="9"/>
        <color rgb="FF000000"/>
        <rFont val="宋体"/>
        <charset val="134"/>
      </rPr>
      <t>快速检测</t>
    </r>
  </si>
  <si>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</si>
  <si>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</si>
  <si>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</si>
  <si>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</si>
  <si>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</si>
  <si>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</si>
  <si>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</si>
  <si>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</si>
  <si>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</si>
  <si>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</si>
  <si>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</si>
  <si>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</si>
  <si>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</si>
  <si>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</si>
  <si>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</si>
  <si>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</si>
  <si>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</si>
  <si>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</si>
  <si>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</si>
  <si>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</si>
  <si>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</si>
  <si>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</si>
  <si>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</si>
  <si>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</si>
  <si>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</si>
  <si>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</si>
  <si>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</si>
  <si>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</si>
  <si>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</si>
  <si>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</si>
  <si>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</si>
  <si>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</si>
  <si>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</si>
  <si>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</si>
  <si>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</si>
  <si>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</si>
  <si>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</si>
  <si>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</si>
  <si>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</si>
  <si>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</si>
  <si>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</si>
  <si>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</si>
  <si>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</si>
  <si>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</si>
  <si>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</si>
  <si>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</si>
  <si>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</si>
  <si>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</si>
  <si>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</si>
  <si>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</si>
  <si>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</si>
  <si>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</si>
  <si>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</si>
  <si>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</si>
  <si>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</si>
  <si>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</si>
  <si>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</si>
  <si>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</si>
  <si>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</si>
  <si>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</si>
  <si>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</si>
  <si>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</si>
  <si>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</si>
  <si>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</si>
  <si>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</si>
  <si>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</si>
  <si>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</si>
  <si>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</si>
  <si>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</si>
  <si>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</si>
  <si>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</si>
  <si>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</si>
  <si>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</si>
  <si>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</si>
  <si>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</si>
  <si>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</si>
  <si>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</si>
  <si>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</si>
  <si>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</si>
  <si>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</si>
  <si>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</si>
  <si>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</si>
  <si>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</si>
  <si>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</si>
  <si>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</si>
  <si>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</si>
  <si>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</si>
  <si>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</si>
  <si>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</si>
  <si>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</si>
  <si>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</si>
  <si>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</si>
  <si>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</si>
  <si>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</si>
  <si>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</si>
  <si>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</si>
  <si>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</si>
  <si>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</si>
  <si>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</si>
  <si>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</si>
  <si>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</si>
  <si>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</si>
  <si>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</si>
  <si>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</si>
  <si>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</si>
  <si>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</si>
  <si>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</si>
  <si>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</si>
  <si>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</si>
  <si>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</si>
  <si>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</si>
  <si>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</si>
  <si>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</si>
  <si>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</si>
  <si>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</si>
  <si>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</si>
  <si>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</si>
  <si>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</si>
  <si>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</si>
  <si>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</si>
  <si>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</si>
  <si>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</si>
  <si>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</si>
  <si>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</si>
  <si>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</si>
  <si>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</si>
  <si>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</si>
  <si>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</si>
  <si>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</si>
  <si>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</si>
  <si>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</si>
  <si>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</si>
  <si>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</si>
  <si>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</si>
  <si>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</si>
  <si>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</si>
  <si>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</si>
  <si>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</si>
  <si>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</si>
  <si>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</si>
  <si>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</si>
  <si>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</si>
  <si>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</si>
  <si>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</si>
  <si>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</si>
  <si>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</si>
  <si>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</si>
  <si>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</si>
  <si>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</si>
  <si>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</si>
  <si>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</si>
  <si>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</si>
  <si>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</si>
  <si>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</si>
  <si>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</si>
  <si>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</si>
  <si>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</si>
  <si>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</si>
  <si>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</si>
  <si>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</si>
  <si>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</si>
  <si>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</si>
  <si>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</si>
  <si>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</si>
  <si>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</si>
  <si>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</si>
  <si>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</si>
  <si>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</si>
  <si>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</si>
  <si>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</si>
  <si>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</si>
  <si>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</si>
  <si>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</si>
  <si>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</si>
  <si>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</si>
  <si>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</si>
  <si>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</si>
  <si>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</si>
  <si>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</si>
  <si>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</si>
  <si>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</si>
  <si>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</si>
  <si>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</si>
  <si>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</si>
  <si>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</si>
  <si>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</si>
  <si>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</si>
  <si>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</si>
  <si>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</si>
  <si>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</si>
  <si>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</si>
  <si>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</si>
  <si>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</si>
  <si>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</si>
  <si>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</si>
  <si>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</si>
  <si>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</si>
  <si>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</si>
  <si>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</si>
  <si>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</si>
  <si>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</si>
  <si>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</si>
  <si>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</si>
  <si>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</si>
  <si>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</si>
  <si>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</si>
  <si>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</si>
  <si>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</si>
  <si>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</si>
  <si>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</si>
  <si>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</si>
  <si>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</si>
  <si>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</si>
  <si>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</si>
  <si>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</si>
  <si>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</si>
  <si>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</si>
  <si>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</si>
  <si>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</si>
  <si>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</si>
  <si>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</si>
  <si>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</si>
  <si>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</si>
  <si>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</si>
  <si>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</si>
  <si>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</si>
  <si>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</si>
  <si>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</si>
  <si>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</si>
  <si>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</si>
  <si>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</si>
  <si>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</si>
  <si>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</si>
  <si>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</si>
  <si>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</si>
  <si>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</si>
  <si>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</si>
  <si>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</si>
  <si>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</si>
  <si>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</si>
  <si>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</si>
  <si>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</si>
  <si>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</si>
  <si>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</si>
  <si>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</si>
  <si>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</si>
  <si>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</si>
  <si>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</si>
  <si>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</si>
  <si>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</si>
  <si>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</si>
  <si>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</si>
  <si>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</si>
  <si>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</si>
  <si>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</si>
  <si>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</si>
  <si>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</si>
  <si>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</si>
  <si>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</si>
  <si>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</si>
  <si>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</si>
  <si>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</si>
  <si>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</si>
  <si>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</si>
  <si>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</si>
  <si>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</si>
  <si>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</si>
  <si>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</si>
  <si>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</si>
  <si>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</si>
  <si>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</si>
  <si>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</si>
  <si>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</si>
  <si>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</si>
  <si>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</si>
  <si>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</si>
  <si>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</si>
  <si>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</si>
  <si>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</si>
  <si>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</si>
  <si>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</si>
  <si>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</si>
  <si>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</si>
  <si>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</si>
  <si>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</si>
  <si>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</si>
  <si>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</si>
  <si>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</si>
  <si>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</si>
  <si>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</si>
  <si>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</si>
  <si>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</si>
  <si>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</si>
  <si>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</si>
  <si>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</si>
  <si>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</si>
  <si>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</si>
  <si>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</si>
  <si>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</si>
  <si>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</si>
  <si>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</si>
  <si>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</si>
  <si>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</si>
  <si>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</si>
  <si>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</si>
  <si>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</si>
  <si>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</si>
  <si>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</si>
  <si>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</si>
  <si>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</si>
  <si>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</si>
  <si>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</si>
  <si>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</si>
  <si>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</si>
  <si>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</si>
  <si>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</si>
  <si>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</si>
  <si>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</si>
  <si>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</si>
  <si>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</si>
  <si>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</si>
  <si>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</si>
  <si>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</si>
  <si>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</si>
  <si>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</si>
  <si>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</si>
  <si>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</si>
  <si>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</si>
  <si>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</si>
  <si>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</si>
  <si>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</si>
  <si>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</si>
  <si>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</si>
  <si>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</si>
  <si>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</si>
  <si>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</si>
  <si>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</si>
  <si>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</si>
  <si>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</si>
  <si>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</si>
  <si>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</si>
  <si>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</si>
  <si>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</si>
  <si>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</si>
  <si>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</si>
  <si>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</si>
  <si>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</si>
  <si>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</si>
  <si>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</si>
  <si>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</si>
  <si>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</si>
  <si>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</si>
  <si>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</si>
  <si>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</si>
  <si>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</si>
  <si>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</si>
  <si>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</si>
  <si>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</si>
  <si>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</si>
  <si>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</si>
  <si>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</si>
  <si>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</si>
  <si>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</si>
  <si>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</si>
  <si>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</si>
  <si>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</si>
  <si>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</si>
  <si>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</si>
  <si>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</si>
  <si>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</si>
  <si>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</si>
  <si>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</si>
  <si>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</si>
  <si>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</si>
  <si>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</si>
  <si>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</si>
  <si>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</si>
  <si>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</si>
  <si>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</si>
  <si>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</si>
  <si>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</si>
  <si>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</si>
  <si>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</si>
  <si>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</si>
  <si>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</si>
  <si>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</si>
  <si>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</si>
  <si>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</si>
  <si>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</si>
  <si>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</si>
  <si>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</si>
  <si>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</si>
  <si>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</si>
  <si>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</si>
  <si>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</si>
  <si>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</si>
  <si>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</si>
  <si>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</si>
  <si>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</si>
  <si>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</si>
  <si>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</si>
  <si>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</si>
  <si>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</si>
  <si>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</si>
  <si>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</si>
  <si>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</si>
  <si>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</si>
  <si>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</si>
  <si>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</si>
  <si>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</si>
  <si>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</si>
  <si>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</si>
  <si>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</si>
  <si>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</si>
  <si>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</si>
  <si>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</si>
  <si>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</si>
  <si>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</si>
  <si>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</si>
  <si>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</si>
  <si>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</si>
  <si>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</si>
  <si>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</si>
  <si>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</si>
  <si>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</si>
  <si>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</si>
  <si>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</si>
  <si>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</si>
  <si>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</si>
  <si>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</si>
  <si>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</si>
  <si>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</si>
  <si>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</si>
  <si>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</si>
  <si>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</si>
  <si>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</si>
  <si>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</si>
  <si>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</si>
  <si>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</si>
  <si>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</si>
  <si>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</si>
  <si>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</si>
  <si>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</si>
  <si>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</si>
  <si>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</si>
  <si>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</si>
  <si>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</si>
  <si>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</si>
  <si>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</si>
  <si>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</si>
  <si>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</si>
  <si>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</si>
  <si>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</si>
  <si>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</si>
  <si>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</si>
  <si>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</si>
  <si>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</si>
  <si>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</si>
  <si>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</si>
  <si>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</si>
  <si>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</si>
  <si>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</si>
  <si>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</si>
  <si>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</si>
  <si>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</si>
  <si>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</si>
  <si>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</si>
  <si>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</si>
  <si>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</si>
  <si>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</si>
  <si>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</si>
  <si>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</si>
  <si>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</si>
  <si>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</si>
  <si>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</si>
  <si>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</si>
  <si>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</si>
  <si>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</si>
  <si>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</si>
  <si>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</si>
  <si>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</si>
  <si>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</si>
  <si>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</si>
  <si>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</si>
  <si>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</si>
  <si>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</si>
  <si>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</si>
  <si>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</si>
  <si>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</si>
  <si>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</si>
  <si>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</si>
  <si>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</si>
  <si>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</si>
  <si>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</si>
  <si>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</si>
  <si>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</si>
  <si>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</si>
  <si>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</si>
  <si>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</si>
  <si>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</si>
  <si>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</si>
  <si>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</si>
  <si>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</si>
  <si>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</si>
  <si>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</si>
  <si>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</si>
  <si>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</si>
  <si>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</si>
  <si>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</si>
  <si>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</si>
  <si>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</si>
  <si>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</si>
  <si>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</si>
  <si>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</si>
  <si>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</si>
  <si>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</si>
  <si>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</si>
  <si>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</si>
  <si>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</si>
  <si>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</si>
  <si>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</si>
  <si>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</si>
  <si>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</si>
  <si>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</si>
  <si>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</si>
  <si>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</si>
  <si>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</si>
  <si>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</si>
  <si>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</si>
  <si>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</si>
  <si>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</si>
  <si>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</si>
  <si>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</si>
  <si>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</si>
  <si>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</si>
  <si>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</si>
  <si>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</si>
  <si>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</si>
  <si>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</si>
  <si>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</si>
  <si>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</si>
  <si>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</si>
  <si>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</si>
  <si>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</si>
  <si>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</si>
  <si>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</si>
  <si>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</si>
  <si>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</si>
  <si>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</si>
  <si>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</si>
  <si>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</si>
  <si>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</si>
  <si>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</si>
  <si>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</si>
  <si>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</si>
  <si>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250203081S</t>
  </si>
  <si>
    <t>血小板诱导聚集测定</t>
  </si>
  <si>
    <t>250203081S-1</t>
  </si>
  <si>
    <t>血小板诱导聚集测定-散射比浊法</t>
  </si>
  <si>
    <t>250203081S-2</t>
  </si>
  <si>
    <t>血小板诱导聚集测定-流式细胞仪法</t>
  </si>
  <si>
    <t>250203083S</t>
  </si>
  <si>
    <r>
      <rPr>
        <sz val="9"/>
        <color theme="1"/>
        <rFont val="宋体"/>
        <charset val="134"/>
      </rPr>
      <t>纤维蛋白单体（</t>
    </r>
    <r>
      <rPr>
        <sz val="9"/>
        <color theme="1"/>
        <rFont val="宋体"/>
        <charset val="134"/>
      </rPr>
      <t>FM</t>
    </r>
    <r>
      <rPr>
        <sz val="9"/>
        <color theme="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</si>
  <si>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</si>
  <si>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</si>
  <si>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</si>
  <si>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</si>
  <si>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</si>
  <si>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</si>
  <si>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</si>
  <si>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</si>
  <si>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</si>
  <si>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</si>
  <si>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</si>
  <si>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</si>
  <si>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</si>
  <si>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</si>
  <si>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</si>
  <si>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</si>
  <si>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</si>
  <si>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</si>
  <si>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</si>
  <si>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</si>
  <si>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</si>
  <si>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</si>
  <si>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</si>
  <si>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</si>
  <si>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</si>
  <si>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</si>
  <si>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</si>
  <si>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</si>
  <si>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</si>
  <si>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</si>
  <si>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</si>
  <si>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</si>
  <si>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</si>
  <si>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</si>
  <si>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</si>
  <si>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</si>
  <si>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</si>
  <si>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</si>
  <si>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</si>
  <si>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</si>
  <si>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</si>
  <si>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</si>
  <si>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</si>
  <si>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</si>
  <si>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</si>
  <si>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</si>
  <si>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</si>
  <si>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</si>
  <si>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</si>
  <si>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</si>
  <si>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</si>
  <si>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</si>
  <si>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</si>
  <si>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</si>
  <si>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</si>
  <si>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</si>
  <si>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</si>
  <si>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</si>
  <si>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</si>
  <si>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</si>
  <si>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</si>
  <si>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</si>
  <si>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</si>
  <si>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</si>
  <si>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</si>
  <si>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</si>
  <si>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</si>
  <si>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</si>
  <si>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</si>
  <si>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</si>
  <si>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</si>
  <si>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</si>
  <si>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</si>
  <si>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</si>
  <si>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</si>
  <si>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</si>
  <si>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</si>
  <si>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</si>
  <si>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</si>
  <si>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</si>
  <si>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</si>
  <si>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</si>
  <si>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</si>
  <si>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</si>
  <si>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</si>
  <si>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</si>
  <si>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</si>
  <si>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</si>
  <si>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</si>
  <si>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</si>
  <si>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</si>
  <si>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</si>
  <si>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</si>
  <si>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</si>
  <si>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</si>
  <si>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</si>
  <si>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</si>
  <si>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</si>
  <si>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</si>
  <si>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</si>
  <si>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</si>
  <si>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</si>
  <si>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</si>
  <si>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</si>
  <si>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</si>
  <si>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</si>
  <si>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</si>
  <si>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</si>
  <si>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</si>
  <si>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</si>
  <si>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</si>
  <si>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</si>
  <si>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</si>
  <si>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</si>
  <si>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</si>
  <si>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</si>
  <si>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</si>
  <si>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</si>
  <si>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</si>
  <si>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</si>
  <si>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</si>
  <si>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</si>
  <si>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</si>
  <si>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</si>
  <si>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</si>
  <si>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</si>
  <si>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</si>
  <si>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</si>
  <si>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</si>
  <si>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</si>
  <si>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</si>
  <si>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</si>
  <si>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</si>
  <si>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</si>
  <si>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</si>
  <si>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</si>
  <si>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</si>
  <si>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</si>
  <si>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</si>
  <si>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</si>
  <si>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</si>
  <si>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</si>
  <si>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</si>
  <si>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</si>
  <si>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</si>
  <si>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</si>
  <si>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</si>
  <si>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</si>
  <si>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</si>
  <si>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</si>
  <si>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</si>
  <si>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</si>
  <si>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</si>
  <si>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</si>
  <si>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</si>
  <si>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</si>
  <si>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</si>
  <si>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</si>
  <si>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</si>
  <si>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</si>
  <si>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</si>
  <si>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</si>
  <si>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</si>
  <si>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</si>
  <si>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</si>
  <si>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</si>
  <si>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</si>
  <si>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</si>
  <si>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</si>
  <si>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</si>
  <si>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</si>
  <si>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</si>
  <si>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</si>
  <si>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</si>
  <si>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</si>
  <si>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</si>
  <si>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</si>
  <si>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</si>
  <si>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</si>
  <si>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</si>
  <si>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</si>
  <si>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</si>
  <si>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</si>
  <si>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</si>
  <si>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</si>
  <si>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</si>
  <si>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</si>
  <si>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</si>
  <si>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</si>
  <si>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</si>
  <si>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</si>
  <si>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</si>
  <si>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</si>
  <si>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</si>
  <si>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</si>
  <si>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</si>
  <si>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</si>
  <si>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</si>
  <si>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</si>
  <si>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</si>
  <si>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</si>
  <si>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</si>
  <si>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</si>
  <si>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</si>
  <si>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</si>
  <si>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</si>
  <si>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</si>
  <si>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</si>
  <si>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</si>
  <si>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</si>
  <si>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</si>
  <si>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</si>
  <si>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</si>
  <si>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</si>
  <si>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</si>
  <si>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</si>
  <si>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</si>
  <si>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</si>
  <si>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</si>
  <si>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</si>
  <si>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</si>
  <si>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</si>
  <si>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</si>
  <si>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</si>
  <si>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</si>
  <si>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</si>
  <si>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</si>
  <si>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</si>
  <si>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</si>
  <si>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</si>
  <si>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</si>
  <si>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</si>
  <si>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</si>
  <si>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</si>
  <si>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</si>
  <si>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</si>
  <si>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</si>
  <si>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</si>
  <si>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</si>
  <si>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</si>
  <si>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</si>
  <si>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</si>
  <si>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</si>
  <si>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</si>
  <si>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</si>
  <si>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</si>
  <si>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</si>
  <si>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</si>
  <si>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</si>
  <si>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9"/>
        <rFont val="宋体"/>
        <charset val="134"/>
      </rPr>
      <t>总二氧化碳(TCO</t>
    </r>
    <r>
      <rPr>
        <vertAlign val="subscript"/>
        <sz val="9"/>
        <rFont val="宋体"/>
        <charset val="134"/>
      </rPr>
      <t>2</t>
    </r>
    <r>
      <rPr>
        <sz val="9"/>
        <rFont val="宋体"/>
        <charset val="134"/>
      </rPr>
      <t>)测定</t>
    </r>
  </si>
  <si>
    <r>
      <rPr>
        <sz val="9"/>
        <rFont val="宋体"/>
        <charset val="134"/>
      </rPr>
      <t>含血清碳酸氢盐(HCO</t>
    </r>
    <r>
      <rPr>
        <vertAlign val="subscript"/>
        <sz val="9"/>
        <rFont val="宋体"/>
        <charset val="134"/>
      </rPr>
      <t>3</t>
    </r>
    <r>
      <rPr>
        <vertAlign val="superscript"/>
        <sz val="9"/>
        <rFont val="宋体"/>
        <charset val="134"/>
        <scheme val="major"/>
      </rPr>
      <t>-</t>
    </r>
    <r>
      <rPr>
        <sz val="9"/>
        <rFont val="宋体"/>
        <charset val="134"/>
      </rPr>
      <t>)测定。</t>
    </r>
  </si>
  <si>
    <t>250304010-1</t>
  </si>
  <si>
    <r>
      <rPr>
        <sz val="9"/>
        <rFont val="宋体"/>
        <charset val="134"/>
      </rPr>
      <t>总二氧化碳(TCO</t>
    </r>
    <r>
      <rPr>
        <vertAlign val="subscript"/>
        <sz val="9"/>
        <rFont val="宋体"/>
        <charset val="134"/>
      </rPr>
      <t>2</t>
    </r>
    <r>
      <rPr>
        <sz val="9"/>
        <rFont val="宋体"/>
        <charset val="134"/>
      </rPr>
      <t>)测定-手工法</t>
    </r>
  </si>
  <si>
    <t>250304010-2</t>
  </si>
  <si>
    <r>
      <rPr>
        <sz val="9"/>
        <rFont val="宋体"/>
        <charset val="134"/>
      </rPr>
      <t>总二氧化碳(TCO</t>
    </r>
    <r>
      <rPr>
        <vertAlign val="subscript"/>
        <sz val="9"/>
        <rFont val="宋体"/>
        <charset val="134"/>
      </rPr>
      <t>2</t>
    </r>
    <r>
      <rPr>
        <sz val="9"/>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</si>
  <si>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</si>
  <si>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</si>
  <si>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</si>
  <si>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</si>
  <si>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</si>
  <si>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</si>
  <si>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</si>
  <si>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</si>
  <si>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</si>
  <si>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</si>
  <si>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</si>
  <si>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</si>
  <si>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</si>
  <si>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</si>
  <si>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</si>
  <si>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</si>
  <si>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</si>
  <si>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</si>
  <si>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</si>
  <si>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</si>
  <si>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</si>
  <si>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</si>
  <si>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</si>
  <si>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</si>
  <si>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</si>
  <si>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</si>
  <si>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</si>
  <si>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</si>
  <si>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</si>
  <si>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</si>
  <si>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</si>
  <si>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</si>
  <si>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</si>
  <si>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</si>
  <si>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</si>
  <si>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</si>
  <si>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</si>
  <si>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</si>
  <si>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</si>
  <si>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</si>
  <si>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</si>
  <si>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</si>
  <si>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250305005-4</t>
  </si>
  <si>
    <t>血清各种胆汁酸测定-质谱法</t>
  </si>
  <si>
    <t>定量检测血清各类胆汁酸含量，指胆酸、脱氧胆酸、鹅脱氧胆酸、熊脱氧胆酸、石胆酸、甘氨胆酸、甘氨脱氧胆酸、甘氨鹅脱氧胆酸、甘氨熊脱氧胆酸、甘氨石胆酸、牛磺胆酸、牛磺脱氧胆酸、牛磺鹅脱氧胆酸、牛磺熊脱氧胆酸、牛磺石胆酸等游离型胆汁酸和各类结合型胆汁酸。</t>
  </si>
  <si>
    <t>液相色谱质谱联用法按本项目收费。</t>
  </si>
  <si>
    <t>血浆氨测定</t>
  </si>
  <si>
    <t>250305006-1</t>
  </si>
  <si>
    <t>血浆氨测定-干化学法</t>
  </si>
  <si>
    <t>250305006-2</t>
  </si>
  <si>
    <t>血浆氨测定-酶促法</t>
  </si>
  <si>
    <t>血清丙氨酸氨基转移酶测定</t>
  </si>
  <si>
    <t>指用干化学法以外的其他方法检测血清丙氨酸氨基转移酶。</t>
  </si>
  <si>
    <t>250305007-1</t>
  </si>
  <si>
    <t>血清丙氨酸氨基转移酶测定-干化学法</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</si>
  <si>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</si>
  <si>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</si>
  <si>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</si>
  <si>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</si>
  <si>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</si>
  <si>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</si>
  <si>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血清γ-谷氨酰基转移酶测定</t>
  </si>
  <si>
    <t>指用干化学法以外的其他方法检测血清γ-谷氨酰基转移酶。</t>
  </si>
  <si>
    <t>250305009-1</t>
  </si>
  <si>
    <t>血清γ-谷氨酰基转移酶测定-干化学法</t>
  </si>
  <si>
    <t>血清γ-谷氨酰基转移酶同工酶电泳</t>
  </si>
  <si>
    <t>血清碱性磷酸酶测定</t>
  </si>
  <si>
    <t>指用干化学法以外的其他方法检测血清碱性磷酸酶。</t>
  </si>
  <si>
    <t>250305011-1</t>
  </si>
  <si>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</si>
  <si>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</si>
  <si>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</si>
  <si>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</si>
  <si>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</si>
  <si>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</si>
  <si>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</si>
  <si>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</si>
  <si>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</si>
  <si>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</si>
  <si>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</si>
  <si>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</si>
  <si>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</si>
  <si>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</si>
  <si>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</si>
  <si>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</si>
  <si>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</si>
  <si>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</si>
  <si>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</si>
  <si>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</si>
  <si>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</si>
  <si>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</si>
  <si>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</si>
  <si>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</si>
  <si>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</si>
  <si>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</si>
  <si>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</si>
  <si>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</si>
  <si>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</si>
  <si>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</si>
  <si>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</si>
  <si>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</si>
  <si>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</si>
  <si>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</si>
  <si>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</si>
  <si>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</si>
  <si>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</si>
  <si>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指使用化学发光法检测血液中的丙型肝炎病毒核心抗原。</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</si>
  <si>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</si>
  <si>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</si>
  <si>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</si>
  <si>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</si>
  <si>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</si>
  <si>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</si>
  <si>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</si>
  <si>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</si>
  <si>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</si>
  <si>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</si>
  <si>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</si>
  <si>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</si>
  <si>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</si>
  <si>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</si>
  <si>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</si>
  <si>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</si>
  <si>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</si>
  <si>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</si>
  <si>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</si>
  <si>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</si>
  <si>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</si>
  <si>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</si>
  <si>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</si>
  <si>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</si>
  <si>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</si>
  <si>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</si>
  <si>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</si>
  <si>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</si>
  <si>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</si>
  <si>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</si>
  <si>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</si>
  <si>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</si>
  <si>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</si>
  <si>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</si>
  <si>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</si>
  <si>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</si>
  <si>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</si>
  <si>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</si>
  <si>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</si>
  <si>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</si>
  <si>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</si>
  <si>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</si>
  <si>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</si>
  <si>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</si>
  <si>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</si>
  <si>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</si>
  <si>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</si>
  <si>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</si>
  <si>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</si>
  <si>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</si>
  <si>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</si>
  <si>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</si>
  <si>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</si>
  <si>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</si>
  <si>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</si>
  <si>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B型钠尿肽测定</t>
  </si>
  <si>
    <t>指B型钠尿肽(BNP)的测定。</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</si>
  <si>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</si>
  <si>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</si>
  <si>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</si>
  <si>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</si>
  <si>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</si>
  <si>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</si>
  <si>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</si>
  <si>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</si>
  <si>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</si>
  <si>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</si>
  <si>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</si>
  <si>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</si>
  <si>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</si>
  <si>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</si>
  <si>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</si>
  <si>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9"/>
        <rFont val="宋体"/>
        <charset val="134"/>
        <scheme val="major"/>
      </rPr>
      <t>不同标本</t>
    </r>
    <r>
      <rPr>
        <sz val="9"/>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</si>
  <si>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</si>
  <si>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</si>
  <si>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</si>
  <si>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</si>
  <si>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</si>
  <si>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</si>
  <si>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</si>
  <si>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</si>
  <si>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</si>
  <si>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</si>
  <si>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</si>
  <si>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</si>
  <si>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</si>
  <si>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</si>
  <si>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</si>
  <si>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</si>
  <si>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</si>
  <si>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</si>
  <si>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</si>
  <si>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</si>
  <si>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</si>
  <si>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</si>
  <si>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</si>
  <si>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</si>
  <si>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</si>
  <si>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</si>
  <si>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</si>
  <si>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</si>
  <si>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</si>
  <si>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</si>
  <si>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</si>
  <si>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</si>
  <si>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</si>
  <si>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</si>
  <si>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</si>
  <si>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</si>
  <si>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</si>
  <si>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</si>
  <si>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</si>
  <si>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</si>
  <si>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</si>
  <si>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</si>
  <si>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</si>
  <si>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</si>
  <si>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</si>
  <si>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</si>
  <si>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</si>
  <si>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</si>
  <si>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</si>
  <si>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</si>
  <si>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</si>
  <si>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</si>
  <si>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</si>
  <si>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</si>
  <si>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</si>
  <si>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</si>
  <si>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</si>
  <si>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</si>
  <si>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</si>
  <si>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</si>
  <si>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</si>
  <si>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</si>
  <si>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</si>
  <si>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</si>
  <si>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</si>
  <si>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</si>
  <si>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</si>
  <si>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</si>
  <si>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</si>
  <si>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</si>
  <si>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</si>
  <si>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</si>
  <si>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</si>
  <si>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</si>
  <si>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</si>
  <si>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</si>
  <si>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</si>
  <si>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</si>
  <si>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</si>
  <si>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</si>
  <si>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</si>
  <si>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</si>
  <si>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</si>
  <si>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</si>
  <si>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</si>
  <si>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</si>
  <si>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</si>
  <si>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</si>
  <si>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</si>
  <si>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</si>
  <si>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</si>
  <si>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</si>
  <si>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</si>
  <si>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</si>
  <si>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</si>
  <si>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</si>
  <si>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</si>
  <si>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</si>
  <si>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</si>
  <si>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</si>
  <si>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</si>
  <si>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</si>
  <si>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</si>
  <si>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</si>
  <si>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</si>
  <si>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</si>
  <si>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</si>
  <si>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</si>
  <si>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</si>
  <si>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</si>
  <si>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</si>
  <si>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</si>
  <si>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</si>
  <si>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</si>
  <si>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</si>
  <si>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</si>
  <si>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</si>
  <si>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</si>
  <si>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</si>
  <si>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</si>
  <si>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</si>
  <si>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</si>
  <si>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</si>
  <si>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</si>
  <si>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</si>
  <si>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</si>
  <si>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</si>
  <si>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</si>
  <si>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</si>
  <si>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</si>
  <si>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</si>
  <si>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</si>
  <si>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</si>
  <si>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</si>
  <si>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</si>
  <si>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</si>
  <si>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</si>
  <si>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</si>
  <si>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</si>
  <si>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</si>
  <si>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</si>
  <si>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</si>
  <si>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</si>
  <si>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</si>
  <si>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</si>
  <si>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指ELISA法、色谱法、质谱法检测维生素D以外的各类维生素。</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</si>
  <si>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</si>
  <si>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</si>
  <si>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</si>
  <si>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</si>
  <si>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</si>
  <si>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</si>
  <si>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</si>
  <si>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</si>
  <si>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</si>
  <si>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</si>
  <si>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</si>
  <si>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</si>
  <si>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</si>
  <si>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</si>
  <si>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</si>
  <si>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</si>
  <si>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</si>
  <si>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</si>
  <si>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</si>
  <si>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</si>
  <si>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</si>
  <si>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</si>
  <si>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</si>
  <si>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</si>
  <si>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</si>
  <si>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</si>
  <si>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</si>
  <si>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</si>
  <si>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</si>
  <si>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</si>
  <si>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</si>
  <si>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</si>
  <si>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</si>
  <si>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</si>
  <si>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</si>
  <si>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</si>
  <si>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</si>
  <si>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</si>
  <si>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</si>
  <si>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</si>
  <si>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</si>
  <si>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</si>
  <si>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</si>
  <si>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</si>
  <si>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</si>
  <si>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</si>
  <si>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</si>
  <si>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</si>
  <si>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</si>
  <si>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</si>
  <si>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</si>
  <si>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</si>
  <si>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</si>
  <si>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</si>
  <si>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</si>
  <si>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</si>
  <si>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</si>
  <si>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</si>
  <si>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</si>
  <si>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</si>
  <si>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</si>
  <si>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</si>
  <si>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</si>
  <si>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</si>
  <si>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</si>
  <si>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</si>
  <si>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</si>
  <si>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</si>
  <si>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</si>
  <si>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</si>
  <si>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</si>
  <si>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</si>
  <si>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</si>
  <si>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</si>
  <si>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</si>
  <si>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</si>
  <si>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</si>
  <si>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</si>
  <si>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</si>
  <si>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</si>
  <si>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</si>
  <si>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</si>
  <si>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</si>
  <si>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</si>
  <si>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</si>
  <si>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</si>
  <si>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</si>
  <si>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</si>
  <si>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</si>
  <si>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</si>
  <si>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</si>
  <si>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</si>
  <si>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</si>
  <si>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</si>
  <si>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</si>
  <si>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</si>
  <si>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</si>
  <si>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</si>
  <si>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</si>
  <si>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</si>
  <si>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</si>
  <si>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</si>
  <si>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</si>
  <si>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</si>
  <si>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</si>
  <si>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</si>
  <si>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</si>
  <si>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</si>
  <si>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</si>
  <si>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</si>
  <si>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</si>
  <si>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</si>
  <si>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</si>
  <si>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</si>
  <si>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</si>
  <si>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</si>
  <si>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</si>
  <si>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</si>
  <si>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</si>
  <si>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</si>
  <si>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</si>
  <si>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</si>
  <si>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</si>
  <si>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</si>
  <si>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</si>
  <si>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</si>
  <si>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</si>
  <si>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</si>
  <si>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</si>
  <si>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</si>
  <si>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</si>
  <si>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</si>
  <si>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</si>
  <si>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</si>
  <si>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</si>
  <si>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</si>
  <si>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</si>
  <si>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</si>
  <si>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</si>
  <si>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</si>
  <si>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</si>
  <si>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</si>
  <si>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</si>
  <si>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</si>
  <si>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</si>
  <si>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</si>
  <si>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</si>
  <si>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</si>
  <si>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指检测血液或尿液等标本中儿茶酚胺或儿茶酚胺代谢物含量。</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</si>
  <si>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</si>
  <si>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</si>
  <si>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</si>
  <si>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</si>
  <si>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</si>
  <si>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</si>
  <si>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</si>
  <si>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</si>
  <si>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</si>
  <si>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</si>
  <si>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</si>
  <si>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</si>
  <si>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</si>
  <si>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</si>
  <si>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</si>
  <si>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</si>
  <si>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</si>
  <si>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</si>
  <si>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</si>
  <si>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</si>
  <si>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</si>
  <si>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</si>
  <si>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</si>
  <si>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</si>
  <si>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</si>
  <si>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</si>
  <si>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</si>
  <si>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</si>
  <si>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</si>
  <si>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</si>
  <si>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</si>
  <si>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</si>
  <si>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</si>
  <si>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</si>
  <si>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</si>
  <si>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</si>
  <si>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</si>
  <si>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</si>
  <si>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</si>
  <si>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</si>
  <si>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</si>
  <si>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</si>
  <si>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</si>
  <si>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</si>
  <si>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</si>
  <si>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</si>
  <si>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</si>
  <si>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</si>
  <si>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</si>
  <si>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</si>
  <si>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</si>
  <si>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</si>
  <si>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</si>
  <si>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</si>
  <si>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</si>
  <si>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</si>
  <si>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</si>
  <si>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</si>
  <si>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</si>
  <si>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</si>
  <si>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</si>
  <si>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</si>
  <si>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</si>
  <si>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</si>
  <si>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</si>
  <si>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</si>
  <si>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</si>
  <si>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</si>
  <si>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</si>
  <si>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</si>
  <si>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</si>
  <si>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</si>
  <si>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</si>
  <si>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</si>
  <si>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</si>
  <si>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</si>
  <si>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</si>
  <si>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</si>
  <si>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</si>
  <si>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</si>
  <si>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</si>
  <si>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</si>
  <si>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</si>
  <si>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</si>
  <si>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</si>
  <si>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</si>
  <si>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</si>
  <si>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</si>
  <si>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</si>
  <si>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</si>
  <si>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</si>
  <si>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</si>
  <si>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</si>
  <si>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</si>
  <si>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</si>
  <si>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</si>
  <si>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</si>
  <si>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</si>
  <si>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</si>
  <si>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</si>
  <si>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</si>
  <si>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</si>
  <si>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</si>
  <si>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</si>
  <si>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</si>
  <si>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</si>
  <si>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</si>
  <si>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</si>
  <si>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</si>
  <si>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</si>
  <si>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</si>
  <si>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</si>
  <si>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</si>
  <si>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</si>
  <si>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</si>
  <si>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</si>
  <si>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</si>
  <si>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</si>
  <si>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</si>
  <si>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</si>
  <si>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</si>
  <si>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</si>
  <si>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</si>
  <si>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</si>
  <si>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</si>
  <si>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</si>
  <si>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</si>
  <si>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</si>
  <si>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</si>
  <si>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</si>
  <si>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</si>
  <si>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</si>
  <si>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</si>
  <si>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</si>
  <si>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</si>
  <si>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</si>
  <si>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</si>
  <si>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</si>
  <si>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</si>
  <si>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</si>
  <si>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</si>
  <si>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</si>
  <si>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</si>
  <si>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</si>
  <si>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</si>
  <si>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</si>
  <si>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</si>
  <si>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</si>
  <si>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</si>
  <si>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</si>
  <si>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</si>
  <si>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</si>
  <si>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</si>
  <si>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</si>
  <si>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</si>
  <si>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</si>
  <si>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</si>
  <si>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</si>
  <si>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</si>
  <si>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</si>
  <si>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</si>
  <si>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</si>
  <si>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</si>
  <si>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</si>
  <si>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</si>
  <si>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</si>
  <si>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</si>
  <si>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</si>
  <si>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</si>
  <si>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</si>
  <si>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</si>
  <si>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</si>
  <si>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</si>
  <si>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</si>
  <si>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</si>
  <si>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</si>
  <si>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</si>
  <si>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</si>
  <si>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</si>
  <si>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</si>
  <si>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</si>
  <si>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</si>
  <si>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</si>
  <si>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</si>
  <si>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</si>
  <si>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</si>
  <si>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</si>
  <si>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</si>
  <si>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</si>
  <si>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</si>
  <si>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</si>
  <si>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</si>
  <si>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</si>
  <si>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</si>
  <si>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</si>
  <si>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</si>
  <si>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</si>
  <si>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</si>
  <si>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</si>
  <si>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</si>
  <si>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</si>
  <si>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</si>
  <si>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</si>
  <si>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</si>
  <si>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</si>
  <si>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</si>
  <si>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</si>
  <si>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</si>
  <si>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</si>
  <si>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</si>
  <si>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</si>
  <si>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</si>
  <si>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</si>
  <si>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</si>
  <si>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</si>
  <si>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</si>
  <si>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</si>
  <si>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</si>
  <si>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</si>
  <si>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</si>
  <si>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</si>
  <si>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</si>
  <si>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</si>
  <si>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</si>
  <si>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</si>
  <si>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</si>
  <si>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</si>
  <si>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</si>
  <si>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</si>
  <si>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</si>
  <si>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</si>
  <si>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</si>
  <si>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</si>
  <si>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</si>
  <si>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</si>
  <si>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</si>
  <si>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</si>
  <si>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</si>
  <si>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</si>
  <si>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</si>
  <si>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</si>
  <si>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</si>
  <si>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</si>
  <si>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</si>
  <si>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</si>
  <si>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</si>
  <si>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</si>
  <si>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</si>
  <si>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</si>
  <si>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</si>
  <si>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</si>
  <si>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</si>
  <si>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</si>
  <si>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</si>
  <si>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</si>
  <si>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</si>
  <si>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</si>
  <si>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</si>
  <si>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</si>
  <si>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</si>
  <si>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</si>
  <si>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</si>
  <si>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</si>
  <si>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</si>
  <si>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</si>
  <si>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</si>
  <si>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</si>
  <si>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</si>
  <si>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</si>
  <si>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</si>
  <si>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</si>
  <si>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</si>
  <si>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</si>
  <si>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</si>
  <si>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</si>
  <si>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</si>
  <si>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</si>
  <si>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</si>
  <si>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</si>
  <si>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</si>
  <si>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</si>
  <si>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</si>
  <si>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</si>
  <si>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</si>
  <si>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</si>
  <si>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</si>
  <si>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</si>
  <si>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</si>
  <si>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</si>
  <si>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</si>
  <si>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</si>
  <si>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</si>
  <si>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</si>
  <si>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</si>
  <si>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</si>
  <si>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</si>
  <si>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</si>
  <si>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</si>
  <si>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</si>
  <si>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</si>
  <si>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</si>
  <si>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</si>
  <si>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</si>
  <si>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</si>
  <si>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</si>
  <si>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</si>
  <si>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</si>
  <si>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</si>
  <si>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</si>
  <si>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</si>
  <si>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</si>
  <si>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</si>
  <si>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</si>
  <si>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</si>
  <si>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</si>
  <si>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</si>
  <si>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</si>
  <si>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</si>
  <si>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</si>
  <si>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</si>
  <si>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</si>
  <si>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</si>
  <si>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</si>
  <si>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</si>
  <si>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</si>
  <si>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</si>
  <si>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</si>
  <si>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</si>
  <si>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</si>
  <si>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</si>
  <si>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</si>
  <si>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</si>
  <si>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</si>
  <si>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</si>
  <si>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</si>
  <si>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</si>
  <si>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</si>
  <si>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</si>
  <si>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</si>
  <si>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</si>
  <si>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</si>
  <si>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</si>
  <si>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</si>
  <si>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</si>
  <si>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</si>
  <si>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</si>
  <si>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</si>
  <si>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</si>
  <si>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</si>
  <si>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</si>
  <si>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</si>
  <si>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</si>
  <si>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</si>
  <si>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</si>
  <si>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</si>
  <si>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</si>
  <si>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</si>
  <si>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</si>
  <si>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</si>
  <si>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</si>
  <si>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</si>
  <si>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</si>
  <si>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</si>
  <si>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</si>
  <si>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</si>
  <si>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</si>
  <si>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</si>
  <si>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</si>
  <si>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</si>
  <si>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</si>
  <si>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</si>
  <si>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</si>
  <si>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</si>
  <si>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</si>
  <si>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</si>
  <si>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</si>
  <si>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</si>
  <si>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</si>
  <si>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</si>
  <si>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</si>
  <si>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</si>
  <si>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</si>
  <si>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</si>
  <si>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</si>
  <si>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</si>
  <si>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</si>
  <si>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</si>
  <si>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</si>
  <si>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</si>
  <si>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</si>
  <si>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</si>
  <si>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</si>
  <si>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</si>
  <si>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</si>
  <si>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</si>
  <si>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</si>
  <si>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</si>
  <si>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</si>
  <si>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</si>
  <si>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</si>
  <si>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</si>
  <si>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</si>
  <si>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</si>
  <si>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</si>
  <si>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</si>
  <si>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</si>
  <si>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</si>
  <si>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</si>
  <si>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</si>
  <si>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</si>
  <si>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</si>
  <si>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</si>
  <si>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</si>
  <si>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</si>
  <si>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</si>
  <si>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</si>
  <si>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</si>
  <si>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</si>
  <si>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</si>
  <si>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</si>
  <si>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</si>
  <si>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</si>
  <si>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</si>
  <si>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</si>
  <si>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</si>
  <si>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</si>
  <si>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</si>
  <si>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</si>
  <si>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</si>
  <si>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</si>
  <si>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</si>
  <si>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</si>
  <si>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</si>
  <si>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</si>
  <si>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</si>
  <si>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</si>
  <si>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</si>
  <si>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</si>
  <si>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</si>
  <si>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</si>
  <si>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</si>
  <si>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</si>
  <si>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</si>
  <si>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</si>
  <si>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</si>
  <si>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</si>
  <si>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</si>
  <si>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</si>
  <si>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</si>
  <si>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</si>
  <si>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</si>
  <si>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</si>
  <si>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</si>
  <si>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</si>
  <si>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</si>
  <si>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</si>
  <si>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</si>
  <si>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</si>
  <si>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</si>
  <si>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</si>
  <si>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</si>
  <si>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</si>
  <si>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</si>
  <si>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</si>
  <si>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</si>
  <si>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9"/>
        <color theme="1"/>
        <rFont val="宋体"/>
        <charset val="134"/>
      </rPr>
      <t>抗锌转运蛋白</t>
    </r>
    <r>
      <rPr>
        <sz val="9"/>
        <color theme="1"/>
        <rFont val="宋体"/>
        <charset val="134"/>
      </rPr>
      <t xml:space="preserve">8
</t>
    </r>
    <r>
      <rPr>
        <sz val="9"/>
        <color theme="1"/>
        <rFont val="宋体"/>
        <charset val="134"/>
      </rPr>
      <t>抗体测定</t>
    </r>
  </si>
  <si>
    <r>
      <rPr>
        <sz val="9"/>
        <color theme="1"/>
        <rFont val="宋体"/>
        <charset val="134"/>
      </rPr>
      <t>指对血液、体液进行抗锌转运蛋白</t>
    </r>
    <r>
      <rPr>
        <sz val="9"/>
        <color theme="1"/>
        <rFont val="宋体"/>
        <charset val="134"/>
      </rPr>
      <t>8</t>
    </r>
    <r>
      <rPr>
        <sz val="9"/>
        <color theme="1"/>
        <rFont val="宋体"/>
        <charset val="134"/>
      </rPr>
      <t>抗体检测。</t>
    </r>
  </si>
  <si>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</si>
  <si>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</si>
  <si>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</si>
  <si>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</si>
  <si>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</si>
  <si>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</si>
  <si>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</si>
  <si>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</si>
  <si>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</si>
  <si>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</si>
  <si>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</si>
  <si>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</si>
  <si>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</si>
  <si>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</si>
  <si>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</si>
  <si>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</si>
  <si>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</si>
  <si>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</si>
  <si>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</si>
  <si>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</si>
  <si>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</si>
  <si>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</si>
  <si>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</si>
  <si>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</si>
  <si>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</si>
  <si>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</si>
  <si>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</si>
  <si>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</si>
  <si>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</si>
  <si>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</si>
  <si>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</si>
  <si>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</si>
  <si>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</si>
  <si>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</si>
  <si>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</si>
  <si>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</si>
  <si>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</si>
  <si>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</si>
  <si>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</si>
  <si>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</si>
  <si>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</si>
  <si>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</si>
  <si>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</si>
  <si>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</si>
  <si>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</si>
  <si>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</si>
  <si>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</si>
  <si>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</si>
  <si>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</si>
  <si>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</si>
  <si>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</si>
  <si>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</si>
  <si>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</si>
  <si>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</si>
  <si>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</si>
  <si>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</si>
  <si>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</si>
  <si>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</si>
  <si>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</si>
  <si>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</si>
  <si>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</si>
  <si>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</si>
  <si>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</si>
  <si>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</si>
  <si>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</si>
  <si>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</si>
  <si>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</si>
  <si>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</si>
  <si>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</si>
  <si>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</si>
  <si>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</si>
  <si>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</si>
  <si>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</si>
  <si>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</si>
  <si>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</si>
  <si>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</si>
  <si>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</si>
  <si>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</si>
  <si>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</si>
  <si>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</si>
  <si>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</si>
  <si>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</si>
  <si>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</si>
  <si>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</si>
  <si>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</si>
  <si>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</si>
  <si>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</si>
  <si>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</si>
  <si>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</si>
  <si>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</si>
  <si>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</si>
  <si>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</si>
  <si>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</si>
  <si>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</si>
  <si>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</si>
  <si>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</si>
  <si>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</si>
  <si>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</si>
  <si>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</si>
  <si>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</si>
  <si>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</si>
  <si>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</si>
  <si>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</si>
  <si>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</si>
  <si>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</si>
  <si>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</si>
  <si>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</si>
  <si>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</si>
  <si>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</si>
  <si>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</si>
  <si>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</si>
  <si>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</si>
  <si>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</si>
  <si>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</si>
  <si>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</si>
  <si>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</si>
  <si>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</si>
  <si>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</si>
  <si>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</si>
  <si>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</si>
  <si>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</si>
  <si>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</si>
  <si>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</si>
  <si>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</si>
  <si>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</si>
  <si>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</si>
  <si>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</si>
  <si>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</si>
  <si>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</si>
  <si>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</si>
  <si>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</si>
  <si>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</si>
  <si>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</si>
  <si>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</si>
  <si>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</si>
  <si>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</si>
  <si>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</si>
  <si>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</si>
  <si>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</si>
  <si>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</si>
  <si>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</si>
  <si>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</si>
  <si>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</si>
  <si>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</si>
  <si>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</si>
  <si>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</si>
  <si>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</si>
  <si>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</si>
  <si>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</si>
  <si>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</si>
  <si>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</si>
  <si>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</si>
  <si>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</si>
  <si>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</si>
  <si>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</si>
  <si>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</si>
  <si>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</si>
  <si>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</si>
  <si>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</si>
  <si>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</si>
  <si>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</si>
  <si>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</si>
  <si>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</si>
  <si>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</si>
  <si>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</si>
  <si>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</si>
  <si>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</si>
  <si>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</si>
  <si>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</si>
  <si>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</si>
  <si>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</si>
  <si>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</si>
  <si>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</si>
  <si>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</si>
  <si>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</si>
  <si>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</si>
  <si>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</si>
  <si>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</si>
  <si>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</si>
  <si>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</si>
  <si>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</si>
  <si>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</si>
  <si>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</si>
  <si>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</si>
  <si>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</si>
  <si>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</si>
  <si>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</si>
  <si>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</si>
  <si>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</si>
  <si>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</si>
  <si>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</si>
  <si>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</si>
  <si>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</si>
  <si>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</si>
  <si>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</si>
  <si>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</si>
  <si>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</si>
  <si>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</si>
  <si>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</si>
  <si>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</si>
  <si>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</si>
  <si>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</si>
  <si>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</si>
  <si>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</si>
  <si>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</si>
  <si>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</si>
  <si>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</si>
  <si>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</si>
  <si>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</si>
  <si>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</si>
  <si>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</si>
  <si>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</si>
  <si>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</si>
  <si>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</si>
  <si>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</si>
  <si>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</si>
  <si>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</si>
  <si>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</si>
  <si>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</si>
  <si>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</si>
  <si>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</si>
  <si>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</si>
  <si>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</si>
  <si>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</si>
  <si>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</si>
  <si>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</si>
  <si>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</si>
  <si>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</si>
  <si>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</si>
  <si>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</si>
  <si>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</si>
  <si>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</si>
  <si>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</si>
  <si>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</si>
  <si>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</si>
  <si>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</si>
  <si>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</si>
  <si>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</si>
  <si>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</si>
  <si>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</si>
  <si>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</si>
  <si>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</si>
  <si>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</si>
  <si>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</si>
  <si>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</si>
  <si>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</si>
  <si>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</si>
  <si>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</si>
  <si>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</si>
  <si>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</si>
  <si>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</si>
  <si>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</si>
  <si>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</si>
  <si>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</si>
  <si>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</si>
  <si>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</si>
  <si>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</si>
  <si>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</si>
  <si>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</si>
  <si>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</si>
  <si>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</si>
  <si>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</si>
  <si>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</si>
  <si>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</si>
  <si>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</si>
  <si>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</si>
  <si>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</si>
  <si>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</si>
  <si>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</si>
  <si>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</si>
  <si>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</si>
  <si>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</si>
  <si>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</si>
  <si>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</si>
  <si>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</si>
  <si>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</si>
  <si>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</si>
  <si>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</si>
  <si>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</si>
  <si>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</si>
  <si>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</si>
  <si>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</si>
  <si>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</si>
  <si>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</si>
  <si>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</si>
  <si>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</si>
  <si>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</si>
  <si>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</si>
  <si>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</si>
  <si>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</si>
  <si>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</si>
  <si>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</si>
  <si>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</si>
  <si>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</si>
  <si>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</si>
  <si>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</si>
  <si>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</si>
  <si>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</si>
  <si>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</si>
  <si>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</si>
  <si>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</si>
  <si>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</si>
  <si>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</si>
  <si>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</si>
  <si>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</si>
  <si>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</si>
  <si>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</si>
  <si>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</si>
  <si>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</si>
  <si>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</si>
  <si>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</si>
  <si>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</si>
  <si>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</si>
  <si>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</si>
  <si>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</si>
  <si>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</si>
  <si>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</si>
  <si>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</si>
  <si>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</si>
  <si>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</si>
  <si>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</si>
  <si>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</si>
  <si>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</si>
  <si>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</si>
  <si>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</si>
  <si>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</si>
  <si>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</si>
  <si>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</si>
  <si>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</si>
  <si>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</si>
  <si>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</si>
  <si>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</si>
  <si>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</si>
  <si>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</si>
  <si>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</si>
  <si>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</si>
  <si>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</si>
  <si>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</si>
  <si>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</si>
  <si>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</si>
  <si>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</si>
  <si>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</si>
  <si>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</si>
  <si>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</si>
  <si>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</si>
  <si>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</si>
  <si>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</si>
  <si>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</si>
  <si>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</si>
  <si>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</si>
  <si>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</si>
  <si>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</si>
  <si>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</si>
  <si>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</si>
  <si>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</si>
  <si>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</si>
  <si>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</si>
  <si>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</si>
  <si>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角蛋白18片段-各种免疫学方法</t>
  </si>
  <si>
    <t>250404010-4</t>
  </si>
  <si>
    <t>细胞角蛋白19片段测定(CYFRA21-1)-化学发光法</t>
  </si>
  <si>
    <t>250404010-5</t>
  </si>
  <si>
    <t>角蛋白19-2G2片段-化学发光法</t>
  </si>
  <si>
    <t>250404010-6</t>
  </si>
  <si>
    <r>
      <rPr>
        <sz val="9"/>
        <color theme="1"/>
        <rFont val="宋体"/>
        <charset val="134"/>
      </rPr>
      <t>角蛋白1</t>
    </r>
    <r>
      <rPr>
        <sz val="9"/>
        <rFont val="宋体"/>
        <charset val="134"/>
      </rPr>
      <t>8</t>
    </r>
    <r>
      <rPr>
        <sz val="9"/>
        <color theme="1"/>
        <rFont val="宋体"/>
        <charset val="134"/>
      </rPr>
      <t>片段-化学发光法</t>
    </r>
  </si>
  <si>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</si>
  <si>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</si>
  <si>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</si>
  <si>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</si>
  <si>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</si>
  <si>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</si>
  <si>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</si>
  <si>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</si>
  <si>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</si>
  <si>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</si>
  <si>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</si>
  <si>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</si>
  <si>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</si>
  <si>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</si>
  <si>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</si>
  <si>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</si>
  <si>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</si>
  <si>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</si>
  <si>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</si>
  <si>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</si>
  <si>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</si>
  <si>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</si>
  <si>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</si>
  <si>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</si>
  <si>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</si>
  <si>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</si>
  <si>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</si>
  <si>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</si>
  <si>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</si>
  <si>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</si>
  <si>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</si>
  <si>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</si>
  <si>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</si>
  <si>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</si>
  <si>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</si>
  <si>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</si>
  <si>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</si>
  <si>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</si>
  <si>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</si>
  <si>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</si>
  <si>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</si>
  <si>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</si>
  <si>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</si>
  <si>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</si>
  <si>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</si>
  <si>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</si>
  <si>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</si>
  <si>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</si>
  <si>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</si>
  <si>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</si>
  <si>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9"/>
        <color theme="1"/>
        <rFont val="宋体"/>
        <charset val="134"/>
      </rPr>
      <t>指对血液进行</t>
    </r>
    <r>
      <rPr>
        <sz val="9"/>
        <color theme="1"/>
        <rFont val="宋体"/>
        <charset val="134"/>
      </rPr>
      <t>p53</t>
    </r>
    <r>
      <rPr>
        <sz val="9"/>
        <color theme="1"/>
        <rFont val="宋体"/>
        <charset val="134"/>
      </rPr>
      <t>、</t>
    </r>
    <r>
      <rPr>
        <sz val="9"/>
        <color theme="1"/>
        <rFont val="宋体"/>
        <charset val="134"/>
      </rPr>
      <t>GAGE 7</t>
    </r>
    <r>
      <rPr>
        <sz val="9"/>
        <color theme="1"/>
        <rFont val="宋体"/>
        <charset val="134"/>
      </rPr>
      <t>、</t>
    </r>
    <r>
      <rPr>
        <sz val="9"/>
        <color theme="1"/>
        <rFont val="宋体"/>
        <charset val="134"/>
      </rPr>
      <t>PGP9.5</t>
    </r>
    <r>
      <rPr>
        <sz val="9"/>
        <color theme="1"/>
        <rFont val="宋体"/>
        <charset val="134"/>
      </rPr>
      <t>、</t>
    </r>
    <r>
      <rPr>
        <sz val="9"/>
        <color theme="1"/>
        <rFont val="宋体"/>
        <charset val="134"/>
      </rPr>
      <t>CAGE</t>
    </r>
    <r>
      <rPr>
        <sz val="9"/>
        <color theme="1"/>
        <rFont val="宋体"/>
        <charset val="134"/>
      </rPr>
      <t>、</t>
    </r>
    <r>
      <rPr>
        <sz val="9"/>
        <color theme="1"/>
        <rFont val="宋体"/>
        <charset val="134"/>
      </rPr>
      <t>MAGE A1</t>
    </r>
    <r>
      <rPr>
        <sz val="9"/>
        <color theme="1"/>
        <rFont val="宋体"/>
        <charset val="134"/>
      </rPr>
      <t>、</t>
    </r>
    <r>
      <rPr>
        <sz val="9"/>
        <color theme="1"/>
        <rFont val="宋体"/>
        <charset val="134"/>
      </rPr>
      <t>SOX2</t>
    </r>
    <r>
      <rPr>
        <sz val="9"/>
        <color theme="1"/>
        <rFont val="宋体"/>
        <charset val="134"/>
      </rPr>
      <t>、</t>
    </r>
    <r>
      <rPr>
        <sz val="9"/>
        <color theme="1"/>
        <rFont val="宋体"/>
        <charset val="134"/>
      </rPr>
      <t>GBU4-5</t>
    </r>
    <r>
      <rPr>
        <sz val="9"/>
        <color theme="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</si>
  <si>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</si>
  <si>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</si>
  <si>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</si>
  <si>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</si>
  <si>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</si>
  <si>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</si>
  <si>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</si>
  <si>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</si>
  <si>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</si>
  <si>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</si>
  <si>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</si>
  <si>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</si>
  <si>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</si>
  <si>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</si>
  <si>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</si>
  <si>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</si>
  <si>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</si>
  <si>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</si>
  <si>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</si>
  <si>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</si>
  <si>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</si>
  <si>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</si>
  <si>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</si>
  <si>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</si>
  <si>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</si>
  <si>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</si>
  <si>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</si>
  <si>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</si>
  <si>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</si>
  <si>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</si>
  <si>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</si>
  <si>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</si>
  <si>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</si>
  <si>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</si>
  <si>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</si>
  <si>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</si>
  <si>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</si>
  <si>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</si>
  <si>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</si>
  <si>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</si>
  <si>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</si>
  <si>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</si>
  <si>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</si>
  <si>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</si>
  <si>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</si>
  <si>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</si>
  <si>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</si>
  <si>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</si>
  <si>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</si>
  <si>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</si>
  <si>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</si>
  <si>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</si>
  <si>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</si>
  <si>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</si>
  <si>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</si>
  <si>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</si>
  <si>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</si>
  <si>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</si>
  <si>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</si>
  <si>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</si>
  <si>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</si>
  <si>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</si>
  <si>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</si>
  <si>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</si>
  <si>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</si>
  <si>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</si>
  <si>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</si>
  <si>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</si>
  <si>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</si>
  <si>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</si>
  <si>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</si>
  <si>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</si>
  <si>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</si>
  <si>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</si>
  <si>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</si>
  <si>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</si>
  <si>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</si>
  <si>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</si>
  <si>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</si>
  <si>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</si>
  <si>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</si>
  <si>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</si>
  <si>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</si>
  <si>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</si>
  <si>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</si>
  <si>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</si>
  <si>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</si>
  <si>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</si>
  <si>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</si>
  <si>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</si>
  <si>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</si>
  <si>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</si>
  <si>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</si>
  <si>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</si>
  <si>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</si>
  <si>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</si>
  <si>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</si>
  <si>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</si>
  <si>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</si>
  <si>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</si>
  <si>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</si>
  <si>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</si>
  <si>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</si>
  <si>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</si>
  <si>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</si>
  <si>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</si>
  <si>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</si>
  <si>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</si>
  <si>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</si>
  <si>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</si>
  <si>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</si>
  <si>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</si>
  <si>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</si>
  <si>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</si>
  <si>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</si>
  <si>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</si>
  <si>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</si>
  <si>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</si>
  <si>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</si>
  <si>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</si>
  <si>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</si>
  <si>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</si>
  <si>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</si>
  <si>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</si>
  <si>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</si>
  <si>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</si>
  <si>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</si>
  <si>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</si>
  <si>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</si>
  <si>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</si>
  <si>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</si>
  <si>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</si>
  <si>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</si>
  <si>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</si>
  <si>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</si>
  <si>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</si>
  <si>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</si>
  <si>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</si>
  <si>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</si>
  <si>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</si>
  <si>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</si>
  <si>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</si>
  <si>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</si>
  <si>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</si>
  <si>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</si>
  <si>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</si>
  <si>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</si>
  <si>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</si>
  <si>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</si>
  <si>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</si>
  <si>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</si>
  <si>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</si>
  <si>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</si>
  <si>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</si>
  <si>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</si>
  <si>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</si>
  <si>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</si>
  <si>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</si>
  <si>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</si>
  <si>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</si>
  <si>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</si>
  <si>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</si>
  <si>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</si>
  <si>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</si>
  <si>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</si>
  <si>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</si>
  <si>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</si>
  <si>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</si>
  <si>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</si>
  <si>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</si>
  <si>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</si>
  <si>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</si>
  <si>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</si>
  <si>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</si>
  <si>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</si>
  <si>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</si>
  <si>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</si>
  <si>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</si>
  <si>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</si>
  <si>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</si>
  <si>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</si>
  <si>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</si>
  <si>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</si>
  <si>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</si>
  <si>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</si>
  <si>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</si>
  <si>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</si>
  <si>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胎儿染色体非整倍体无创产前基因检测</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</si>
  <si>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含21三体综合征、18三体综合征、13三体综合征基因检测筛查和诊断报告。</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</si>
  <si>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</si>
  <si>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</si>
  <si>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</si>
  <si>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</si>
  <si>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</si>
  <si>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</si>
  <si>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</si>
  <si>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</si>
  <si>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</si>
  <si>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</si>
  <si>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</si>
  <si>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</si>
  <si>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</si>
  <si>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</si>
  <si>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</si>
  <si>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</si>
  <si>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</si>
  <si>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</si>
  <si>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</si>
  <si>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</si>
  <si>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</si>
  <si>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</si>
  <si>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</si>
  <si>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</si>
  <si>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</si>
  <si>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</si>
  <si>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</si>
  <si>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</si>
  <si>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</si>
  <si>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</si>
  <si>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</si>
  <si>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</si>
  <si>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</si>
  <si>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</si>
  <si>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</si>
  <si>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</si>
  <si>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</si>
  <si>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</si>
  <si>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</si>
  <si>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</si>
  <si>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</si>
  <si>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</si>
  <si>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</si>
  <si>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</si>
  <si>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</si>
  <si>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</si>
  <si>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</si>
  <si>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</si>
  <si>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</si>
  <si>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</si>
  <si>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</si>
  <si>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</si>
  <si>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</si>
  <si>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</si>
  <si>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</si>
  <si>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</si>
  <si>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</si>
  <si>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</si>
  <si>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</si>
  <si>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</si>
  <si>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</si>
  <si>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</si>
  <si>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</si>
  <si>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</si>
  <si>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</si>
  <si>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</si>
  <si>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</si>
  <si>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</si>
  <si>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</si>
  <si>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</si>
  <si>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</si>
  <si>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</si>
  <si>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</si>
  <si>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</si>
  <si>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</si>
  <si>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</si>
  <si>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</si>
  <si>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</si>
  <si>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</si>
  <si>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</si>
  <si>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</si>
  <si>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</si>
  <si>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</si>
  <si>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</si>
  <si>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</si>
  <si>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</si>
  <si>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</si>
  <si>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</si>
  <si>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</si>
  <si>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</si>
  <si>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9"/>
        <color theme="1"/>
        <rFont val="宋体"/>
        <charset val="134"/>
      </rPr>
      <t>最高加收</t>
    </r>
    <r>
      <rPr>
        <sz val="9"/>
        <color theme="1"/>
        <rFont val="宋体"/>
        <charset val="134"/>
      </rPr>
      <t>6</t>
    </r>
    <r>
      <rPr>
        <sz val="9"/>
        <color theme="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</si>
  <si>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</si>
  <si>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</si>
  <si>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</si>
  <si>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</si>
  <si>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</si>
  <si>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</si>
  <si>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</si>
  <si>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</si>
  <si>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</si>
  <si>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</si>
  <si>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</si>
  <si>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</si>
  <si>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</si>
  <si>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</si>
  <si>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</si>
  <si>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</si>
  <si>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</si>
  <si>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</si>
  <si>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</si>
  <si>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</si>
  <si>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</si>
  <si>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</si>
  <si>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</si>
  <si>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</si>
  <si>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</si>
  <si>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</si>
  <si>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</si>
  <si>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</si>
  <si>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</si>
  <si>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</si>
  <si>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</si>
  <si>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</si>
  <si>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</si>
  <si>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</si>
  <si>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</si>
  <si>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</si>
  <si>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</si>
  <si>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</si>
  <si>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</si>
  <si>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</si>
  <si>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</si>
  <si>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</si>
  <si>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</si>
  <si>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</si>
  <si>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</si>
  <si>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</si>
  <si>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</si>
  <si>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</si>
  <si>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</si>
  <si>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</si>
  <si>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</si>
  <si>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</si>
  <si>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</si>
  <si>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</si>
  <si>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</si>
  <si>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</si>
  <si>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</si>
  <si>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</si>
  <si>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</si>
  <si>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</si>
  <si>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</si>
  <si>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</si>
  <si>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</si>
  <si>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</si>
  <si>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</si>
  <si>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</si>
  <si>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</si>
  <si>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</si>
  <si>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</si>
  <si>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</si>
  <si>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</si>
  <si>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</si>
  <si>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</si>
  <si>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</si>
  <si>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</si>
  <si>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</si>
  <si>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</si>
  <si>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</si>
  <si>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</si>
  <si>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</si>
  <si>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</si>
  <si>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</si>
  <si>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</si>
  <si>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</si>
  <si>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</si>
  <si>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</si>
  <si>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</si>
  <si>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</si>
  <si>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</si>
  <si>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</si>
  <si>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</si>
  <si>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</si>
  <si>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</si>
  <si>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</si>
  <si>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</si>
  <si>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</si>
  <si>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</si>
  <si>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</si>
  <si>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</si>
  <si>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</si>
  <si>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</si>
  <si>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</si>
  <si>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</si>
  <si>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</si>
  <si>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</si>
  <si>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</si>
  <si>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</si>
  <si>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</si>
  <si>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</si>
  <si>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</si>
  <si>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</si>
  <si>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</si>
  <si>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</si>
  <si>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</si>
  <si>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</si>
  <si>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</si>
  <si>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</si>
  <si>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</si>
  <si>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</si>
  <si>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</si>
  <si>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</si>
  <si>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</si>
  <si>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</si>
  <si>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</si>
  <si>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</si>
  <si>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</si>
  <si>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</si>
  <si>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</si>
  <si>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</si>
  <si>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</si>
  <si>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</si>
  <si>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</si>
  <si>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</si>
  <si>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</si>
  <si>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</si>
  <si>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</si>
  <si>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</si>
  <si>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</si>
  <si>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</si>
  <si>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</si>
  <si>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</si>
  <si>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</si>
  <si>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</si>
  <si>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</si>
  <si>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</si>
  <si>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</si>
  <si>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</si>
  <si>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</si>
  <si>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</si>
  <si>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</si>
  <si>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</si>
  <si>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</si>
  <si>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</si>
  <si>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</si>
  <si>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</si>
  <si>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</si>
  <si>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</si>
  <si>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</si>
  <si>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</si>
  <si>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</si>
  <si>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</si>
  <si>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</si>
  <si>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</si>
  <si>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</si>
  <si>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</si>
  <si>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</si>
  <si>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</si>
  <si>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</si>
  <si>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</si>
  <si>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</si>
  <si>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</si>
  <si>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</si>
  <si>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</si>
  <si>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</si>
  <si>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</si>
  <si>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</si>
  <si>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</si>
  <si>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</si>
  <si>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</si>
  <si>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</si>
  <si>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r>
      <rPr>
        <sz val="9"/>
        <color theme="1"/>
        <rFont val="宋体"/>
        <charset val="134"/>
      </rPr>
      <t>组织样本</t>
    </r>
    <r>
      <rPr>
        <sz val="9"/>
        <color theme="1"/>
        <rFont val="宋体"/>
        <charset val="134"/>
      </rPr>
      <t>DNA/RNA</t>
    </r>
    <r>
      <rPr>
        <sz val="9"/>
        <color theme="1"/>
        <rFont val="宋体"/>
        <charset val="134"/>
      </rPr>
      <t>的</t>
    </r>
    <r>
      <rPr>
        <sz val="9"/>
        <color theme="1"/>
        <rFont val="宋体"/>
        <charset val="134"/>
      </rPr>
      <t>PCR</t>
    </r>
    <r>
      <rPr>
        <sz val="9"/>
        <color theme="1"/>
        <rFont val="宋体"/>
        <charset val="134"/>
      </rPr>
      <t>基因检测加收（超过一个位点）</t>
    </r>
  </si>
  <si>
    <t>指检测多位点时每增加一个位点加收。</t>
  </si>
  <si>
    <r>
      <rPr>
        <sz val="9"/>
        <color theme="1"/>
        <rFont val="宋体"/>
        <charset val="134"/>
      </rPr>
      <t>基因检测加收不超过</t>
    </r>
    <r>
      <rPr>
        <sz val="9"/>
        <color theme="1"/>
        <rFont val="宋体"/>
        <charset val="134"/>
      </rPr>
      <t>10</t>
    </r>
    <r>
      <rPr>
        <sz val="9"/>
        <color theme="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</si>
  <si>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</si>
  <si>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</si>
  <si>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</si>
  <si>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</si>
  <si>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</si>
  <si>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</si>
  <si>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</si>
  <si>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</si>
  <si>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</si>
  <si>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</si>
  <si>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</si>
  <si>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</si>
  <si>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C</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</si>
  <si>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</si>
  <si>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</si>
  <si>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</si>
  <si>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</si>
  <si>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</si>
  <si>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</si>
  <si>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</si>
  <si>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</si>
  <si>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</si>
  <si>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</si>
  <si>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</si>
  <si>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</si>
  <si>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</si>
  <si>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</si>
  <si>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</si>
  <si>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</si>
  <si>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</si>
  <si>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</si>
  <si>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</si>
  <si>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</si>
  <si>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</si>
  <si>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</si>
  <si>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</si>
  <si>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</si>
  <si>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</si>
  <si>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</si>
  <si>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</si>
  <si>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</si>
  <si>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</si>
  <si>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</si>
  <si>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</si>
  <si>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</si>
  <si>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</si>
  <si>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</si>
  <si>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</si>
  <si>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</si>
  <si>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</si>
  <si>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</si>
  <si>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</si>
  <si>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</si>
  <si>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</si>
  <si>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</si>
  <si>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</si>
  <si>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</si>
  <si>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</si>
  <si>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</si>
  <si>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</si>
  <si>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</si>
  <si>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</si>
  <si>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</si>
  <si>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</si>
  <si>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</si>
  <si>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</si>
  <si>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</si>
  <si>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</si>
  <si>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</si>
  <si>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</si>
  <si>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</si>
  <si>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</si>
  <si>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</si>
  <si>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</si>
  <si>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</si>
  <si>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</si>
  <si>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</si>
  <si>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</si>
  <si>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</si>
  <si>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</si>
  <si>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</si>
  <si>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</si>
  <si>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</si>
  <si>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</si>
  <si>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</si>
  <si>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</si>
  <si>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310000000-2</t>
  </si>
  <si>
    <t>诊疗中使用眼内窥镜加收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</si>
  <si>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</si>
  <si>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</si>
  <si>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</si>
  <si>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</si>
  <si>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</si>
  <si>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</si>
  <si>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</si>
  <si>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</si>
  <si>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</si>
  <si>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</si>
  <si>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</si>
  <si>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</si>
  <si>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</si>
  <si>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</si>
  <si>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</si>
  <si>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</si>
  <si>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</si>
  <si>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</si>
  <si>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</si>
  <si>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</si>
  <si>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310000000-17</t>
  </si>
  <si>
    <t>诊疗中使用输尿管软镜加收</t>
  </si>
  <si>
    <t>指诊疗中使用输尿管软镜行输尿管、肾盂等部位操作。</t>
  </si>
  <si>
    <t>1.神经系统</t>
  </si>
  <si>
    <t>腰椎穿刺术</t>
  </si>
  <si>
    <t>含测压、注药。</t>
  </si>
  <si>
    <t>310100016E</t>
  </si>
  <si>
    <t>310100016-1</t>
  </si>
  <si>
    <t>脑脊液动力学检查</t>
  </si>
  <si>
    <t>含腰椎穿刺术。</t>
  </si>
  <si>
    <t>310100016-2</t>
  </si>
  <si>
    <t>脑脊液持续引流术</t>
  </si>
  <si>
    <t>腰椎穿刺至蛛网膜下腔，测脑脊液动力学，置管，持续外引流。</t>
  </si>
  <si>
    <t>一次性引流装置</t>
  </si>
  <si>
    <t>周围神经活检术</t>
  </si>
  <si>
    <t>每个切口</t>
  </si>
  <si>
    <t>同一切口取肌肉和神经标本时以一项计价。</t>
  </si>
  <si>
    <t>310100020E</t>
  </si>
  <si>
    <t>310100020-1</t>
  </si>
  <si>
    <t>肌肉活检术</t>
  </si>
  <si>
    <t>310100020-1E</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</si>
  <si>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</si>
  <si>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</si>
  <si>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</si>
  <si>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</si>
  <si>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</si>
  <si>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</si>
  <si>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</si>
  <si>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</si>
  <si>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</si>
  <si>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</si>
  <si>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</si>
  <si>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</si>
  <si>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</si>
  <si>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</si>
  <si>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</si>
  <si>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</si>
  <si>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</si>
  <si>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</si>
  <si>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</si>
  <si>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</si>
  <si>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</si>
  <si>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</si>
  <si>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</si>
  <si>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</si>
  <si>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</si>
  <si>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</si>
  <si>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</si>
  <si>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</si>
  <si>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</si>
  <si>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</si>
  <si>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</si>
  <si>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</si>
  <si>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</si>
  <si>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</si>
  <si>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</si>
  <si>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</si>
  <si>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</si>
  <si>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</si>
  <si>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</si>
  <si>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</si>
  <si>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</si>
  <si>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</si>
  <si>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</si>
  <si>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</si>
  <si>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</si>
  <si>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</si>
  <si>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</si>
  <si>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</si>
  <si>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</si>
  <si>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</si>
  <si>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</si>
  <si>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</si>
  <si>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</si>
  <si>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</si>
  <si>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</si>
  <si>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</si>
  <si>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</si>
  <si>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</si>
  <si>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</si>
  <si>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</si>
  <si>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</si>
  <si>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</si>
  <si>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</si>
  <si>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</si>
  <si>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</si>
  <si>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</si>
  <si>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</si>
  <si>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</si>
  <si>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</si>
  <si>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</si>
  <si>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</si>
  <si>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</si>
  <si>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</si>
  <si>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</si>
  <si>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</si>
  <si>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</si>
  <si>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</si>
  <si>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</si>
  <si>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</si>
  <si>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</si>
  <si>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</si>
  <si>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</si>
  <si>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</si>
  <si>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</si>
  <si>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</si>
  <si>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</si>
  <si>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</si>
  <si>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</si>
  <si>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</si>
  <si>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</si>
  <si>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</si>
  <si>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</si>
  <si>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</si>
  <si>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</si>
  <si>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</si>
  <si>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</si>
  <si>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</si>
  <si>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</si>
  <si>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</si>
  <si>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</si>
  <si>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</si>
  <si>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</si>
  <si>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</si>
  <si>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</si>
  <si>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</si>
  <si>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</si>
  <si>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</si>
  <si>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</si>
  <si>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</si>
  <si>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</si>
  <si>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</si>
  <si>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</si>
  <si>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</si>
  <si>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</si>
  <si>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</si>
  <si>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</si>
  <si>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</si>
  <si>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</si>
  <si>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</si>
  <si>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</si>
  <si>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</si>
  <si>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</si>
  <si>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</si>
  <si>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</si>
  <si>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</si>
  <si>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</si>
  <si>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</si>
  <si>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</si>
  <si>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</si>
  <si>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</si>
  <si>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</si>
  <si>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</si>
  <si>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</si>
  <si>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</si>
  <si>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</si>
  <si>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</si>
  <si>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</si>
  <si>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</si>
  <si>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</si>
  <si>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</si>
  <si>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</si>
  <si>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</si>
  <si>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</si>
  <si>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</si>
  <si>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</si>
  <si>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</si>
  <si>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</si>
  <si>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</si>
  <si>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</si>
  <si>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</si>
  <si>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</si>
  <si>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</si>
  <si>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</si>
  <si>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</si>
  <si>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</si>
  <si>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</si>
  <si>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</si>
  <si>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</si>
  <si>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</si>
  <si>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</si>
  <si>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</si>
  <si>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</si>
  <si>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</si>
  <si>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</si>
  <si>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</si>
  <si>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</si>
  <si>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</si>
  <si>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</si>
  <si>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</si>
  <si>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</si>
  <si>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</si>
  <si>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</si>
  <si>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</si>
  <si>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</si>
  <si>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</si>
  <si>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</si>
  <si>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</si>
  <si>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</si>
  <si>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</si>
  <si>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</si>
  <si>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</si>
  <si>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</si>
  <si>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</si>
  <si>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</si>
  <si>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</si>
  <si>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</si>
  <si>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</si>
  <si>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</si>
  <si>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</si>
  <si>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</si>
  <si>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</si>
  <si>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</si>
  <si>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</si>
  <si>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</si>
  <si>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</si>
  <si>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</si>
  <si>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</si>
  <si>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</si>
  <si>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</si>
  <si>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</si>
  <si>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</si>
  <si>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</si>
  <si>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</si>
  <si>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</si>
  <si>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</si>
  <si>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</si>
  <si>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</si>
  <si>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</si>
  <si>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</si>
  <si>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</si>
  <si>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</si>
  <si>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</si>
  <si>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</si>
  <si>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</si>
  <si>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</si>
  <si>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</si>
  <si>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</si>
  <si>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</si>
  <si>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</si>
  <si>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</si>
  <si>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</si>
  <si>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</si>
  <si>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</si>
  <si>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</si>
  <si>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</si>
  <si>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</si>
  <si>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</si>
  <si>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</si>
  <si>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</si>
  <si>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</si>
  <si>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</si>
  <si>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</si>
  <si>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</si>
  <si>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</si>
  <si>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</si>
  <si>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</si>
  <si>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</si>
  <si>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</si>
  <si>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</si>
  <si>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</si>
  <si>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</si>
  <si>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</si>
  <si>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</si>
  <si>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</si>
  <si>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</si>
  <si>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</si>
  <si>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造影剂</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</si>
  <si>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</si>
  <si>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</si>
  <si>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</si>
  <si>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</si>
  <si>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</si>
  <si>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</si>
  <si>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</si>
  <si>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</si>
  <si>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</si>
  <si>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</si>
  <si>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</si>
  <si>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</si>
  <si>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</si>
  <si>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</si>
  <si>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</si>
  <si>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</si>
  <si>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</si>
  <si>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</si>
  <si>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</si>
  <si>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</si>
  <si>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</si>
  <si>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</si>
  <si>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</si>
  <si>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</si>
  <si>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</si>
  <si>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</si>
  <si>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</si>
  <si>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</si>
  <si>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</si>
  <si>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</si>
  <si>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</si>
  <si>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</si>
  <si>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</si>
  <si>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</si>
  <si>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</si>
  <si>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</si>
  <si>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</si>
  <si>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</si>
  <si>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</si>
  <si>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</si>
  <si>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</si>
  <si>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</si>
  <si>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</si>
  <si>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</si>
  <si>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</si>
  <si>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</si>
  <si>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</si>
  <si>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</si>
  <si>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</si>
  <si>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</si>
  <si>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</si>
  <si>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</si>
  <si>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</si>
  <si>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</si>
  <si>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</si>
  <si>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</si>
  <si>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</si>
  <si>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</si>
  <si>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</si>
  <si>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</si>
  <si>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</si>
  <si>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</si>
  <si>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</si>
  <si>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</si>
  <si>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</si>
  <si>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</si>
  <si>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</si>
  <si>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</si>
  <si>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</si>
  <si>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</si>
  <si>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</si>
  <si>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</si>
  <si>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</si>
  <si>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</si>
  <si>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</si>
  <si>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</si>
  <si>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</si>
  <si>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</si>
  <si>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</si>
  <si>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</si>
  <si>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</si>
  <si>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</si>
  <si>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</si>
  <si>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</si>
  <si>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</si>
  <si>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</si>
  <si>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</si>
  <si>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</si>
  <si>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</si>
  <si>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</si>
  <si>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</si>
  <si>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</si>
  <si>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</si>
  <si>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</si>
  <si>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</si>
  <si>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</si>
  <si>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</si>
  <si>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</si>
  <si>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</si>
  <si>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</si>
  <si>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</si>
  <si>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</si>
  <si>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</si>
  <si>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</si>
  <si>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</si>
  <si>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</si>
  <si>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</si>
  <si>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</si>
  <si>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</si>
  <si>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</si>
  <si>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</si>
  <si>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</si>
  <si>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</si>
  <si>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</si>
  <si>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</si>
  <si>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</si>
  <si>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</si>
  <si>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</si>
  <si>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</si>
  <si>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</si>
  <si>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</si>
  <si>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</si>
  <si>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</si>
  <si>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</si>
  <si>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</si>
  <si>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</si>
  <si>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</si>
  <si>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</si>
  <si>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</si>
  <si>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</si>
  <si>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</si>
  <si>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</si>
  <si>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</si>
  <si>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</si>
  <si>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</si>
  <si>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</si>
  <si>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</si>
  <si>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</si>
  <si>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</si>
  <si>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</si>
  <si>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</si>
  <si>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</si>
  <si>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</si>
  <si>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</si>
  <si>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</si>
  <si>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</si>
  <si>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</si>
  <si>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</si>
  <si>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</si>
  <si>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</si>
  <si>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</si>
  <si>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</si>
  <si>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</si>
  <si>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</si>
  <si>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</si>
  <si>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9"/>
        <color theme="1"/>
        <rFont val="宋体"/>
        <charset val="134"/>
      </rPr>
      <t>次</t>
    </r>
    <r>
      <rPr>
        <sz val="9"/>
        <color theme="1"/>
        <rFont val="宋体"/>
        <charset val="134"/>
      </rPr>
      <t>/</t>
    </r>
    <r>
      <rPr>
        <sz val="9"/>
        <color theme="1"/>
        <rFont val="宋体"/>
        <charset val="134"/>
      </rPr>
      <t>只</t>
    </r>
  </si>
  <si>
    <t>味觉试验</t>
  </si>
  <si>
    <t>指电刺激法或直接法。</t>
  </si>
  <si>
    <t>溢泪试验</t>
  </si>
  <si>
    <t>耳神经阻滞</t>
  </si>
  <si>
    <t>310401049-5</t>
  </si>
  <si>
    <t>外耳道活检术</t>
  </si>
  <si>
    <t>310401056S</t>
  </si>
  <si>
    <t>前庭代偿功能训练</t>
  </si>
  <si>
    <t>指对前庭功能障碍患者进行前庭康复治疗。</t>
  </si>
  <si>
    <t>40分钟/次</t>
  </si>
  <si>
    <t>鼻分泌物细胞检测</t>
  </si>
  <si>
    <t>含嗜酸细胞、肥大细胞。</t>
  </si>
  <si>
    <t>蝶窦穿刺活检术</t>
  </si>
  <si>
    <t>鼻腔取活检术</t>
  </si>
  <si>
    <t>鼻咽部活检术</t>
  </si>
  <si>
    <t>310402016-1</t>
  </si>
  <si>
    <t>声带活检术</t>
  </si>
  <si>
    <t>310402016-2</t>
  </si>
  <si>
    <t>声门下活检术</t>
  </si>
  <si>
    <t>脱敏治疗</t>
  </si>
  <si>
    <t>快速脱敏治疗</t>
  </si>
  <si>
    <t>计算机言语疾病矫治</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</si>
  <si>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</si>
  <si>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</si>
  <si>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</si>
  <si>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</si>
  <si>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</si>
  <si>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</si>
  <si>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</si>
  <si>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</si>
  <si>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</si>
  <si>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</si>
  <si>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</si>
  <si>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</si>
  <si>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</si>
  <si>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口腔内镜检查</t>
  </si>
  <si>
    <t>每牙</t>
  </si>
  <si>
    <t>白细胞趋化功能检查</t>
  </si>
  <si>
    <t>含龈沟液白细胞采集或血白细胞采集,实验室白细胞趋化功能测定。</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</si>
  <si>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</si>
  <si>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</si>
  <si>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</si>
  <si>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</si>
  <si>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</si>
  <si>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</si>
  <si>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</si>
  <si>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</si>
  <si>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</si>
  <si>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</si>
  <si>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</si>
  <si>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</si>
  <si>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</si>
  <si>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</si>
  <si>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</si>
  <si>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</si>
  <si>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</si>
  <si>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</si>
  <si>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</si>
  <si>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</si>
  <si>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</si>
  <si>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</si>
  <si>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</si>
  <si>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</si>
  <si>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</si>
  <si>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</si>
  <si>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</si>
  <si>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</si>
  <si>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</si>
  <si>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</si>
  <si>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</si>
  <si>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</si>
  <si>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</si>
  <si>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</si>
  <si>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</si>
  <si>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</si>
  <si>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</si>
  <si>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</si>
  <si>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</si>
  <si>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</si>
  <si>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</si>
  <si>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</si>
  <si>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</si>
  <si>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</si>
  <si>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</si>
  <si>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</si>
  <si>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颞颌关节镜检查</t>
  </si>
  <si>
    <t>关节腔压力测定</t>
  </si>
  <si>
    <t>激光口内治疗</t>
  </si>
  <si>
    <t>指：1.根管处置，2.牙周处置，3.各种斑、痣、小肿物、溃疡治疗。</t>
  </si>
  <si>
    <t>口腔活检术</t>
  </si>
  <si>
    <t>含口腔软组织活检。</t>
  </si>
  <si>
    <t>310510012-1</t>
  </si>
  <si>
    <t>口腔软组织活检</t>
  </si>
  <si>
    <t>显微根管治疗术</t>
  </si>
  <si>
    <t>每根管</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</si>
  <si>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</si>
  <si>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</si>
  <si>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</si>
  <si>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</si>
  <si>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</si>
  <si>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</si>
  <si>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</si>
  <si>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</si>
  <si>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</si>
  <si>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</si>
  <si>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</si>
  <si>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</si>
  <si>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口腔粘膜病系统治疗设计</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</si>
  <si>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</si>
  <si>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</si>
  <si>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</si>
  <si>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</si>
  <si>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</si>
  <si>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</si>
  <si>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</si>
  <si>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</si>
  <si>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</si>
  <si>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</si>
  <si>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</si>
  <si>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5.15 口腔颌面外科治疗</t>
  </si>
  <si>
    <t>颞下颌关节复位</t>
  </si>
  <si>
    <t>指限制下颌运动的手法复位。</t>
  </si>
  <si>
    <t>面神经功能训练</t>
  </si>
  <si>
    <t>含面神经周围支支配区共十项面部表情运动功能的示教及训练。</t>
  </si>
  <si>
    <t>腭裂术后语音训练治疗</t>
  </si>
  <si>
    <t>指常规语音治疗；不含制作腭托。</t>
  </si>
  <si>
    <t>特殊材料</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</si>
  <si>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</si>
  <si>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</si>
  <si>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</si>
  <si>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</si>
  <si>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</si>
  <si>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</si>
  <si>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</si>
  <si>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</si>
  <si>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</si>
  <si>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</si>
  <si>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</si>
  <si>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</si>
  <si>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</si>
  <si>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</si>
  <si>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</si>
  <si>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</si>
  <si>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</si>
  <si>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</si>
  <si>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</si>
  <si>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</si>
  <si>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</si>
  <si>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</si>
  <si>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</si>
  <si>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</si>
  <si>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</si>
  <si>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</si>
  <si>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每件</t>
  </si>
  <si>
    <t>肌松弛治疗</t>
  </si>
  <si>
    <t>含放松训练。</t>
  </si>
  <si>
    <t>5.21 颌面缺损修复</t>
  </si>
  <si>
    <t>腭护板导板矫治</t>
  </si>
  <si>
    <t>含牙体预备；模型设计及手术预备； 技工制作；临床戴入。</t>
  </si>
  <si>
    <t>腭护板、导板材料、模型设备</t>
  </si>
  <si>
    <t>单颌</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</si>
  <si>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</si>
  <si>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</si>
  <si>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</si>
  <si>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</si>
  <si>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</si>
  <si>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</si>
  <si>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</si>
  <si>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</si>
  <si>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</si>
  <si>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</si>
  <si>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</si>
  <si>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</si>
  <si>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</si>
  <si>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</si>
  <si>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</si>
  <si>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</si>
  <si>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</si>
  <si>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</si>
  <si>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</si>
  <si>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</si>
  <si>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</si>
  <si>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</si>
  <si>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</si>
  <si>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</si>
  <si>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</si>
  <si>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</si>
  <si>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</si>
  <si>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</si>
  <si>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</si>
  <si>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</si>
  <si>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</si>
  <si>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</si>
  <si>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</si>
  <si>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</si>
  <si>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</si>
  <si>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</si>
  <si>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</si>
  <si>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310601009-2</t>
  </si>
  <si>
    <t>呼气末二氧化碳分压监测</t>
  </si>
  <si>
    <t>指通过二氧化碳分析仪持续监测患者呼出气体中二氧化碳浓度或分压的变化。</t>
  </si>
  <si>
    <t>固定环、电极膜、连接管/采样管</t>
  </si>
  <si>
    <t>麻醉中监测不能用本项目收费。</t>
  </si>
  <si>
    <t>血气分析</t>
  </si>
  <si>
    <t>含血液PH、血氧和血二氧化碳测定以及酸碱平衡分析。</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</si>
  <si>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</si>
  <si>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</si>
  <si>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</si>
  <si>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</si>
  <si>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</si>
  <si>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</si>
  <si>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</si>
  <si>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</si>
  <si>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</si>
  <si>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</si>
  <si>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</si>
  <si>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</si>
  <si>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</si>
  <si>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</si>
  <si>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</si>
  <si>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</si>
  <si>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</si>
  <si>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</si>
  <si>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</si>
  <si>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</si>
  <si>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</si>
  <si>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</si>
  <si>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</si>
  <si>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</si>
  <si>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</si>
  <si>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</si>
  <si>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经纤支镜粘膜活检术</t>
  </si>
  <si>
    <t>经纤支镜透支气管壁肺活检术</t>
  </si>
  <si>
    <t>310605005E</t>
  </si>
  <si>
    <t>经纤支镜防污染采样刷检查</t>
  </si>
  <si>
    <t>不含微生物学检查。</t>
  </si>
  <si>
    <t>310605007-1</t>
  </si>
  <si>
    <t>经气管切开防污染采样刷检查</t>
  </si>
  <si>
    <t>经纤支镜引导支气管腔内放疗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</si>
  <si>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</si>
  <si>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</si>
  <si>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</si>
  <si>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</si>
  <si>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</si>
  <si>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</si>
  <si>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</si>
  <si>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</si>
  <si>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</si>
  <si>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</si>
  <si>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</si>
  <si>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</si>
  <si>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</si>
  <si>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</si>
  <si>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</si>
  <si>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食管内心电图</t>
  </si>
  <si>
    <t>一次性导管</t>
  </si>
  <si>
    <t>肺动脉压和右心房压力监测</t>
  </si>
  <si>
    <t>漂浮导管、漂浮导管置入套件</t>
  </si>
  <si>
    <t>周围静脉压测定</t>
  </si>
  <si>
    <t>310701030S</t>
  </si>
  <si>
    <t>连续血气监测</t>
  </si>
  <si>
    <t>指术中连续无创动态监测体外循环管路的血气参数。</t>
  </si>
  <si>
    <t>探头</t>
  </si>
  <si>
    <t>7.2 心脏电生理诊疗</t>
  </si>
  <si>
    <t>含介入操作、影像学监视、心电监测。</t>
  </si>
  <si>
    <t>心包穿刺术</t>
  </si>
  <si>
    <t>含引流。</t>
  </si>
  <si>
    <t>引流导管</t>
  </si>
  <si>
    <t>310702022-1</t>
  </si>
  <si>
    <t>心包穿刺术后留置管抽液、注药</t>
  </si>
  <si>
    <t>骨髓穿刺术</t>
  </si>
  <si>
    <t>指使用骨穿针穿刺后抽取骨髓液并制备骨髓液涂片。不含骨髓活检。</t>
  </si>
  <si>
    <t>310800001E</t>
  </si>
  <si>
    <t>骨髓活检术</t>
  </si>
  <si>
    <t>指使用骨髓活检针穿刺后取骨髓组织，并置于固定液中。</t>
  </si>
  <si>
    <t>310800002E</t>
  </si>
  <si>
    <t>混合淋巴细胞培养</t>
  </si>
  <si>
    <t>指液闪技术体外细胞培养。</t>
  </si>
  <si>
    <t>每人</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</si>
  <si>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</si>
  <si>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</si>
  <si>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</si>
  <si>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</si>
  <si>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</si>
  <si>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</si>
  <si>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</si>
  <si>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</si>
  <si>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</si>
  <si>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</si>
  <si>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310800029S</t>
  </si>
  <si>
    <t>自体T淋巴细胞免疫治疗</t>
  </si>
  <si>
    <t>含自体T淋巴细胞的体外诱导及培养。</t>
  </si>
  <si>
    <t>310800029S-1</t>
  </si>
  <si>
    <t>AAV基因转导</t>
  </si>
  <si>
    <t>疗程</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</si>
  <si>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</si>
  <si>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</si>
  <si>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</si>
  <si>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</si>
  <si>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</si>
  <si>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</si>
  <si>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</si>
  <si>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</si>
  <si>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</si>
  <si>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</si>
  <si>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</si>
  <si>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</si>
  <si>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</si>
  <si>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310900000-3</t>
  </si>
  <si>
    <t>消化系统诊疗加收(住院患者床旁检查)</t>
  </si>
  <si>
    <t>9.1 食管诊疗</t>
  </si>
  <si>
    <t>食管拉网术</t>
  </si>
  <si>
    <t>三腔管安置术</t>
  </si>
  <si>
    <t>三腔管</t>
  </si>
  <si>
    <t>310901009-1</t>
  </si>
  <si>
    <t>四腔管安置术</t>
  </si>
  <si>
    <t>四腔管</t>
  </si>
  <si>
    <t>9.2 胃肠道诊疗</t>
  </si>
  <si>
    <t>310902011S</t>
  </si>
  <si>
    <t>胃粘膜灌注指标测定</t>
  </si>
  <si>
    <t>胃液分析管</t>
  </si>
  <si>
    <t>天</t>
  </si>
  <si>
    <t>9.3 十二指肠、小肠、结肠</t>
  </si>
  <si>
    <t>经胃镜胃肠置管术</t>
  </si>
  <si>
    <t>310903001E</t>
  </si>
  <si>
    <t>310903003-2</t>
  </si>
  <si>
    <t>经十二指肠镜胆道蛔虫取出术</t>
  </si>
  <si>
    <t>导管、导丝、取石网蓝、气囊</t>
  </si>
  <si>
    <t>310903003-2E</t>
  </si>
  <si>
    <t>先天性巨结肠清洁洗肠术</t>
  </si>
  <si>
    <t>含乙状结肠镜置管，分次灌洗30-120分钟。</t>
  </si>
  <si>
    <t>310903012-1</t>
  </si>
  <si>
    <t>嵌顿疝手法复位</t>
  </si>
  <si>
    <t>310903012-1E</t>
  </si>
  <si>
    <t>310903017S</t>
  </si>
  <si>
    <t>疝气手法复位</t>
  </si>
  <si>
    <t>310903017SE</t>
  </si>
  <si>
    <t>9.4 直肠肛门诊疗</t>
  </si>
  <si>
    <t>肛门镜活检</t>
  </si>
  <si>
    <t>含检查、穿刺。</t>
  </si>
  <si>
    <t>310904003E</t>
  </si>
  <si>
    <t>310904003-2</t>
  </si>
  <si>
    <t>电子肛门镜活检</t>
  </si>
  <si>
    <t>310904003-2E</t>
  </si>
  <si>
    <t>310904004-1</t>
  </si>
  <si>
    <t>肛门上药</t>
  </si>
  <si>
    <t>肛直肠肌电测量</t>
  </si>
  <si>
    <t>肛门皮下组织美兰注射神经阻滞术</t>
  </si>
  <si>
    <t>便秘及腹泻的生物反馈治疗</t>
  </si>
  <si>
    <t>310904009S</t>
  </si>
  <si>
    <t>直肠粘膜吸取术</t>
  </si>
  <si>
    <t>310904010S</t>
  </si>
  <si>
    <t>婴儿脐疝封脐治疗</t>
  </si>
  <si>
    <t>310904013S</t>
  </si>
  <si>
    <t>直肠填塞止血术</t>
  </si>
  <si>
    <t>探查出血点、填塞压迫止血。</t>
  </si>
  <si>
    <t>仅独立开展本手术方可收费。</t>
  </si>
  <si>
    <t>9.5 消化系统其他诊疗</t>
  </si>
  <si>
    <t>310905001-1</t>
  </si>
  <si>
    <t>放腹水治疗</t>
  </si>
  <si>
    <t>310905027S</t>
  </si>
  <si>
    <t>营养代谢功能测试</t>
  </si>
  <si>
    <t>含营养支持能量测试以及报告，不含肺功能测试。</t>
  </si>
  <si>
    <t>310905028S</t>
  </si>
  <si>
    <t>内镜下胰胆管细胞刷取术</t>
  </si>
  <si>
    <t>310905031S</t>
  </si>
  <si>
    <t>肠梗阻导管置入术</t>
  </si>
  <si>
    <t>指DSA或内镜下开展的导管置入术，不含DSA或内镜检查。</t>
  </si>
  <si>
    <t>310905035S</t>
  </si>
  <si>
    <t>经鼻十二指肠/空肠置管术</t>
  </si>
  <si>
    <t>经鼻或口将管路置入到小肠（十二指肠或空肠）。 不含DSA或内镜引导。</t>
  </si>
  <si>
    <t>鼻肠管、一次性引流袋</t>
  </si>
  <si>
    <t>结肠透析</t>
  </si>
  <si>
    <t>指人工法、机器法。</t>
  </si>
  <si>
    <t>经尿道治疗尿失禁</t>
  </si>
  <si>
    <t>含硬化剂局部注射。</t>
  </si>
  <si>
    <t>311000043S</t>
  </si>
  <si>
    <t>超声内瘘血流监测</t>
  </si>
  <si>
    <t>含超声PC管路（套）。</t>
  </si>
  <si>
    <t>B超引导下前列腺活检术</t>
  </si>
  <si>
    <t>前列腺针吸细胞学活检术</t>
  </si>
  <si>
    <t>12.女性生殖系统及孕产(含新生儿诊疗)</t>
  </si>
  <si>
    <t>12.1 女性生殖系统及孕产诊疗</t>
  </si>
  <si>
    <t>荧光检查</t>
  </si>
  <si>
    <t>指会阴、阴道、宫颈部位病变检查。</t>
  </si>
  <si>
    <t>外阴活检术</t>
  </si>
  <si>
    <t>宫颈活检术</t>
  </si>
  <si>
    <t>311201008-1</t>
  </si>
  <si>
    <t>阴道壁活检术</t>
  </si>
  <si>
    <t>311201008-3</t>
  </si>
  <si>
    <t>宫颈管搔刮术</t>
  </si>
  <si>
    <t>子宫内膜活检术</t>
  </si>
  <si>
    <t>腹腔穿刺插管盆腔滴注术</t>
  </si>
  <si>
    <t>妇科晚期恶性肿瘤减瘤术</t>
  </si>
  <si>
    <t>羊水泡沫振荡试验</t>
  </si>
  <si>
    <t>羊水中胎肺成熟度LB记数检测</t>
  </si>
  <si>
    <t>性交试验</t>
  </si>
  <si>
    <t>含取精液、显微镜下检查。</t>
  </si>
  <si>
    <t>乳房按摩</t>
  </si>
  <si>
    <t>311201057-1</t>
  </si>
  <si>
    <t>乳房微波按摩</t>
  </si>
  <si>
    <t>311201057-2</t>
  </si>
  <si>
    <t>吸乳</t>
  </si>
  <si>
    <t>311201066S</t>
  </si>
  <si>
    <t>经阴道穿刺减腹水</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</si>
  <si>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</si>
  <si>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</si>
  <si>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</si>
  <si>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</si>
  <si>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</si>
  <si>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</si>
  <si>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</si>
  <si>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</si>
  <si>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</si>
  <si>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</si>
  <si>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</si>
  <si>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</si>
  <si>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</si>
  <si>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</si>
  <si>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</si>
  <si>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</si>
  <si>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</si>
  <si>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</si>
  <si>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</si>
  <si>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</si>
  <si>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</si>
  <si>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</si>
  <si>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</si>
  <si>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</si>
  <si>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</si>
  <si>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</si>
  <si>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</si>
  <si>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</si>
  <si>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新生儿经皮胆红素测定</t>
  </si>
  <si>
    <t>新生儿囟门穿刺术</t>
  </si>
  <si>
    <t>13.肌肉骨骼系统</t>
  </si>
  <si>
    <t>关节镜检查</t>
  </si>
  <si>
    <t>含活检。</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</si>
  <si>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</si>
  <si>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</si>
  <si>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</si>
  <si>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</si>
  <si>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</si>
  <si>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</si>
  <si>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</si>
  <si>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</si>
  <si>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</si>
  <si>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</si>
  <si>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</si>
  <si>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</si>
  <si>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</si>
  <si>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</si>
  <si>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</si>
  <si>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</si>
  <si>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</si>
  <si>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</si>
  <si>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皮肤活检术</t>
  </si>
  <si>
    <t>含钻孔法。</t>
  </si>
  <si>
    <t>311400003E</t>
  </si>
  <si>
    <t>311400003-1</t>
  </si>
  <si>
    <t>皮肤切口法活检术</t>
  </si>
  <si>
    <t>311400003-1E</t>
  </si>
  <si>
    <t>皮肤直接免疫荧光检查</t>
  </si>
  <si>
    <t>天疱疮细胞检查</t>
  </si>
  <si>
    <t>含镜检。</t>
  </si>
  <si>
    <t>黑光治疗(PUVA治疗)</t>
  </si>
  <si>
    <t>红光治疗</t>
  </si>
  <si>
    <t>疱病清疮术</t>
  </si>
  <si>
    <t>皮肤溃疡清创术</t>
  </si>
  <si>
    <r>
      <rPr>
        <sz val="9"/>
        <rFont val="宋体"/>
        <charset val="134"/>
      </rPr>
      <t>5cm</t>
    </r>
    <r>
      <rPr>
        <vertAlign val="superscript"/>
        <sz val="9"/>
        <rFont val="宋体"/>
        <charset val="134"/>
      </rPr>
      <t>2</t>
    </r>
    <r>
      <rPr>
        <sz val="9"/>
        <rFont val="宋体"/>
        <charset val="134"/>
      </rPr>
      <t>/每创面</t>
    </r>
  </si>
  <si>
    <t>血管瘤硬化剂注射治疗</t>
  </si>
  <si>
    <t>指血管畸形、淋巴管畸形、血管瘤的硬化治疗。</t>
  </si>
  <si>
    <t>每个注射点</t>
  </si>
  <si>
    <t>311400031-1</t>
  </si>
  <si>
    <t>下肢血管曲张注射治疗</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</si>
  <si>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</si>
  <si>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</si>
  <si>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</si>
  <si>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</si>
  <si>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</si>
  <si>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</si>
  <si>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</si>
  <si>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</si>
  <si>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</si>
  <si>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</si>
  <si>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</si>
  <si>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</si>
  <si>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</si>
  <si>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</si>
  <si>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</si>
  <si>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</si>
  <si>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</si>
  <si>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</si>
  <si>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</si>
  <si>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</si>
  <si>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</si>
  <si>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</si>
  <si>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</si>
  <si>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</si>
  <si>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</si>
  <si>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</si>
  <si>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</si>
  <si>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</si>
  <si>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</si>
  <si>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</si>
  <si>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</si>
  <si>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</si>
  <si>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</si>
  <si>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</si>
  <si>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</si>
  <si>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</si>
  <si>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</si>
  <si>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</si>
  <si>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</si>
  <si>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</si>
  <si>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15.精神心理卫生</t>
  </si>
  <si>
    <t>15.2 精神科特殊检查</t>
  </si>
  <si>
    <t>尿MHPG测定</t>
  </si>
  <si>
    <t>临床鉴定</t>
  </si>
  <si>
    <t>精神病司法鉴定</t>
  </si>
  <si>
    <t>311502006-1</t>
  </si>
  <si>
    <t>重大疑难案鉴定</t>
  </si>
  <si>
    <t>311502006-2</t>
  </si>
  <si>
    <t>普通案例鉴定</t>
  </si>
  <si>
    <t>15.3  精神科治疗</t>
  </si>
  <si>
    <t>胰岛素低血糖和休克治疗</t>
  </si>
  <si>
    <t>感觉统合治疗</t>
  </si>
  <si>
    <t>311503032S</t>
  </si>
  <si>
    <t>听觉统合治疗</t>
  </si>
  <si>
    <t>含治疗人员及时处理儿童的异常行为和情绪问题。</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</si>
  <si>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</si>
  <si>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</si>
  <si>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</si>
  <si>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</si>
  <si>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</si>
  <si>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</si>
  <si>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</si>
  <si>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</si>
  <si>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</si>
  <si>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</si>
  <si>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</si>
  <si>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</si>
  <si>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</si>
  <si>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</si>
  <si>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</si>
  <si>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</si>
  <si>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</si>
  <si>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</si>
  <si>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</si>
  <si>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</si>
  <si>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</si>
  <si>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</si>
  <si>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</si>
  <si>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</si>
  <si>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</si>
  <si>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</si>
  <si>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</si>
  <si>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</si>
  <si>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</si>
  <si>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</si>
  <si>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</si>
  <si>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</si>
  <si>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</si>
  <si>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</si>
  <si>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</si>
  <si>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</si>
  <si>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</si>
  <si>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</si>
  <si>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</si>
  <si>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</si>
  <si>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</si>
  <si>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</si>
  <si>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</si>
  <si>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</si>
  <si>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</si>
  <si>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</si>
  <si>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</si>
  <si>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</si>
  <si>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</si>
  <si>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</si>
  <si>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</si>
  <si>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</si>
  <si>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</si>
  <si>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</si>
  <si>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</si>
  <si>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</si>
  <si>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</si>
  <si>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</si>
  <si>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</si>
  <si>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</si>
  <si>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</si>
  <si>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</si>
  <si>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</si>
  <si>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</si>
  <si>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</si>
  <si>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</si>
  <si>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</si>
  <si>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</si>
  <si>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</si>
  <si>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</si>
  <si>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</si>
  <si>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</si>
  <si>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</si>
  <si>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</si>
  <si>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</si>
  <si>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</si>
  <si>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</si>
  <si>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</si>
  <si>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</si>
  <si>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</si>
  <si>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</si>
  <si>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</si>
  <si>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</si>
  <si>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</si>
  <si>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</si>
  <si>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</si>
  <si>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</si>
  <si>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</si>
  <si>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</si>
  <si>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</si>
  <si>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</si>
  <si>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</si>
  <si>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</si>
  <si>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</si>
  <si>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</si>
  <si>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</si>
  <si>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</si>
  <si>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</si>
  <si>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</si>
  <si>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</si>
  <si>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</si>
  <si>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</si>
  <si>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</si>
  <si>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</si>
  <si>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</si>
  <si>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</si>
  <si>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</si>
  <si>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</si>
  <si>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</si>
  <si>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</si>
  <si>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</si>
  <si>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</si>
  <si>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</si>
  <si>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</si>
  <si>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320400001-1</t>
  </si>
  <si>
    <t>经皮瓣膜球囊成形术加收(同时做左右心室、主动脉造影术)</t>
  </si>
  <si>
    <t>经皮心内膜心肌活检术</t>
  </si>
  <si>
    <t>不含病理诊断及其它特殊检查。</t>
  </si>
  <si>
    <t>320400002-1</t>
  </si>
  <si>
    <t>经皮心内膜心肌活检术+心腔造影</t>
  </si>
  <si>
    <t>5.冠脉介入诊疗</t>
  </si>
  <si>
    <t>同一血管不能同时收取支架置入术与药物释放治疗术费用。</t>
  </si>
  <si>
    <t>320500001-2</t>
  </si>
  <si>
    <t>冠状动脉造影术加收(同时做药物激发试验)</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</si>
  <si>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</si>
  <si>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</si>
  <si>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</si>
  <si>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</si>
  <si>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</si>
  <si>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6.脑和脊髓血管介入诊疗</t>
  </si>
  <si>
    <t>320600010-1</t>
  </si>
  <si>
    <t>选择性脊神经根造影术</t>
  </si>
  <si>
    <t>320600014S</t>
  </si>
  <si>
    <r>
      <rPr>
        <sz val="9"/>
        <color theme="1"/>
        <rFont val="宋体"/>
        <charset val="134"/>
      </rPr>
      <t>DSA</t>
    </r>
    <r>
      <rPr>
        <sz val="9"/>
        <color theme="1"/>
        <rFont val="宋体"/>
        <charset val="134"/>
      </rPr>
      <t>引导下大脑半球功能偏侧化检测</t>
    </r>
  </si>
  <si>
    <r>
      <rPr>
        <sz val="9"/>
        <color theme="1"/>
        <rFont val="宋体"/>
        <charset val="134"/>
      </rPr>
      <t>DSA</t>
    </r>
    <r>
      <rPr>
        <sz val="9"/>
        <color theme="1"/>
        <rFont val="宋体"/>
        <charset val="134"/>
      </rPr>
      <t>下颈内动脉注射药物，评估语言、运动、记忆功能，判断大脑半球功能偏侧化。含靶血管造影、不含脑电图检查。</t>
    </r>
  </si>
  <si>
    <t>(三)手术治疗</t>
  </si>
  <si>
    <t>1. 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</si>
  <si>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</si>
  <si>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</si>
  <si>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</si>
  <si>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</si>
  <si>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</si>
  <si>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</si>
  <si>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</si>
  <si>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</si>
  <si>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</si>
  <si>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</si>
  <si>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</si>
  <si>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330000000-3</t>
  </si>
  <si>
    <t>术中使用眼内窥镜加收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</si>
  <si>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</si>
  <si>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</si>
  <si>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</si>
  <si>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</si>
  <si>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</si>
  <si>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</si>
  <si>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</si>
  <si>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</si>
  <si>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</si>
  <si>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</si>
  <si>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</si>
  <si>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</si>
  <si>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</si>
  <si>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</si>
  <si>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</si>
  <si>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</si>
  <si>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</si>
  <si>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</si>
  <si>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</si>
  <si>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</si>
  <si>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</si>
  <si>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</si>
  <si>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330000000-19</t>
  </si>
  <si>
    <r>
      <rPr>
        <sz val="9"/>
        <color theme="1"/>
        <rFont val="宋体"/>
        <charset val="134"/>
      </rPr>
      <t>裸眼</t>
    </r>
    <r>
      <rPr>
        <sz val="9"/>
        <color theme="1"/>
        <rFont val="宋体"/>
        <charset val="134"/>
      </rPr>
      <t>3D</t>
    </r>
    <r>
      <rPr>
        <sz val="9"/>
        <color theme="1"/>
        <rFont val="宋体"/>
        <charset val="134"/>
      </rPr>
      <t>可视化手术动态显示系统加收</t>
    </r>
  </si>
  <si>
    <t>不含使用各类腔镜加收。</t>
  </si>
  <si>
    <t>330100002-1</t>
  </si>
  <si>
    <t>侧隐窝臭氧注射</t>
  </si>
  <si>
    <t>输血、输液加温治疗</t>
  </si>
  <si>
    <t>指使用液体电加温装置进行输血、输液加温。</t>
  </si>
  <si>
    <t>血液加温管路。</t>
  </si>
  <si>
    <t>椎管内置管术</t>
  </si>
  <si>
    <t>330100011-1</t>
  </si>
  <si>
    <t>神经根脱髓鞘治疗</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</si>
  <si>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</si>
  <si>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</si>
  <si>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</si>
  <si>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</si>
  <si>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</si>
  <si>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</si>
  <si>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</si>
  <si>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</si>
  <si>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</si>
  <si>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</si>
  <si>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</si>
  <si>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</si>
  <si>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</si>
  <si>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</si>
  <si>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</si>
  <si>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</si>
  <si>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</si>
  <si>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</si>
  <si>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</si>
  <si>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</si>
  <si>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</si>
  <si>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</si>
  <si>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</si>
  <si>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</si>
  <si>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</si>
  <si>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</si>
  <si>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</si>
  <si>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</si>
  <si>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</si>
  <si>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</si>
  <si>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</si>
  <si>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</si>
  <si>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</si>
  <si>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</si>
  <si>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</si>
  <si>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</si>
  <si>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</si>
  <si>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</si>
  <si>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</si>
  <si>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</si>
  <si>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</si>
  <si>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</si>
  <si>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</si>
  <si>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</si>
  <si>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</si>
  <si>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</si>
  <si>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</si>
  <si>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</si>
  <si>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</si>
  <si>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</si>
  <si>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</si>
  <si>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</si>
  <si>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</si>
  <si>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</si>
  <si>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</si>
  <si>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</si>
  <si>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</si>
  <si>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</si>
  <si>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</si>
  <si>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</si>
  <si>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</si>
  <si>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</si>
  <si>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</si>
  <si>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</si>
  <si>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</si>
  <si>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</si>
  <si>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</si>
  <si>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</si>
  <si>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</si>
  <si>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</si>
  <si>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</si>
  <si>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</si>
  <si>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</si>
  <si>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</si>
  <si>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</si>
  <si>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</si>
  <si>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</si>
  <si>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</si>
  <si>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</si>
  <si>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</si>
  <si>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</si>
  <si>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</si>
  <si>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</si>
  <si>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</si>
  <si>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</si>
  <si>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</si>
  <si>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</si>
  <si>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</si>
  <si>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</si>
  <si>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2.神经系统手术</t>
  </si>
  <si>
    <t>2.1 颅骨和脑手术</t>
  </si>
  <si>
    <t>帽状腱膜下血肿切开引流术</t>
  </si>
  <si>
    <t>330201003-1</t>
  </si>
  <si>
    <t>帽状腱膜下脓肿切开引流术</t>
  </si>
  <si>
    <t>330201009-1</t>
  </si>
  <si>
    <t>颅骨修补材料取出术</t>
  </si>
  <si>
    <t>330201061S</t>
  </si>
  <si>
    <t>立体定向颅内病灶内放射粒子置入术</t>
  </si>
  <si>
    <t>指颅内恶性病变立体定向颅内病灶内放射粒子置入术。</t>
  </si>
  <si>
    <t>引流装置、放射粒子</t>
  </si>
  <si>
    <t>330201061SE</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</si>
  <si>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</si>
  <si>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</si>
  <si>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</si>
  <si>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</si>
  <si>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2.2 颅神经手术</t>
  </si>
  <si>
    <t>2.3 脑血管手术</t>
  </si>
  <si>
    <t>330203014-1</t>
  </si>
  <si>
    <t>颈静脉结扎术</t>
  </si>
  <si>
    <t>结扎夹</t>
  </si>
  <si>
    <t>2.4 脊髓、脊髓膜、脊髓血管手术</t>
  </si>
  <si>
    <t>3.内分泌系统手术</t>
  </si>
  <si>
    <t>垂体细胞移植术</t>
  </si>
  <si>
    <t>含细胞制备。</t>
  </si>
  <si>
    <t>供体</t>
  </si>
  <si>
    <t>甲状腺穿刺活检术</t>
  </si>
  <si>
    <t>含注射、抽液；不含B超引导。</t>
  </si>
  <si>
    <t>喉返神经探查术</t>
  </si>
  <si>
    <t>330300017-1</t>
  </si>
  <si>
    <t>喉返神经吻合术</t>
  </si>
  <si>
    <t>含探查、吻合。</t>
  </si>
  <si>
    <t>330300017-2</t>
  </si>
  <si>
    <t>喉返神经移植术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</si>
  <si>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</si>
  <si>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</si>
  <si>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</si>
  <si>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</si>
  <si>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</si>
  <si>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</si>
  <si>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</si>
  <si>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</si>
  <si>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</si>
  <si>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</si>
  <si>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</si>
  <si>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</si>
  <si>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</si>
  <si>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</si>
  <si>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</si>
  <si>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</si>
  <si>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</si>
  <si>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</si>
  <si>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</si>
  <si>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</si>
  <si>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</si>
  <si>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</si>
  <si>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</si>
  <si>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</si>
  <si>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</si>
  <si>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</si>
  <si>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自体。</t>
  </si>
  <si>
    <t>330300025E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</si>
  <si>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</si>
  <si>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</si>
  <si>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</si>
  <si>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</si>
  <si>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</si>
  <si>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</si>
  <si>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</si>
  <si>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</si>
  <si>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</si>
  <si>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</si>
  <si>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</si>
  <si>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</si>
  <si>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</si>
  <si>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</si>
  <si>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</si>
  <si>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</si>
  <si>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</si>
  <si>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</si>
  <si>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</si>
  <si>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</si>
  <si>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</si>
  <si>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</si>
  <si>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</si>
  <si>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</si>
  <si>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</si>
  <si>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</si>
  <si>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</si>
  <si>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</si>
  <si>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</si>
  <si>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</si>
  <si>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</si>
  <si>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</si>
  <si>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</si>
  <si>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</si>
  <si>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</si>
  <si>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</si>
  <si>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</si>
  <si>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</si>
  <si>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</si>
  <si>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</si>
  <si>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</si>
  <si>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</si>
  <si>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</si>
  <si>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</si>
  <si>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</si>
  <si>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</si>
  <si>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</si>
  <si>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</si>
  <si>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</si>
  <si>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</si>
  <si>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</si>
  <si>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</si>
  <si>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</si>
  <si>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</si>
  <si>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</si>
  <si>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</si>
  <si>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</si>
  <si>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</si>
  <si>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</si>
  <si>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</si>
  <si>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</si>
  <si>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</si>
  <si>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</si>
  <si>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</si>
  <si>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</si>
  <si>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</si>
  <si>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</si>
  <si>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</si>
  <si>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</si>
  <si>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</si>
  <si>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</si>
  <si>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</si>
  <si>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</si>
  <si>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</si>
  <si>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</si>
  <si>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</si>
  <si>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</si>
  <si>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</si>
  <si>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</si>
  <si>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</si>
  <si>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</si>
  <si>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</si>
  <si>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</si>
  <si>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</si>
  <si>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</si>
  <si>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</si>
  <si>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</si>
  <si>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</si>
  <si>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</si>
  <si>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</si>
  <si>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</si>
  <si>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</si>
  <si>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</si>
  <si>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</si>
  <si>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</si>
  <si>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</si>
  <si>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</si>
  <si>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</si>
  <si>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</si>
  <si>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</si>
  <si>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</si>
  <si>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</si>
  <si>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</si>
  <si>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</si>
  <si>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</si>
  <si>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</si>
  <si>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</si>
  <si>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</si>
  <si>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</si>
  <si>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</si>
  <si>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</si>
  <si>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</si>
  <si>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</si>
  <si>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</si>
  <si>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</si>
  <si>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</si>
  <si>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</si>
  <si>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</si>
  <si>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</si>
  <si>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</si>
  <si>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</si>
  <si>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</si>
  <si>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</si>
  <si>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</si>
  <si>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</si>
  <si>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</si>
  <si>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</si>
  <si>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</si>
  <si>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</si>
  <si>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</si>
  <si>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</si>
  <si>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</si>
  <si>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</si>
  <si>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</si>
  <si>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</si>
  <si>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</si>
  <si>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</si>
  <si>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</si>
  <si>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</si>
  <si>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</si>
  <si>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</si>
  <si>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</si>
  <si>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</si>
  <si>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</si>
  <si>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</si>
  <si>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</si>
  <si>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</si>
  <si>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</si>
  <si>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</si>
  <si>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</si>
  <si>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</si>
  <si>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</si>
  <si>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</si>
  <si>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</si>
  <si>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</si>
  <si>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</si>
  <si>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</si>
  <si>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</si>
  <si>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</si>
  <si>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</si>
  <si>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</si>
  <si>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</si>
  <si>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</si>
  <si>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</si>
  <si>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</si>
  <si>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</si>
  <si>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</si>
  <si>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</si>
  <si>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</si>
  <si>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</si>
  <si>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</si>
  <si>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</si>
  <si>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</si>
  <si>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</si>
  <si>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</si>
  <si>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</si>
  <si>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</si>
  <si>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</si>
  <si>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</si>
  <si>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</si>
  <si>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</si>
  <si>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</si>
  <si>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</si>
  <si>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</si>
  <si>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</si>
  <si>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</si>
  <si>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</si>
  <si>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</si>
  <si>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</si>
  <si>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</si>
  <si>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</si>
  <si>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</si>
  <si>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</si>
  <si>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</si>
  <si>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</si>
  <si>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</si>
  <si>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</si>
  <si>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</si>
  <si>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</si>
  <si>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</si>
  <si>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</si>
  <si>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</si>
  <si>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</si>
  <si>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</si>
  <si>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</si>
  <si>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</si>
  <si>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</si>
  <si>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</si>
  <si>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</si>
  <si>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</si>
  <si>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</si>
  <si>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</si>
  <si>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</si>
  <si>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</si>
  <si>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</si>
  <si>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</si>
  <si>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</si>
  <si>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</si>
  <si>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</si>
  <si>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</si>
  <si>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</si>
  <si>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</si>
  <si>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</si>
  <si>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</si>
  <si>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</si>
  <si>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</si>
  <si>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</si>
  <si>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</si>
  <si>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</si>
  <si>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</si>
  <si>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</si>
  <si>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</si>
  <si>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</si>
  <si>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</si>
  <si>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</si>
  <si>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</si>
  <si>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</si>
  <si>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</si>
  <si>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</si>
  <si>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</si>
  <si>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</si>
  <si>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</si>
  <si>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</si>
  <si>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</si>
  <si>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</si>
  <si>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</si>
  <si>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</si>
  <si>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</si>
  <si>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</si>
  <si>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</si>
  <si>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</si>
  <si>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</si>
  <si>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</si>
  <si>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</si>
  <si>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</si>
  <si>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</si>
  <si>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</si>
  <si>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</si>
  <si>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</si>
  <si>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</si>
  <si>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</si>
  <si>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</si>
  <si>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</si>
  <si>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</si>
  <si>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</si>
  <si>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</si>
  <si>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</si>
  <si>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</si>
  <si>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</si>
  <si>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</si>
  <si>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</si>
  <si>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</si>
  <si>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</si>
  <si>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</si>
  <si>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</si>
  <si>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</si>
  <si>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</si>
  <si>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</si>
  <si>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</si>
  <si>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</si>
  <si>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</si>
  <si>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</si>
  <si>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</si>
  <si>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</si>
  <si>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</si>
  <si>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330406023S</t>
  </si>
  <si>
    <t>有晶体眼人工晶体植入术</t>
  </si>
  <si>
    <t>保留原来自然状态晶状体，植入人工晶体。</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</si>
  <si>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</si>
  <si>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</si>
  <si>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</si>
  <si>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</si>
  <si>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</si>
  <si>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</si>
  <si>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</si>
  <si>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</si>
  <si>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</si>
  <si>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</si>
  <si>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</si>
  <si>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</si>
  <si>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</si>
  <si>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</si>
  <si>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</si>
  <si>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</si>
  <si>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</si>
  <si>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</si>
  <si>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</si>
  <si>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</si>
  <si>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</si>
  <si>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</si>
  <si>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</si>
  <si>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</si>
  <si>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</si>
  <si>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9"/>
        <color theme="1"/>
        <rFont val="方正书宋_GBK"/>
        <charset val="134"/>
      </rPr>
      <t>最多加收</t>
    </r>
    <r>
      <rPr>
        <sz val="9"/>
        <color theme="1"/>
        <rFont val="Times New Roman"/>
        <charset val="134"/>
      </rPr>
      <t>3</t>
    </r>
    <r>
      <rPr>
        <sz val="9"/>
        <color theme="1"/>
        <rFont val="方正书宋_GBK"/>
        <charset val="134"/>
      </rPr>
      <t>项子项目。</t>
    </r>
  </si>
  <si>
    <t>330407005-1</t>
  </si>
  <si>
    <t>玻璃体视网膜病变手术-激光法加收</t>
  </si>
  <si>
    <t>指使用激光法。</t>
  </si>
  <si>
    <t>330407005-1E</t>
  </si>
  <si>
    <t>330407005-2</t>
  </si>
  <si>
    <t>玻璃体视网膜病变手术-冷凝法加收</t>
  </si>
  <si>
    <t>指使用冷凝法。</t>
  </si>
  <si>
    <t>330407005-2E</t>
  </si>
  <si>
    <t>330407005-3</t>
  </si>
  <si>
    <t>玻璃体视网膜病变手术-电凝法加收</t>
  </si>
  <si>
    <t>指使用电凝法。</t>
  </si>
  <si>
    <t>330407005-3E</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</si>
  <si>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</si>
  <si>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</si>
  <si>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</si>
  <si>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</si>
  <si>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</si>
  <si>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</si>
  <si>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</si>
  <si>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</si>
  <si>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</si>
  <si>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</si>
  <si>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</si>
  <si>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</si>
  <si>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</si>
  <si>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</si>
  <si>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</si>
  <si>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</si>
  <si>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</si>
  <si>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</si>
  <si>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</si>
  <si>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</si>
  <si>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</si>
  <si>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</si>
  <si>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</si>
  <si>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</si>
  <si>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</si>
  <si>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</si>
  <si>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</si>
  <si>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</si>
  <si>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</si>
  <si>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</si>
  <si>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</si>
  <si>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</si>
  <si>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</si>
  <si>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</si>
  <si>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</si>
  <si>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</si>
  <si>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</si>
  <si>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</si>
  <si>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</si>
  <si>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</si>
  <si>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</si>
  <si>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</si>
  <si>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</si>
  <si>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</si>
  <si>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</si>
  <si>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</si>
  <si>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</si>
  <si>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</si>
  <si>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</si>
  <si>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</si>
  <si>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</si>
  <si>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</si>
  <si>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</si>
  <si>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</si>
  <si>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</si>
  <si>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</si>
  <si>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</si>
  <si>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</si>
  <si>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</si>
  <si>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</si>
  <si>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</si>
  <si>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</si>
  <si>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</si>
  <si>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</si>
  <si>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</si>
  <si>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</si>
  <si>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</si>
  <si>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</si>
  <si>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</si>
  <si>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</si>
  <si>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</si>
  <si>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</si>
  <si>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</si>
  <si>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</si>
  <si>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</si>
  <si>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</si>
  <si>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</si>
  <si>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</si>
  <si>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</si>
  <si>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</si>
  <si>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</si>
  <si>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</si>
  <si>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</si>
  <si>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</si>
  <si>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</si>
  <si>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</si>
  <si>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</si>
  <si>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</si>
  <si>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</si>
  <si>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</si>
  <si>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</si>
  <si>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</si>
  <si>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</si>
  <si>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</si>
  <si>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</si>
  <si>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</si>
  <si>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</si>
  <si>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</si>
  <si>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</si>
  <si>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</si>
  <si>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</si>
  <si>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</si>
  <si>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</si>
  <si>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</si>
  <si>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</si>
  <si>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</si>
  <si>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</si>
  <si>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</si>
  <si>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</si>
  <si>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</si>
  <si>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</si>
  <si>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不含植皮。</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</si>
  <si>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</si>
  <si>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</si>
  <si>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</si>
  <si>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</si>
  <si>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</si>
  <si>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</si>
  <si>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</si>
  <si>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</si>
  <si>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</si>
  <si>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</si>
  <si>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</si>
  <si>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</si>
  <si>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</si>
  <si>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</si>
  <si>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</si>
  <si>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</si>
  <si>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</si>
  <si>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</si>
  <si>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</si>
  <si>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</si>
  <si>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特殊固定材料</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</si>
  <si>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</si>
  <si>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</si>
  <si>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</si>
  <si>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</si>
  <si>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</si>
  <si>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</si>
  <si>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</si>
  <si>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</si>
  <si>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</si>
  <si>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</si>
  <si>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</si>
  <si>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</si>
  <si>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</si>
  <si>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</si>
  <si>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</si>
  <si>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</si>
  <si>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</si>
  <si>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</si>
  <si>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</si>
  <si>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</si>
  <si>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</si>
  <si>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</si>
  <si>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外耳道肿物活检术</t>
  </si>
  <si>
    <t>耳廓软骨取骨术</t>
  </si>
  <si>
    <t>含耳廓软骨制备。</t>
  </si>
  <si>
    <t>330501020E</t>
  </si>
  <si>
    <t>岩浅大神经切断术</t>
  </si>
  <si>
    <t>颌内动脉插管灌注术</t>
  </si>
  <si>
    <t>330503009-1</t>
  </si>
  <si>
    <t>颞浅动脉插管灌注术</t>
  </si>
  <si>
    <t>经乳突脑脓肿引流术</t>
  </si>
  <si>
    <t>指颞叶、小脑、乙状窦周围脓肿、穿刺或切开引流。</t>
  </si>
  <si>
    <t>经乳突硬膜外脓肿引流术</t>
  </si>
  <si>
    <t>含乳突根治手术；指穿刺或切开引流。</t>
  </si>
  <si>
    <t>鼻外伤清创缝合术</t>
  </si>
  <si>
    <t>鼻部神经封闭术</t>
  </si>
  <si>
    <t>330601006-1</t>
  </si>
  <si>
    <t>蝶腭神经封闭术</t>
  </si>
  <si>
    <t>330601006-2</t>
  </si>
  <si>
    <t>筛前神经封闭术</t>
  </si>
  <si>
    <t>鼻中隔软骨取骨术</t>
  </si>
  <si>
    <t>含鼻中隔软骨制备；不含鼻中隔弯曲矫正术。</t>
  </si>
  <si>
    <t>330601015E</t>
  </si>
  <si>
    <t>鼻外脑膜脑膨出颅底修补术</t>
  </si>
  <si>
    <t>经鼻视神经减压术</t>
  </si>
  <si>
    <t>330603004E</t>
  </si>
  <si>
    <t>鼻外视神经减压术</t>
  </si>
  <si>
    <t>经鼻内镜眶减压术</t>
  </si>
  <si>
    <t>含鼻内镜使用费。</t>
  </si>
  <si>
    <t>经鼻内镜脑膜修补术</t>
  </si>
  <si>
    <t>睡眠呼吸暂停综合征射频温控消融治疗术</t>
  </si>
  <si>
    <t>指鼻甲、软腭、舌根肥大,鼻鼾症,阻塞性睡眠呼吸暂停综合征。</t>
  </si>
  <si>
    <t>显微根管外科手术</t>
  </si>
  <si>
    <t>指显微镜下的进行根管内外修复及 根尖手术。</t>
  </si>
  <si>
    <t>含显微镜使用费。</t>
  </si>
  <si>
    <t>6.5 口腔肿瘤手术</t>
  </si>
  <si>
    <t>特殊吻合线</t>
  </si>
  <si>
    <t>口腔颌面部小肿物切除术</t>
  </si>
  <si>
    <t>指口腔、颌面部良性小肿物。</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</si>
  <si>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</si>
  <si>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</si>
  <si>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</si>
  <si>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</si>
  <si>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</si>
  <si>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</si>
  <si>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</si>
  <si>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</si>
  <si>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</si>
  <si>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</si>
  <si>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</si>
  <si>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</si>
  <si>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</si>
  <si>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</si>
  <si>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</si>
  <si>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</si>
  <si>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</si>
  <si>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</si>
  <si>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</si>
  <si>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</si>
  <si>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</si>
  <si>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</si>
  <si>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</si>
  <si>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</si>
  <si>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</si>
  <si>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</si>
  <si>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</si>
  <si>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</si>
  <si>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</si>
  <si>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</si>
  <si>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</si>
  <si>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</si>
  <si>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</si>
  <si>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</si>
  <si>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</si>
  <si>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</si>
  <si>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</si>
  <si>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</si>
  <si>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</si>
  <si>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</si>
  <si>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</si>
  <si>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</si>
  <si>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</si>
  <si>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</si>
  <si>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</si>
  <si>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</si>
  <si>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</si>
  <si>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</si>
  <si>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</si>
  <si>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</si>
  <si>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</si>
  <si>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</si>
  <si>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</si>
  <si>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</si>
  <si>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</si>
  <si>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</si>
  <si>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</si>
  <si>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</si>
  <si>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</si>
  <si>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</si>
  <si>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</si>
  <si>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</si>
  <si>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</si>
  <si>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</si>
  <si>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</si>
  <si>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</si>
  <si>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</si>
  <si>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</si>
  <si>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</si>
  <si>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</si>
  <si>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</si>
  <si>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</si>
  <si>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</si>
  <si>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</si>
  <si>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</si>
  <si>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</si>
  <si>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</si>
  <si>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</si>
  <si>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</si>
  <si>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</si>
  <si>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</si>
  <si>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</si>
  <si>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</si>
  <si>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</si>
  <si>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</si>
  <si>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</si>
  <si>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</si>
  <si>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</si>
  <si>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</si>
  <si>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</si>
  <si>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</si>
  <si>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</si>
  <si>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</si>
  <si>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</si>
  <si>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</si>
  <si>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</si>
  <si>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</si>
  <si>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</si>
  <si>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</si>
  <si>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</si>
  <si>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</si>
  <si>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</si>
  <si>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</si>
  <si>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</si>
  <si>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</si>
  <si>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</si>
  <si>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</si>
  <si>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</si>
  <si>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</si>
  <si>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</si>
  <si>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</si>
  <si>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</si>
  <si>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</si>
  <si>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</si>
  <si>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</si>
  <si>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</si>
  <si>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</si>
  <si>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</si>
  <si>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</si>
  <si>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</si>
  <si>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</si>
  <si>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</si>
  <si>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</si>
  <si>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</si>
  <si>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</si>
  <si>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</si>
  <si>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</si>
  <si>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</si>
  <si>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</si>
  <si>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</si>
  <si>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</si>
  <si>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</si>
  <si>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</si>
  <si>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</si>
  <si>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</si>
  <si>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</si>
  <si>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</si>
  <si>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</si>
  <si>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</si>
  <si>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</si>
  <si>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</si>
  <si>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</si>
  <si>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</si>
  <si>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</si>
  <si>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</si>
  <si>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</si>
  <si>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</si>
  <si>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</si>
  <si>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</si>
  <si>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</si>
  <si>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</si>
  <si>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</si>
  <si>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</si>
  <si>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</si>
  <si>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</si>
  <si>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</si>
  <si>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</si>
  <si>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</si>
  <si>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</si>
  <si>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</si>
  <si>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</si>
  <si>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</si>
  <si>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</si>
  <si>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</si>
  <si>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</si>
  <si>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</si>
  <si>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</si>
  <si>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</si>
  <si>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</si>
  <si>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</si>
  <si>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</si>
  <si>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</si>
  <si>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</si>
  <si>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</si>
  <si>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</si>
  <si>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</si>
  <si>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</si>
  <si>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</si>
  <si>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</si>
  <si>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</si>
  <si>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</si>
  <si>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</si>
  <si>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</si>
  <si>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</si>
  <si>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</si>
  <si>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</si>
  <si>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</si>
  <si>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</si>
  <si>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</si>
  <si>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</si>
  <si>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</si>
  <si>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</si>
  <si>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</si>
  <si>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</si>
  <si>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</si>
  <si>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</si>
  <si>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</si>
  <si>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</si>
  <si>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</si>
  <si>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</si>
  <si>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</si>
  <si>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</si>
  <si>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</si>
  <si>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</si>
  <si>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</si>
  <si>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</si>
  <si>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</si>
  <si>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</si>
  <si>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</si>
  <si>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</si>
  <si>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</si>
  <si>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</si>
  <si>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</si>
  <si>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</si>
  <si>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</si>
  <si>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</si>
  <si>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</si>
  <si>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</si>
  <si>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</si>
  <si>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</si>
  <si>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</si>
  <si>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</si>
  <si>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</si>
  <si>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</si>
  <si>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</si>
  <si>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</si>
  <si>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</si>
  <si>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</si>
  <si>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</si>
  <si>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</si>
  <si>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</si>
  <si>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</si>
  <si>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</si>
  <si>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</si>
  <si>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</si>
  <si>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</si>
  <si>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</si>
  <si>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</si>
  <si>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</si>
  <si>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</si>
  <si>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</si>
  <si>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</si>
  <si>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</si>
  <si>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</si>
  <si>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</si>
  <si>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</si>
  <si>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</si>
  <si>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</si>
  <si>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</si>
  <si>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</si>
  <si>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</si>
  <si>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</si>
  <si>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</si>
  <si>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</si>
  <si>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</si>
  <si>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</si>
  <si>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</si>
  <si>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</si>
  <si>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</si>
  <si>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</si>
  <si>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</si>
  <si>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</si>
  <si>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</si>
  <si>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</si>
  <si>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</si>
  <si>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</si>
  <si>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</si>
  <si>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</si>
  <si>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</si>
  <si>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</si>
  <si>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</si>
  <si>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</si>
  <si>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</si>
  <si>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</si>
  <si>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</si>
  <si>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</si>
  <si>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</si>
  <si>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</si>
  <si>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</si>
  <si>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</si>
  <si>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</si>
  <si>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</si>
  <si>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</si>
  <si>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</si>
  <si>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</si>
  <si>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</si>
  <si>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</si>
  <si>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</si>
  <si>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</si>
  <si>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</si>
  <si>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</si>
  <si>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</si>
  <si>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</si>
  <si>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</si>
  <si>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</si>
  <si>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</si>
  <si>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</si>
  <si>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</si>
  <si>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</si>
  <si>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</si>
  <si>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</si>
  <si>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</si>
  <si>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</si>
  <si>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</si>
  <si>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</si>
  <si>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</si>
  <si>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</si>
  <si>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</si>
  <si>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</si>
  <si>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</si>
  <si>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</si>
  <si>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</si>
  <si>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</si>
  <si>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</si>
  <si>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</si>
  <si>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330610004-1</t>
  </si>
  <si>
    <t>扁桃体单纯穿刺活检术</t>
  </si>
  <si>
    <t>侧颅底切除术</t>
  </si>
  <si>
    <t>330701001-1</t>
  </si>
  <si>
    <t>经直达喉镜喉肿物活检术</t>
  </si>
  <si>
    <t>330701005-1</t>
  </si>
  <si>
    <t>经皮气管套管置入术</t>
  </si>
  <si>
    <t>气管套管、经皮气管切开套装</t>
  </si>
  <si>
    <t>330701025-3</t>
  </si>
  <si>
    <t>经支撑喉镜激光舌根肿物切除术</t>
  </si>
  <si>
    <t>自体肺移植术</t>
  </si>
  <si>
    <t>开胸冷冻治疗</t>
  </si>
  <si>
    <t>含各种不能切除之胸部肿瘤。</t>
  </si>
  <si>
    <t>330703001E</t>
  </si>
  <si>
    <t>开胸肿瘤特殊治疗</t>
  </si>
  <si>
    <t>指激光、微波、射频消融等方法。</t>
  </si>
  <si>
    <t>330703002E</t>
  </si>
  <si>
    <t>肋软骨取骨术</t>
  </si>
  <si>
    <t>含肋软骨制备。</t>
  </si>
  <si>
    <t>胸骨牵引术</t>
  </si>
  <si>
    <t>指胸骨骨折及多根肋骨双骨折引起的链枷胸的治疗。</t>
  </si>
  <si>
    <t>胸腔闭式引流术</t>
  </si>
  <si>
    <t>含肋间引流或经肋床引流。</t>
  </si>
  <si>
    <t>330703017-1</t>
  </si>
  <si>
    <t>胸腔开放引流术</t>
  </si>
  <si>
    <t>330703017-2</t>
  </si>
  <si>
    <t>胸(腹)腔穿刺置管术</t>
  </si>
  <si>
    <t>胸膜活检术</t>
  </si>
  <si>
    <t>330703021-1</t>
  </si>
  <si>
    <t>腹膜后淋巴结活检术</t>
  </si>
  <si>
    <t>330703026-2</t>
  </si>
  <si>
    <t>心包切除术</t>
  </si>
  <si>
    <t>含血管成形。</t>
  </si>
  <si>
    <t>人工血管</t>
  </si>
  <si>
    <t>膈神经麻痹术</t>
  </si>
  <si>
    <t>指膈神经压榨或切断术。</t>
  </si>
  <si>
    <t>330703035S</t>
  </si>
  <si>
    <t>胸骨骨折内固定术</t>
  </si>
  <si>
    <t>暴露胸骨，对骨折复位内固定。</t>
  </si>
  <si>
    <t>8.心脏及血管系统手术</t>
  </si>
  <si>
    <t>主动脉打孔器、分流栓</t>
  </si>
  <si>
    <t>8.1 心瓣膜和心间隔手术</t>
  </si>
  <si>
    <t>隔离人工瓣膜、同种异体瓣膜和各种修补材料等</t>
  </si>
  <si>
    <t>330801003-1</t>
  </si>
  <si>
    <t>二尖瓣替换再次手术</t>
  </si>
  <si>
    <t>人工瓣膜</t>
  </si>
  <si>
    <t>330801005-1</t>
  </si>
  <si>
    <t>三尖瓣置换再次手术</t>
  </si>
  <si>
    <t>330801005-1E</t>
  </si>
  <si>
    <t>330801011-1</t>
  </si>
  <si>
    <t>肺动脉瓣再次手术</t>
  </si>
  <si>
    <t>330801017-3/1</t>
  </si>
  <si>
    <t>小切口房间隔缺损扩大术</t>
  </si>
  <si>
    <t>330801017-4/1</t>
  </si>
  <si>
    <t>小切口房间隔开窗术</t>
  </si>
  <si>
    <t>330801018-2</t>
  </si>
  <si>
    <t>室间隔缺损扩大术</t>
  </si>
  <si>
    <t>含缝合法。</t>
  </si>
  <si>
    <t>330801018-2/1</t>
  </si>
  <si>
    <t>小切口室间隔缺损扩大术</t>
  </si>
  <si>
    <t>330801018-3</t>
  </si>
  <si>
    <t>室间隔开窗术</t>
  </si>
  <si>
    <t>330801018-3/1</t>
  </si>
  <si>
    <t>小切口室间隔开窗术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</si>
  <si>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</si>
  <si>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</si>
  <si>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</si>
  <si>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</si>
  <si>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</si>
  <si>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</si>
  <si>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</si>
  <si>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</si>
  <si>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</si>
  <si>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</si>
  <si>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</si>
  <si>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</si>
  <si>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8.2 心脏血管手术</t>
  </si>
  <si>
    <t>各种人工、同种异体血管、血管瓣膜和修补材料</t>
  </si>
  <si>
    <t>冠状静脉窦无顶综合征矫治术</t>
  </si>
  <si>
    <t>体静脉引流入肺静脉侧心房矫治术</t>
  </si>
  <si>
    <t>复合性人工血管置换术</t>
  </si>
  <si>
    <t>指两种以上的重要术式，如主动脉根部置换术加主动脉弓部置换术加升主动脉置换术等。</t>
  </si>
  <si>
    <t>人工血管、人工瓣膜</t>
  </si>
  <si>
    <t>330802046S</t>
  </si>
  <si>
    <t>肺血管单源化术</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</si>
  <si>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</si>
  <si>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</si>
  <si>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</si>
  <si>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</si>
  <si>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</si>
  <si>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</si>
  <si>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</si>
  <si>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</si>
  <si>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</si>
  <si>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</si>
  <si>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</si>
  <si>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</si>
  <si>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</si>
  <si>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</si>
  <si>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</si>
  <si>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</si>
  <si>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</si>
  <si>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</si>
  <si>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</si>
  <si>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</si>
  <si>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</si>
  <si>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</si>
  <si>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</si>
  <si>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</si>
  <si>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</si>
  <si>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</si>
  <si>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</si>
  <si>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</si>
  <si>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</si>
  <si>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</si>
  <si>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</si>
  <si>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</si>
  <si>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</si>
  <si>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</si>
  <si>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心脏异常传导束切断术</t>
  </si>
  <si>
    <t>指冷冻法，不含心表电生理标测。</t>
  </si>
  <si>
    <t>330803017-1</t>
  </si>
  <si>
    <t>心脏表面临时起搏器应用</t>
  </si>
  <si>
    <t>激光心肌打孔术</t>
  </si>
  <si>
    <t>一次性打孔材料</t>
  </si>
  <si>
    <t>每孔次</t>
  </si>
  <si>
    <t>骨骼肌心脏包裹成形术</t>
  </si>
  <si>
    <t>主动脉内球囊反搏置管术</t>
  </si>
  <si>
    <t>指切开法；含主动脉内球囊及导管撤离术。</t>
  </si>
  <si>
    <t>球囊反搏导管人造血管</t>
  </si>
  <si>
    <t>330803023-1</t>
  </si>
  <si>
    <t>主动脉内球囊反搏机应用</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</si>
  <si>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</si>
  <si>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</si>
  <si>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</si>
  <si>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</si>
  <si>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</si>
  <si>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</si>
  <si>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</si>
  <si>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</si>
  <si>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</si>
  <si>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330803034S</t>
  </si>
  <si>
    <t>左房减容术</t>
  </si>
  <si>
    <t>330803034S-1</t>
  </si>
  <si>
    <t>右房减容术</t>
  </si>
  <si>
    <t>330803034S-2</t>
  </si>
  <si>
    <t>房化右室折叠术</t>
  </si>
  <si>
    <t>330803035S</t>
  </si>
  <si>
    <t>心内赘生物清除术</t>
  </si>
  <si>
    <t>330803035S-1</t>
  </si>
  <si>
    <t>瓣周脓肿清除术</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</si>
  <si>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</si>
  <si>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</si>
  <si>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</si>
  <si>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</si>
  <si>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</si>
  <si>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</si>
  <si>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</si>
  <si>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</si>
  <si>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</si>
  <si>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</si>
  <si>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</si>
  <si>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</si>
  <si>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</si>
  <si>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</si>
  <si>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</si>
  <si>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</si>
  <si>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</si>
  <si>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</si>
  <si>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</si>
  <si>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</si>
  <si>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</si>
  <si>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</si>
  <si>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</si>
  <si>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</si>
  <si>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</si>
  <si>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</si>
  <si>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</si>
  <si>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</si>
  <si>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</si>
  <si>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</si>
  <si>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</si>
  <si>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</si>
  <si>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</si>
  <si>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</si>
  <si>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</si>
  <si>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</si>
  <si>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</si>
  <si>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</si>
  <si>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</si>
  <si>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</si>
  <si>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</si>
  <si>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</si>
  <si>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</si>
  <si>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</si>
  <si>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每根血管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</si>
  <si>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</si>
  <si>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</si>
  <si>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</si>
  <si>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</si>
  <si>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</si>
  <si>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</si>
  <si>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</si>
  <si>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</si>
  <si>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</si>
  <si>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</si>
  <si>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</si>
  <si>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</si>
  <si>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</si>
  <si>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</si>
  <si>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</si>
  <si>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</si>
  <si>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</si>
  <si>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</si>
  <si>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</si>
  <si>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</si>
  <si>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</si>
  <si>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</si>
  <si>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</si>
  <si>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</si>
  <si>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</si>
  <si>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</si>
  <si>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</si>
  <si>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</si>
  <si>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</si>
  <si>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</si>
  <si>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</si>
  <si>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</si>
  <si>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</si>
  <si>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</si>
  <si>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</si>
  <si>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</si>
  <si>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</si>
  <si>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</si>
  <si>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</si>
  <si>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</si>
  <si>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</si>
  <si>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</si>
  <si>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</si>
  <si>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</si>
  <si>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</si>
  <si>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</si>
  <si>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</si>
  <si>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</si>
  <si>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</si>
  <si>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</si>
  <si>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</si>
  <si>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</si>
  <si>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</si>
  <si>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</si>
  <si>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</si>
  <si>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</si>
  <si>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</si>
  <si>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</si>
  <si>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</si>
  <si>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</si>
  <si>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</si>
  <si>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</si>
  <si>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</si>
  <si>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</si>
  <si>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</si>
  <si>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</si>
  <si>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</si>
  <si>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</si>
  <si>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</si>
  <si>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</si>
  <si>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</si>
  <si>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</si>
  <si>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</si>
  <si>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</si>
  <si>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</si>
  <si>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</si>
  <si>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</si>
  <si>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</si>
  <si>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</si>
  <si>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</si>
  <si>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</si>
  <si>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</si>
  <si>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</si>
  <si>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</si>
  <si>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</si>
  <si>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</si>
  <si>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</si>
  <si>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</si>
  <si>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</si>
  <si>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</si>
  <si>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</si>
  <si>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</si>
  <si>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</si>
  <si>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</si>
  <si>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</si>
  <si>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</si>
  <si>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</si>
  <si>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</si>
  <si>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</si>
  <si>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</si>
  <si>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</si>
  <si>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</si>
  <si>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</si>
  <si>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</si>
  <si>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</si>
  <si>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</si>
  <si>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</si>
  <si>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</si>
  <si>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</si>
  <si>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</si>
  <si>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</si>
  <si>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</si>
  <si>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</si>
  <si>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</si>
  <si>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</si>
  <si>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</si>
  <si>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</si>
  <si>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</si>
  <si>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</si>
  <si>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</si>
  <si>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</si>
  <si>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</si>
  <si>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</si>
  <si>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</si>
  <si>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</si>
  <si>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</si>
  <si>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</si>
  <si>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</si>
  <si>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</si>
  <si>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</si>
  <si>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</si>
  <si>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</si>
  <si>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</si>
  <si>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</si>
  <si>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</si>
  <si>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</si>
  <si>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</si>
  <si>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</si>
  <si>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</si>
  <si>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</si>
  <si>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</si>
  <si>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</si>
  <si>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</si>
  <si>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</si>
  <si>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</si>
  <si>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</si>
  <si>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</si>
  <si>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</si>
  <si>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</si>
  <si>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</si>
  <si>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</si>
  <si>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</si>
  <si>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</si>
  <si>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</si>
  <si>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</si>
  <si>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</si>
  <si>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经腹腔镜盆腔淋巴结清扫术</t>
  </si>
  <si>
    <t>含区域淋巴结切除。</t>
  </si>
  <si>
    <t>经腹腔镜盆腔淋巴结活检术</t>
  </si>
  <si>
    <t>330900007-1</t>
  </si>
  <si>
    <t>经腹腔镜盆腔淋巴结切除术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</si>
  <si>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</si>
  <si>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</si>
  <si>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</si>
  <si>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</si>
  <si>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</si>
  <si>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</si>
  <si>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</si>
  <si>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</si>
  <si>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</si>
  <si>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</si>
  <si>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每支吻合血管</t>
  </si>
  <si>
    <t>淋巴管大隐静脉吻合术</t>
  </si>
  <si>
    <t>淋巴管瘤蔓状血管瘤切除术</t>
  </si>
  <si>
    <t>指颈部及躯干部，瘤体侵及深筋膜以下深层组织。</t>
  </si>
  <si>
    <t>前哨淋巴结探查术</t>
  </si>
  <si>
    <t>330900021-1</t>
  </si>
  <si>
    <t>淋巴结标记术</t>
  </si>
  <si>
    <t>10.消化系统手术</t>
  </si>
  <si>
    <t>10.1 食管手术</t>
  </si>
  <si>
    <t>食管瘘清创术</t>
  </si>
  <si>
    <t>331001003-1</t>
  </si>
  <si>
    <t>食管瘘填堵术</t>
  </si>
  <si>
    <t>含清创。</t>
  </si>
  <si>
    <t>先天性食管闭锁经胸膜外吻合术</t>
  </si>
  <si>
    <t>含食管气管瘘修补；不含胃造瘘术。</t>
  </si>
  <si>
    <t>支架</t>
  </si>
  <si>
    <t>10.2 胃手术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</si>
  <si>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</si>
  <si>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</si>
  <si>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</si>
  <si>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</si>
  <si>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</si>
  <si>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</si>
  <si>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</si>
  <si>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</si>
  <si>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</si>
  <si>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331002020S</t>
  </si>
  <si>
    <t>胃底折叠术</t>
  </si>
  <si>
    <t>指胃底折叠并固定于膈肌。</t>
  </si>
  <si>
    <t>10.3 肠手术(不含直肠)</t>
  </si>
  <si>
    <t>331003008-1</t>
  </si>
  <si>
    <t>盆腔粘连松解术</t>
  </si>
  <si>
    <t>10.4 直肠肛门手术</t>
  </si>
  <si>
    <t>吻合器</t>
  </si>
  <si>
    <t>直肠出血缝扎术</t>
  </si>
  <si>
    <t>不含内痔切除。</t>
  </si>
  <si>
    <t>331004001E</t>
  </si>
  <si>
    <t>331004014-1</t>
  </si>
  <si>
    <t>膀胱癌术后复发盆腔脏器切除术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</si>
  <si>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</si>
  <si>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</si>
  <si>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</si>
  <si>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</si>
  <si>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</si>
  <si>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</si>
  <si>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</si>
  <si>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混合痔嵌顿手法松解回纳术</t>
  </si>
  <si>
    <t>331004023-1</t>
  </si>
  <si>
    <t>痔核切开回纳术</t>
  </si>
  <si>
    <t>肛管皮肤移植术</t>
  </si>
  <si>
    <t>开腹排粪石术</t>
  </si>
  <si>
    <t>331004034-1</t>
  </si>
  <si>
    <t>开腹去蛔虫术</t>
  </si>
  <si>
    <t>10.5 肝脏手术</t>
  </si>
  <si>
    <t>开腹肝活检术</t>
  </si>
  <si>
    <t>经腹腔镜肝脓肿引流术</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</si>
  <si>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</si>
  <si>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</si>
  <si>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</si>
  <si>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</si>
  <si>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</si>
  <si>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</si>
  <si>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</si>
  <si>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</si>
  <si>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</si>
  <si>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</si>
  <si>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</si>
  <si>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</si>
  <si>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</si>
  <si>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</si>
  <si>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</si>
  <si>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</si>
  <si>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肝门部肿瘤支架管外引流术</t>
  </si>
  <si>
    <t>支架、导管</t>
  </si>
  <si>
    <t>肝血管瘤包膜外剥脱术</t>
  </si>
  <si>
    <t>肝血管瘤缝扎术</t>
  </si>
  <si>
    <t>开腹门静脉栓塞术</t>
  </si>
  <si>
    <t>331005028S</t>
  </si>
  <si>
    <t>1-3级肝管切开+肝胆管盆式内引流术</t>
  </si>
  <si>
    <t>10.6 胆道手术</t>
  </si>
  <si>
    <t>331006005-1</t>
  </si>
  <si>
    <t>肝胆管狭窄成型术</t>
  </si>
  <si>
    <t>肝动脉结扎术</t>
  </si>
  <si>
    <t>不含肝动脉或门静脉化疗泵安置术。</t>
  </si>
  <si>
    <t>331006016-1</t>
  </si>
  <si>
    <t>开腹经胆道镜取蛔虫术</t>
  </si>
  <si>
    <t>胆管移植术</t>
  </si>
  <si>
    <t>10.7 胰腺手术</t>
  </si>
  <si>
    <t>胰腺穿刺术</t>
  </si>
  <si>
    <t>胰岛细胞移植术</t>
  </si>
  <si>
    <t>331007018-1</t>
  </si>
  <si>
    <t>胰腺周围神经阻滞术</t>
  </si>
  <si>
    <t>10.8 其他腹部手术</t>
  </si>
  <si>
    <t>腹腔恶性肿瘤特殊治疗</t>
  </si>
  <si>
    <t>指微波、冷冻法。</t>
  </si>
  <si>
    <t>331008013-1</t>
  </si>
  <si>
    <t>腹腔恶性肿瘤特殊治疗加收(激光)</t>
  </si>
  <si>
    <t>331008013-2</t>
  </si>
  <si>
    <t>腹腔恶性肿瘤特殊治疗加收(射频消融)</t>
  </si>
  <si>
    <t>腹膜后肿瘤切除术</t>
  </si>
  <si>
    <t>不含其它脏器切除术、血管切除吻合术。</t>
  </si>
  <si>
    <t>盆底痉挛部肌肉神经切除术</t>
  </si>
  <si>
    <t>腹壁整形术</t>
  </si>
  <si>
    <t>不含脂肪抽吸术。</t>
  </si>
  <si>
    <t>脐整形术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</si>
  <si>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</si>
  <si>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</si>
  <si>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</si>
  <si>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</si>
  <si>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</si>
  <si>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</si>
  <si>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</si>
  <si>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</si>
  <si>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</si>
  <si>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</si>
  <si>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</si>
  <si>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</si>
  <si>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</si>
  <si>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</si>
  <si>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</si>
  <si>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</si>
  <si>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</si>
  <si>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</si>
  <si>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</si>
  <si>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</si>
  <si>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331008032S</t>
  </si>
  <si>
    <t>腹主动脉旁淋巴结活检术</t>
  </si>
  <si>
    <t>暴露腹主动脉及下腔静脉，腹主动脉及下腔静脉周围淋巴结切除。含淋巴结活检术。</t>
  </si>
  <si>
    <t>331008034S</t>
  </si>
  <si>
    <t>全盆腔脏器切除术</t>
  </si>
  <si>
    <t>指(男性)切除直肠、前列腺、膀胱等盆腔脏器，（女性）切除直肠、膀胱、子宫、卵巢、阴道等全盆腔脏器切除术，含吻合重建、造瘘。含淋巴清扫。</t>
  </si>
  <si>
    <t>肾固定术</t>
  </si>
  <si>
    <t>肾折叠术</t>
  </si>
  <si>
    <t>肾血管重建术</t>
  </si>
  <si>
    <t>含取自体血管。</t>
  </si>
  <si>
    <t>331101017-1</t>
  </si>
  <si>
    <t>肾血管狭窄成形术</t>
  </si>
  <si>
    <t>肾周血肿清除术</t>
  </si>
  <si>
    <t>离体肾取石术</t>
  </si>
  <si>
    <t>肾肿瘤腔静脉内瘤栓切取术</t>
  </si>
  <si>
    <t>331101025-1</t>
  </si>
  <si>
    <t>开胸肾肿瘤腔静脉内瘤栓切取术</t>
  </si>
  <si>
    <t>输尿管损伤修补术</t>
  </si>
  <si>
    <t>输尿管膀胱再植术</t>
  </si>
  <si>
    <t>脐尿管瘘切除术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</si>
  <si>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</si>
  <si>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</si>
  <si>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</si>
  <si>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</si>
  <si>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</si>
  <si>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</si>
  <si>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</si>
  <si>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</si>
  <si>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阴囊成形术</t>
  </si>
  <si>
    <t>睾丸肿瘤腹膜后淋巴结清扫术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</si>
  <si>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</si>
  <si>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</si>
  <si>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</si>
  <si>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</si>
  <si>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</si>
  <si>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331203004-1</t>
  </si>
  <si>
    <t>精索肿物切除术</t>
  </si>
  <si>
    <t>331204001-3</t>
  </si>
  <si>
    <t>包皮垢清洗</t>
  </si>
  <si>
    <t>331204001-3E</t>
  </si>
  <si>
    <t>阴茎血管重建术</t>
  </si>
  <si>
    <t>阴茎静脉结扎术</t>
  </si>
  <si>
    <t>331204021S</t>
  </si>
  <si>
    <t>阴茎背深静脉包埋术</t>
  </si>
  <si>
    <t>13.女性生殖系统手术</t>
  </si>
  <si>
    <t>13.1 卵巢手术</t>
  </si>
  <si>
    <t>13.2 输卵管手术</t>
  </si>
  <si>
    <t>输卵管介入治疗</t>
  </si>
  <si>
    <t>13.3 子宫手术</t>
  </si>
  <si>
    <t>13.4 阴道手术</t>
  </si>
  <si>
    <t>阴道扩张术</t>
  </si>
  <si>
    <t>扩张用模具</t>
  </si>
  <si>
    <t>13.5 外阴手术</t>
  </si>
  <si>
    <t>13.6 女性生殖器官其他手术</t>
  </si>
  <si>
    <t>防粘连材料</t>
  </si>
  <si>
    <t>331306021S</t>
  </si>
  <si>
    <t>经宫腔镜残留组织电切术</t>
  </si>
  <si>
    <t>使用宫腔镜，对流产、引产或分娩术后并发的残留妊娠物（含胎盘组织）行电切术。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</si>
  <si>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</si>
  <si>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</si>
  <si>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</si>
  <si>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</si>
  <si>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</si>
  <si>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</si>
  <si>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</si>
  <si>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</si>
  <si>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</si>
  <si>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</si>
  <si>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</si>
  <si>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</si>
  <si>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</si>
  <si>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</si>
  <si>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</si>
  <si>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</si>
  <si>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</si>
  <si>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</si>
  <si>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</si>
  <si>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</si>
  <si>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</si>
  <si>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</si>
  <si>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</si>
  <si>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</si>
  <si>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</si>
  <si>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</si>
  <si>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</si>
  <si>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</si>
  <si>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</si>
  <si>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</si>
  <si>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</si>
  <si>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</si>
  <si>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</si>
  <si>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</si>
  <si>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</si>
  <si>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</si>
  <si>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</si>
  <si>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</si>
  <si>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</si>
  <si>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</si>
  <si>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</si>
  <si>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</si>
  <si>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</si>
  <si>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</si>
  <si>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</si>
  <si>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</si>
  <si>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</si>
  <si>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</si>
  <si>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</si>
  <si>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</si>
  <si>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</si>
  <si>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</si>
  <si>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</si>
  <si>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</si>
  <si>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</si>
  <si>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</si>
  <si>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</si>
  <si>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</si>
  <si>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</si>
  <si>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</si>
  <si>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</si>
  <si>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</si>
  <si>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</si>
  <si>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</si>
  <si>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</si>
  <si>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</si>
  <si>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</si>
  <si>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</si>
  <si>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</si>
  <si>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</si>
  <si>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</si>
  <si>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</si>
  <si>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</si>
  <si>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</si>
  <si>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</si>
  <si>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</si>
  <si>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</si>
  <si>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</si>
  <si>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</si>
  <si>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</si>
  <si>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</si>
  <si>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</si>
  <si>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</si>
  <si>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</si>
  <si>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</si>
  <si>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</si>
  <si>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</si>
  <si>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</si>
  <si>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</si>
  <si>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</si>
  <si>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</si>
  <si>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</si>
  <si>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</si>
  <si>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</si>
  <si>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</si>
  <si>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</si>
  <si>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</si>
  <si>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</si>
  <si>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</si>
  <si>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</si>
  <si>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</si>
  <si>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</si>
  <si>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</si>
  <si>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</si>
  <si>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</si>
  <si>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</si>
  <si>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</si>
  <si>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</si>
  <si>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</si>
  <si>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</si>
  <si>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</si>
  <si>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</si>
  <si>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</si>
  <si>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</si>
  <si>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</si>
  <si>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</si>
  <si>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</si>
  <si>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</si>
  <si>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</si>
  <si>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</si>
  <si>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</si>
  <si>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</si>
  <si>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</si>
  <si>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</si>
  <si>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</si>
  <si>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</si>
  <si>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</si>
  <si>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</si>
  <si>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</si>
  <si>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</si>
  <si>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</si>
  <si>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</si>
  <si>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</si>
  <si>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</si>
  <si>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</si>
  <si>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</si>
  <si>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</si>
  <si>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</si>
  <si>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</si>
  <si>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</si>
  <si>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</si>
  <si>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</si>
  <si>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</si>
  <si>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</si>
  <si>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</si>
  <si>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</si>
  <si>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</si>
  <si>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</si>
  <si>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</si>
  <si>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</si>
  <si>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</si>
  <si>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</si>
  <si>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</si>
  <si>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</si>
  <si>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</si>
  <si>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</si>
  <si>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</si>
  <si>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</si>
  <si>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</si>
  <si>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</si>
  <si>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</si>
  <si>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</si>
  <si>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</si>
  <si>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</si>
  <si>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</si>
  <si>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</si>
  <si>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</si>
  <si>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</si>
  <si>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</si>
  <si>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</si>
  <si>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</si>
  <si>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</si>
  <si>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</si>
  <si>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</si>
  <si>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</si>
  <si>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</si>
  <si>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</si>
  <si>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</si>
  <si>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</si>
  <si>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</si>
  <si>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</si>
  <si>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</si>
  <si>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</si>
  <si>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</si>
  <si>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</si>
  <si>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</si>
  <si>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</si>
  <si>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</si>
  <si>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</si>
  <si>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</si>
  <si>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</si>
  <si>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</si>
  <si>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</si>
  <si>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</si>
  <si>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</si>
  <si>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</si>
  <si>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</si>
  <si>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</si>
  <si>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</si>
  <si>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</si>
  <si>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</si>
  <si>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</si>
  <si>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</si>
  <si>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</si>
  <si>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</si>
  <si>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</si>
  <si>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</si>
  <si>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</si>
  <si>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</si>
  <si>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</si>
  <si>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</si>
  <si>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</si>
  <si>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</si>
  <si>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</si>
  <si>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</si>
  <si>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</si>
  <si>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</si>
  <si>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</si>
  <si>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</si>
  <si>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</si>
  <si>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</si>
  <si>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</si>
  <si>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</si>
  <si>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</si>
  <si>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</si>
  <si>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</si>
  <si>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</si>
  <si>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</si>
  <si>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</si>
  <si>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</si>
  <si>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</si>
  <si>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</si>
  <si>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</si>
  <si>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</si>
  <si>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</si>
  <si>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</si>
  <si>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</si>
  <si>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</si>
  <si>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</si>
  <si>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</si>
  <si>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</si>
  <si>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</si>
  <si>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</si>
  <si>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</si>
  <si>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</si>
  <si>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</si>
  <si>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</si>
  <si>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</si>
  <si>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</si>
  <si>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</si>
  <si>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</si>
  <si>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</si>
  <si>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</si>
  <si>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</si>
  <si>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</si>
  <si>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</si>
  <si>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</si>
  <si>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</si>
  <si>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</si>
  <si>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</si>
  <si>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</si>
  <si>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</si>
  <si>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</si>
  <si>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</si>
  <si>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</si>
  <si>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</si>
  <si>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</si>
  <si>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</si>
  <si>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</si>
  <si>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</si>
  <si>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</si>
  <si>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</si>
  <si>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</si>
  <si>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</si>
  <si>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</si>
  <si>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</si>
  <si>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</si>
  <si>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</si>
  <si>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</si>
  <si>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</si>
  <si>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</si>
  <si>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</si>
  <si>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</si>
  <si>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</si>
  <si>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</si>
  <si>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</si>
  <si>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</si>
  <si>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</si>
  <si>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</si>
  <si>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</si>
  <si>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</si>
  <si>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</si>
  <si>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</si>
  <si>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</si>
  <si>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</si>
  <si>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</si>
  <si>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</si>
  <si>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</si>
  <si>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</si>
  <si>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</si>
  <si>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</si>
  <si>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</si>
  <si>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</si>
  <si>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</si>
  <si>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</si>
  <si>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</si>
  <si>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</si>
  <si>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</si>
  <si>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</si>
  <si>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</si>
  <si>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</si>
  <si>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</si>
  <si>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</si>
  <si>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</si>
  <si>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</si>
  <si>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</si>
  <si>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</si>
  <si>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</si>
  <si>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</si>
  <si>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</si>
  <si>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</si>
  <si>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</si>
  <si>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</si>
  <si>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</si>
  <si>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</si>
  <si>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</si>
  <si>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</si>
  <si>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</si>
  <si>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</si>
  <si>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</si>
  <si>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</si>
  <si>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</si>
  <si>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</si>
  <si>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</si>
  <si>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</si>
  <si>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</si>
  <si>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</si>
  <si>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</si>
  <si>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</si>
  <si>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</si>
  <si>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</si>
  <si>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</si>
  <si>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</si>
  <si>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</si>
  <si>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</si>
  <si>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</si>
  <si>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</si>
  <si>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</si>
  <si>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</si>
  <si>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</si>
  <si>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</si>
  <si>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</si>
  <si>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</si>
  <si>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</si>
  <si>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</si>
  <si>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</si>
  <si>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</si>
  <si>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</si>
  <si>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</si>
  <si>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</si>
  <si>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</si>
  <si>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</si>
  <si>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</si>
  <si>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</si>
  <si>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</si>
  <si>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</si>
  <si>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</si>
  <si>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</si>
  <si>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</si>
  <si>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</si>
  <si>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</si>
  <si>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</si>
  <si>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</si>
  <si>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</si>
  <si>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</si>
  <si>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</si>
  <si>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</si>
  <si>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</si>
  <si>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</si>
  <si>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</si>
  <si>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</si>
  <si>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</si>
  <si>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</si>
  <si>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</si>
  <si>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</si>
  <si>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</si>
  <si>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</si>
  <si>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</si>
  <si>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</si>
  <si>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</si>
  <si>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</si>
  <si>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</si>
  <si>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</si>
  <si>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</si>
  <si>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</si>
  <si>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</si>
  <si>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</si>
  <si>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</si>
  <si>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</si>
  <si>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</si>
  <si>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</si>
  <si>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</si>
  <si>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</si>
  <si>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</si>
  <si>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</si>
  <si>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</si>
  <si>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</si>
  <si>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</si>
  <si>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</si>
  <si>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</si>
  <si>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</si>
  <si>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</si>
  <si>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</si>
  <si>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</si>
  <si>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</si>
  <si>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</si>
  <si>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</si>
  <si>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</si>
  <si>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</si>
  <si>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</si>
  <si>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</si>
  <si>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</si>
  <si>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</si>
  <si>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</si>
  <si>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</si>
  <si>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</si>
  <si>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</si>
  <si>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</si>
  <si>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</si>
  <si>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</si>
  <si>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</si>
  <si>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</si>
  <si>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</si>
  <si>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</si>
  <si>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</si>
  <si>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</si>
  <si>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</si>
  <si>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</si>
  <si>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</si>
  <si>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</si>
  <si>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</si>
  <si>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</si>
  <si>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</si>
  <si>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</si>
  <si>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</si>
  <si>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</si>
  <si>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</si>
  <si>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</si>
  <si>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</si>
  <si>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</si>
  <si>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</si>
  <si>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</si>
  <si>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</si>
  <si>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</si>
  <si>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</si>
  <si>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</si>
  <si>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</si>
  <si>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</si>
  <si>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</si>
  <si>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</si>
  <si>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</si>
  <si>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</si>
  <si>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</si>
  <si>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</si>
  <si>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</si>
  <si>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</si>
  <si>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</si>
  <si>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</si>
  <si>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</si>
  <si>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</si>
  <si>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</si>
  <si>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</si>
  <si>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</si>
  <si>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</si>
  <si>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</si>
  <si>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</si>
  <si>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</si>
  <si>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</si>
  <si>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</si>
  <si>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</si>
  <si>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</si>
  <si>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</si>
  <si>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</si>
  <si>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</si>
  <si>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</si>
  <si>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</si>
  <si>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</si>
  <si>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</si>
  <si>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</si>
  <si>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</si>
  <si>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</si>
  <si>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</si>
  <si>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</si>
  <si>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</si>
  <si>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</si>
  <si>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</si>
  <si>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</si>
  <si>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</si>
  <si>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</si>
  <si>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</si>
  <si>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</si>
  <si>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</si>
  <si>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</si>
  <si>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</si>
  <si>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</si>
  <si>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</si>
  <si>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</si>
  <si>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</si>
  <si>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</si>
  <si>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</si>
  <si>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</si>
  <si>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</si>
  <si>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</si>
  <si>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</si>
  <si>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</si>
  <si>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</si>
  <si>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</si>
  <si>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</si>
  <si>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</si>
  <si>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</si>
  <si>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</si>
  <si>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</si>
  <si>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</si>
  <si>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</si>
  <si>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</si>
  <si>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</si>
  <si>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</si>
  <si>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</si>
  <si>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</si>
  <si>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</si>
  <si>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</si>
  <si>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</si>
  <si>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</si>
  <si>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</si>
  <si>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</si>
  <si>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</si>
  <si>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</si>
  <si>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</si>
  <si>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</si>
  <si>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</si>
  <si>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</si>
  <si>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</si>
  <si>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</si>
  <si>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</si>
  <si>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</si>
  <si>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</si>
  <si>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</si>
  <si>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</si>
  <si>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</si>
  <si>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</si>
  <si>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</si>
  <si>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</si>
  <si>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</si>
  <si>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</si>
  <si>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</si>
  <si>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</si>
  <si>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</si>
  <si>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</si>
  <si>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</si>
  <si>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</si>
  <si>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</si>
  <si>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</si>
  <si>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</si>
  <si>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</si>
  <si>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</si>
  <si>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</si>
  <si>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</si>
  <si>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</si>
  <si>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</si>
  <si>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</si>
  <si>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</si>
  <si>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</si>
  <si>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</si>
  <si>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</si>
  <si>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</si>
  <si>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</si>
  <si>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</si>
  <si>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</si>
  <si>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</si>
  <si>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</si>
  <si>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</si>
  <si>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</si>
  <si>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</si>
  <si>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</si>
  <si>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</si>
  <si>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</si>
  <si>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</si>
  <si>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</si>
  <si>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</si>
  <si>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</si>
  <si>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</si>
  <si>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</si>
  <si>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</si>
  <si>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</si>
  <si>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</si>
  <si>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</si>
  <si>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</si>
  <si>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</si>
  <si>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</si>
  <si>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</si>
  <si>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</si>
  <si>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</si>
  <si>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</si>
  <si>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</si>
  <si>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</si>
  <si>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</si>
  <si>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</si>
  <si>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</si>
  <si>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</si>
  <si>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</si>
  <si>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</si>
  <si>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</si>
  <si>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</si>
  <si>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</si>
  <si>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</si>
  <si>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</si>
  <si>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</si>
  <si>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</si>
  <si>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</si>
  <si>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</si>
  <si>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</si>
  <si>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</si>
  <si>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</si>
  <si>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</si>
  <si>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</si>
  <si>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</si>
  <si>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</si>
  <si>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</si>
  <si>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</si>
  <si>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</si>
  <si>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</si>
  <si>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</si>
  <si>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</si>
  <si>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</si>
  <si>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</si>
  <si>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</si>
  <si>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</si>
  <si>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</si>
  <si>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</si>
  <si>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</si>
  <si>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</si>
  <si>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</si>
  <si>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</si>
  <si>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</si>
  <si>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</si>
  <si>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</si>
  <si>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</si>
  <si>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</si>
  <si>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</si>
  <si>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</si>
  <si>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</si>
  <si>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</si>
  <si>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</si>
  <si>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</si>
  <si>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</si>
  <si>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</si>
  <si>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</si>
  <si>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</si>
  <si>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</si>
  <si>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</si>
  <si>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</si>
  <si>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</si>
  <si>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</si>
  <si>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</si>
  <si>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</si>
  <si>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</si>
  <si>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</si>
  <si>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</si>
  <si>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</si>
  <si>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</si>
  <si>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</si>
  <si>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</si>
  <si>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</si>
  <si>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</si>
  <si>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</si>
  <si>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</si>
  <si>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</si>
  <si>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</si>
  <si>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</si>
  <si>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</si>
  <si>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</si>
  <si>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</si>
  <si>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</si>
  <si>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</si>
  <si>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</si>
  <si>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</si>
  <si>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</si>
  <si>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</si>
  <si>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</si>
  <si>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</si>
  <si>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</si>
  <si>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</si>
  <si>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</si>
  <si>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</si>
  <si>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</si>
  <si>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</si>
  <si>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</si>
  <si>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</si>
  <si>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</si>
  <si>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</si>
  <si>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</si>
  <si>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</si>
  <si>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</si>
  <si>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</si>
  <si>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</si>
  <si>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</si>
  <si>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</si>
  <si>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</si>
  <si>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</si>
  <si>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</si>
  <si>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</si>
  <si>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</si>
  <si>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
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</si>
  <si>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</si>
  <si>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</si>
  <si>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</si>
  <si>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</si>
  <si>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</si>
  <si>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</si>
  <si>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</si>
  <si>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</si>
  <si>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</si>
  <si>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</si>
  <si>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</si>
  <si>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</si>
  <si>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</si>
  <si>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</si>
  <si>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</si>
  <si>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</si>
  <si>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</si>
  <si>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</si>
  <si>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</si>
  <si>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</si>
  <si>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</si>
  <si>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</si>
  <si>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</si>
  <si>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</si>
  <si>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</si>
  <si>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</si>
  <si>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</si>
  <si>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</si>
  <si>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</si>
  <si>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</si>
  <si>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</si>
  <si>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</si>
  <si>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</si>
  <si>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</si>
  <si>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</si>
  <si>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</si>
  <si>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</si>
  <si>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</si>
  <si>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</si>
  <si>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</si>
  <si>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</si>
  <si>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</si>
  <si>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</si>
  <si>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</si>
  <si>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</si>
  <si>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</si>
  <si>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</si>
  <si>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</si>
  <si>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</si>
  <si>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</si>
  <si>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</si>
  <si>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</si>
  <si>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</si>
  <si>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</si>
  <si>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</si>
  <si>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</si>
  <si>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</si>
  <si>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</si>
  <si>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</si>
  <si>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</si>
  <si>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</si>
  <si>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</si>
  <si>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</si>
  <si>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</si>
  <si>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</si>
  <si>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</si>
  <si>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</si>
  <si>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</si>
  <si>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</si>
  <si>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</si>
  <si>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</si>
  <si>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</si>
  <si>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</si>
  <si>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</si>
  <si>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</si>
  <si>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</si>
  <si>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</si>
  <si>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</si>
  <si>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</si>
  <si>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</si>
  <si>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</si>
  <si>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</si>
  <si>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</si>
  <si>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</si>
  <si>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</si>
  <si>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</si>
  <si>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</si>
  <si>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</si>
  <si>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</si>
  <si>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</si>
  <si>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</si>
  <si>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</si>
  <si>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</si>
  <si>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</si>
  <si>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</si>
  <si>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</si>
  <si>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</si>
  <si>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</si>
  <si>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</si>
  <si>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</si>
  <si>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</si>
  <si>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t>指(趾)间或掌指(趾)关节侧副韧带修补术</t>
  </si>
  <si>
    <t>331520002E</t>
  </si>
  <si>
    <t>331520002-1</t>
  </si>
  <si>
    <t>指(趾)间或掌指(趾)关节关节囊修补术</t>
  </si>
  <si>
    <t>331520002-1E</t>
  </si>
  <si>
    <t>15.21 手（足）外伤皮瓣术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</si>
  <si>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</si>
  <si>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</si>
  <si>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</si>
  <si>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</si>
  <si>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</si>
  <si>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</si>
  <si>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</si>
  <si>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</si>
  <si>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</si>
  <si>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</si>
  <si>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</si>
  <si>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</si>
  <si>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</si>
  <si>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</si>
  <si>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</si>
  <si>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</si>
  <si>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</si>
  <si>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</si>
  <si>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</si>
  <si>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</si>
  <si>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</si>
  <si>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</si>
  <si>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</si>
  <si>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</si>
  <si>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</si>
  <si>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</si>
  <si>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</si>
  <si>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</si>
  <si>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</si>
  <si>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</si>
  <si>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</si>
  <si>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</si>
  <si>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</si>
  <si>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</si>
  <si>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</si>
  <si>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</si>
  <si>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</si>
  <si>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</si>
  <si>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</si>
  <si>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</si>
  <si>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</si>
  <si>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</si>
  <si>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</si>
  <si>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</si>
  <si>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</si>
  <si>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</si>
  <si>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</si>
  <si>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</si>
  <si>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肌腱粘连松解术</t>
  </si>
  <si>
    <t>331521028-1</t>
  </si>
  <si>
    <t>肌腱探查术</t>
  </si>
  <si>
    <t>331521028-2</t>
  </si>
  <si>
    <t>肌腱切取术</t>
  </si>
  <si>
    <t>切取肌腱或腱性组织。</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</si>
  <si>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</si>
  <si>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</si>
  <si>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</si>
  <si>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</si>
  <si>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</si>
  <si>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</si>
  <si>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</si>
  <si>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</si>
  <si>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</si>
  <si>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</si>
  <si>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</si>
  <si>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</si>
  <si>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每条神经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</si>
  <si>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</si>
  <si>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</si>
  <si>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</si>
  <si>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</si>
  <si>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</si>
  <si>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</si>
  <si>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</si>
  <si>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</si>
  <si>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</si>
  <si>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</si>
  <si>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</si>
  <si>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</si>
  <si>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</si>
  <si>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</si>
  <si>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</si>
  <si>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</si>
  <si>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</si>
  <si>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</si>
  <si>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</si>
  <si>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</si>
  <si>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</si>
  <si>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</si>
  <si>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单肢</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</si>
  <si>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</si>
  <si>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</si>
  <si>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</si>
  <si>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</si>
  <si>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</si>
  <si>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</si>
  <si>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</si>
  <si>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</si>
  <si>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</si>
  <si>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</si>
  <si>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</si>
  <si>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</si>
  <si>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</si>
  <si>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</si>
  <si>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</si>
  <si>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</si>
  <si>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</si>
  <si>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</si>
  <si>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</si>
  <si>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</si>
  <si>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</si>
  <si>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</si>
  <si>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</si>
  <si>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</si>
  <si>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</si>
  <si>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</si>
  <si>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</si>
  <si>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</si>
  <si>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</si>
  <si>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</si>
  <si>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</si>
  <si>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</si>
  <si>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</si>
  <si>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</si>
  <si>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</si>
  <si>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</si>
  <si>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</si>
  <si>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</si>
  <si>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</si>
  <si>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</si>
  <si>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</si>
  <si>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</si>
  <si>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</si>
  <si>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</si>
  <si>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</si>
  <si>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</si>
  <si>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</si>
  <si>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</si>
  <si>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</si>
  <si>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</si>
  <si>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</si>
  <si>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</si>
  <si>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</si>
  <si>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</si>
  <si>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</si>
  <si>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</si>
  <si>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16.1 乳房手术</t>
  </si>
  <si>
    <t>一次性旋切刀头</t>
  </si>
  <si>
    <t>乳腺肿物穿刺术</t>
  </si>
  <si>
    <t>331601001-1</t>
  </si>
  <si>
    <t>立体定位下乳腺肿物穿刺术</t>
  </si>
  <si>
    <t>乳房再造术</t>
  </si>
  <si>
    <t>不含乳头乳晕重建和乳腺切除。</t>
  </si>
  <si>
    <t>假体</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</si>
  <si>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</si>
  <si>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</si>
  <si>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</si>
  <si>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</si>
  <si>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</si>
  <si>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</si>
  <si>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</si>
  <si>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</si>
  <si>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331601017S</t>
  </si>
  <si>
    <t>背阔肌乳房修复术</t>
  </si>
  <si>
    <t>背阔肌胸背血管神经蒂分离，背阔肌的分离，乳房缺损修复。</t>
  </si>
  <si>
    <t>脓肿切开引流术</t>
  </si>
  <si>
    <t>含体表、软组织感染化脓切开引流。</t>
  </si>
  <si>
    <t>331602001-1</t>
  </si>
  <si>
    <t>经皮囊肿引流术</t>
  </si>
  <si>
    <t>头皮撕脱清创修复术</t>
  </si>
  <si>
    <t>不含大网膜切取移植。</t>
  </si>
  <si>
    <t>头皮缺损修复术</t>
  </si>
  <si>
    <t>不含扩张器植入、毛发种植术。</t>
  </si>
  <si>
    <t>扩张器</t>
  </si>
  <si>
    <t>颈部开放性损伤探查术</t>
  </si>
  <si>
    <t>烧伤血管破裂出血血管修补缝合术</t>
  </si>
  <si>
    <t>指头颈、躯干、上下肢等。</t>
  </si>
  <si>
    <t>深度烧伤扩创血管神经探查术</t>
  </si>
  <si>
    <t>颅骨烧伤凿骨扩创术</t>
  </si>
  <si>
    <t>深度烧伤截肢术</t>
  </si>
  <si>
    <t>每个肢体</t>
  </si>
  <si>
    <t>331603006-1</t>
  </si>
  <si>
    <t>深度冻伤截肢术</t>
  </si>
  <si>
    <t>经烧伤创面气管切开术</t>
  </si>
  <si>
    <t>经烧伤创面静脉切开术</t>
  </si>
  <si>
    <t>烧伤截指术</t>
  </si>
  <si>
    <t>每三指</t>
  </si>
  <si>
    <t>不足三个按三个计价。</t>
  </si>
  <si>
    <t>331603034-1</t>
  </si>
  <si>
    <t>烧伤截趾术</t>
  </si>
  <si>
    <t>每三趾</t>
  </si>
  <si>
    <t>331603034-2</t>
  </si>
  <si>
    <t>冻伤截指术</t>
  </si>
  <si>
    <t>331603034-3</t>
  </si>
  <si>
    <t>冻伤截趾术</t>
  </si>
  <si>
    <t>深度烧伤扩创关节成型术</t>
  </si>
  <si>
    <t>深度烧伤死骨摘除术</t>
  </si>
  <si>
    <t>肌腱移植术</t>
  </si>
  <si>
    <t>不含自体肌腱或腱性组织获取。</t>
  </si>
  <si>
    <t>异体肌腱</t>
  </si>
  <si>
    <t>烧伤后肌腱延长术</t>
  </si>
  <si>
    <t>331603049S</t>
  </si>
  <si>
    <t>骨外露钻孔术</t>
  </si>
  <si>
    <t>利用骨科钻孔器械，行外露骨钻孔治疗，至骨面有新鲜渗血即可，覆盖出血创面，培育新鲜肉芽组织。</t>
  </si>
  <si>
    <t>小口畸形矫正术</t>
  </si>
  <si>
    <t>含口角畸形矫正。</t>
  </si>
  <si>
    <t>唇外翻矫正术</t>
  </si>
  <si>
    <t>不含胡须再造术。</t>
  </si>
  <si>
    <t>每侧</t>
  </si>
  <si>
    <t>面瘫畸形矫正术</t>
  </si>
  <si>
    <t>不含神经切取术。</t>
  </si>
  <si>
    <t>植入材料</t>
  </si>
  <si>
    <t>面部外伤清创整形术</t>
  </si>
  <si>
    <t>半侧颜面萎缩整形术</t>
  </si>
  <si>
    <t>不含截骨术。</t>
  </si>
  <si>
    <t>331701007-2</t>
  </si>
  <si>
    <t>深板层角膜移植术</t>
  </si>
  <si>
    <t>331701007-2E</t>
  </si>
  <si>
    <t>331701007-3</t>
  </si>
  <si>
    <t>角膜内皮移植术</t>
  </si>
  <si>
    <t>331701007-3E</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</si>
  <si>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</si>
  <si>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</si>
  <si>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</si>
  <si>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</si>
  <si>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</si>
  <si>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</si>
  <si>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</si>
  <si>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</si>
  <si>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</si>
  <si>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</si>
  <si>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</si>
  <si>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</si>
  <si>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</si>
  <si>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</si>
  <si>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</si>
  <si>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</si>
  <si>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</si>
  <si>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</si>
  <si>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</si>
  <si>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</si>
  <si>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</si>
  <si>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</si>
  <si>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</si>
  <si>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</si>
  <si>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</si>
  <si>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</si>
  <si>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</si>
  <si>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</si>
  <si>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</si>
  <si>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</si>
  <si>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</si>
  <si>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</si>
  <si>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</si>
  <si>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</si>
  <si>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</si>
  <si>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</si>
  <si>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</si>
  <si>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</si>
  <si>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</si>
  <si>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</si>
  <si>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</si>
  <si>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</si>
  <si>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</si>
  <si>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</si>
  <si>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</si>
  <si>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</si>
  <si>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</si>
  <si>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</si>
  <si>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</si>
  <si>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</si>
  <si>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</si>
  <si>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</si>
  <si>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</si>
  <si>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</si>
  <si>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</si>
  <si>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</si>
  <si>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</si>
  <si>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</si>
  <si>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</si>
  <si>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</si>
  <si>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</si>
  <si>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</si>
  <si>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</si>
  <si>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</si>
  <si>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</si>
  <si>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</si>
  <si>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</si>
  <si>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</si>
  <si>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</si>
  <si>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</si>
  <si>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</si>
  <si>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</si>
  <si>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</si>
  <si>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</si>
  <si>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</si>
  <si>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</si>
  <si>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</si>
  <si>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</si>
  <si>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</si>
  <si>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</si>
  <si>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</si>
  <si>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</si>
  <si>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</si>
  <si>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</si>
  <si>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</si>
  <si>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</si>
  <si>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</si>
  <si>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</si>
  <si>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</si>
  <si>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</si>
  <si>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</si>
  <si>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</si>
  <si>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</si>
  <si>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</si>
  <si>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</si>
  <si>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</si>
  <si>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</si>
  <si>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</si>
  <si>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</si>
  <si>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</si>
  <si>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</si>
  <si>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</si>
  <si>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</si>
  <si>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</si>
  <si>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</si>
  <si>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</si>
  <si>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</si>
  <si>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</si>
  <si>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</si>
  <si>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</si>
  <si>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</si>
  <si>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</si>
  <si>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</si>
  <si>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</si>
  <si>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</si>
  <si>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</si>
  <si>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</si>
  <si>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</si>
  <si>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</si>
  <si>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</si>
  <si>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</si>
  <si>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</si>
  <si>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</si>
  <si>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每30分钟</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</si>
  <si>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</si>
  <si>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</si>
  <si>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</si>
  <si>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</si>
  <si>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</si>
  <si>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</si>
  <si>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</si>
  <si>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</si>
  <si>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</si>
  <si>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</si>
  <si>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</si>
  <si>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</si>
  <si>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</si>
  <si>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</si>
  <si>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</si>
  <si>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</si>
  <si>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</si>
  <si>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</si>
  <si>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</si>
  <si>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</si>
  <si>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</si>
  <si>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</si>
  <si>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</si>
  <si>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</si>
  <si>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</si>
  <si>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</si>
  <si>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</si>
  <si>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</si>
  <si>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</si>
  <si>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</si>
  <si>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</si>
  <si>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</si>
  <si>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</si>
  <si>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</si>
  <si>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</si>
  <si>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</si>
  <si>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</si>
  <si>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西医诊疗中的骨科无创外固定术、调整术、拆除术、牵引复位术、关节粘连传统松解术、各类扩肛治疗，可按中医诊疗项目收费。</t>
  </si>
  <si>
    <t>骨折外固定架固定术</t>
  </si>
  <si>
    <t>含整复固定。</t>
  </si>
  <si>
    <t>外固定材料</t>
  </si>
  <si>
    <t>外固定架使用</t>
  </si>
  <si>
    <t>外固定调整术</t>
  </si>
  <si>
    <t>指骨折外固定架、外固定夹板调整。</t>
  </si>
  <si>
    <t>外固定架拆除术</t>
  </si>
  <si>
    <t>含器械使用。</t>
  </si>
  <si>
    <t>(六)中医肛肠</t>
  </si>
  <si>
    <t>直肠脱出复位治疗</t>
  </si>
  <si>
    <t>460000001-1</t>
  </si>
  <si>
    <t>三度直肠脱垂复位治疗</t>
  </si>
  <si>
    <t>结肠水疗</t>
  </si>
  <si>
    <t>含结肠灌洗治疗和肠腔内给药。</t>
  </si>
  <si>
    <t>药物、一次性结肠透析管</t>
  </si>
  <si>
    <t>460000019-1</t>
  </si>
  <si>
    <t>中医肛肠术后单取挂线</t>
  </si>
  <si>
    <t>混合痔铜离子电化学治疗术</t>
  </si>
  <si>
    <t>铜离子针</t>
  </si>
  <si>
    <t>460000020-1</t>
  </si>
  <si>
    <t>内痔铜离子电化学治疗术</t>
  </si>
  <si>
    <t>眼结膜囊穴位注射</t>
  </si>
  <si>
    <t>含穴位针刺。</t>
  </si>
  <si>
    <t>医疗气功治疗</t>
  </si>
  <si>
    <t>470000017S</t>
  </si>
  <si>
    <t>经络穴位平衡治疗</t>
  </si>
  <si>
    <t>指运用经络导平设备，导通受阻的经络，解除气血瘀滞，平衡机体功能。每次治疗60分钟。含导电极及配套固定皮带。</t>
  </si>
  <si>
    <t>(八)中医综合</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</si>
  <si>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</si>
  <si>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</si>
  <si>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</si>
  <si>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</si>
  <si>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</si>
  <si>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</si>
  <si>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</si>
  <si>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</si>
  <si>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</si>
  <si>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</si>
  <si>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</si>
  <si>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</si>
  <si>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</si>
  <si>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</si>
  <si>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</si>
  <si>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</si>
  <si>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</si>
  <si>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</si>
  <si>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</si>
  <si>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</si>
  <si>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</si>
  <si>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</si>
  <si>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</si>
  <si>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</si>
  <si>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</si>
  <si>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</si>
  <si>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</si>
  <si>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</si>
  <si>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</si>
  <si>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</si>
  <si>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</si>
  <si>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</si>
  <si>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湛江市公立医疗机构医疗服务项目价格汇总表</t>
  </si>
  <si>
    <t>麻醉类医疗服务项目价格表</t>
  </si>
  <si>
    <r>
      <rPr>
        <sz val="11"/>
        <rFont val="宋体"/>
        <charset val="134"/>
      </rPr>
      <t>使用说明：</t>
    </r>
    <r>
      <rPr>
        <sz val="11"/>
        <rFont val="Times New Roman"/>
        <charset val="134"/>
      </rPr>
      <t xml:space="preserve">
1.</t>
    </r>
    <r>
      <rPr>
        <sz val="11"/>
        <rFont val="宋体"/>
        <charset val="134"/>
      </rPr>
      <t>本价格项目表以麻醉及镇痛为重点，按照麻醉及镇痛方式设立价格项目。医疗服务的政府指导价为最高限价，下浮不限；同时，医疗机构、医务人员实施治疗过程中有关创新改良，采取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减收水平后，据实收费。加收项两位编码第</t>
    </r>
    <r>
      <rPr>
        <sz val="11"/>
        <rFont val="Times New Roman"/>
        <charset val="134"/>
      </rPr>
      <t>1</t>
    </r>
    <r>
      <rPr>
        <sz val="11"/>
        <rFont val="宋体"/>
        <charset val="134"/>
      </rPr>
      <t>位相同的，视为同一序列，同一序列加收项不得同时收取；不同序列的加收项，例如</t>
    </r>
    <r>
      <rPr>
        <sz val="11"/>
        <rFont val="Times New Roman"/>
        <charset val="134"/>
      </rPr>
      <t>“01</t>
    </r>
    <r>
      <rPr>
        <sz val="11"/>
        <rFont val="宋体"/>
        <charset val="134"/>
      </rPr>
      <t>儿童加收</t>
    </r>
    <r>
      <rPr>
        <sz val="11"/>
        <rFont val="Times New Roman"/>
        <charset val="134"/>
      </rPr>
      <t>”</t>
    </r>
    <r>
      <rPr>
        <sz val="11"/>
        <rFont val="宋体"/>
        <charset val="134"/>
      </rPr>
      <t>和</t>
    </r>
    <r>
      <rPr>
        <sz val="11"/>
        <rFont val="Times New Roman"/>
        <charset val="134"/>
      </rPr>
      <t>“11</t>
    </r>
    <r>
      <rPr>
        <sz val="11"/>
        <rFont val="宋体"/>
        <charset val="134"/>
      </rPr>
      <t>危重患者加收</t>
    </r>
    <r>
      <rPr>
        <sz val="11"/>
        <rFont val="Times New Roman"/>
        <charset val="134"/>
      </rPr>
      <t>”</t>
    </r>
    <r>
      <rPr>
        <sz val="11"/>
        <rFont val="宋体"/>
        <charset val="134"/>
      </rPr>
      <t>可以同时收取。</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本价格项目表中的各类麻醉项目价格构成中包含术中各类监测成本，不得与其他监测项目同时计费。价格构成中的监测指麻醉中监测的项目，其他特殊监测如心排量、肺动脉压、神经电生理监测等除外。</t>
    </r>
    <r>
      <rPr>
        <sz val="11"/>
        <rFont val="Times New Roman"/>
        <charset val="134"/>
      </rPr>
      <t xml:space="preserve">
7.</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8.</t>
    </r>
    <r>
      <rPr>
        <sz val="11"/>
        <rFont val="宋体"/>
        <charset val="134"/>
      </rPr>
      <t>计费时间以麻醉开始至麻醉结束（含麻醉恢复室复苏阶段）。</t>
    </r>
    <r>
      <rPr>
        <sz val="11"/>
        <rFont val="Times New Roman"/>
        <charset val="134"/>
      </rPr>
      <t xml:space="preserve">
9.</t>
    </r>
    <r>
      <rPr>
        <sz val="11"/>
        <rFont val="宋体"/>
        <charset val="134"/>
      </rPr>
      <t>本价格项目表所称的</t>
    </r>
    <r>
      <rPr>
        <sz val="11"/>
        <rFont val="Times New Roman"/>
        <charset val="134"/>
      </rPr>
      <t>“</t>
    </r>
    <r>
      <rPr>
        <sz val="11"/>
        <rFont val="宋体"/>
        <charset val="134"/>
      </rPr>
      <t>危重患者</t>
    </r>
    <r>
      <rPr>
        <sz val="11"/>
        <rFont val="Times New Roman"/>
        <charset val="134"/>
      </rPr>
      <t>”</t>
    </r>
    <r>
      <rPr>
        <sz val="11"/>
        <rFont val="宋体"/>
        <charset val="134"/>
      </rPr>
      <t>指：</t>
    </r>
    <r>
      <rPr>
        <sz val="11"/>
        <rFont val="Times New Roman"/>
        <charset val="134"/>
      </rPr>
      <t>ASA</t>
    </r>
    <r>
      <rPr>
        <sz val="11"/>
        <rFont val="宋体"/>
        <charset val="134"/>
      </rPr>
      <t>分级</t>
    </r>
    <r>
      <rPr>
        <sz val="11"/>
        <rFont val="Times New Roman"/>
        <charset val="134"/>
      </rPr>
      <t>4</t>
    </r>
    <r>
      <rPr>
        <sz val="11"/>
        <rFont val="宋体"/>
        <charset val="134"/>
      </rPr>
      <t>、</t>
    </r>
    <r>
      <rPr>
        <sz val="11"/>
        <rFont val="Times New Roman"/>
        <charset val="134"/>
      </rPr>
      <t>5</t>
    </r>
    <r>
      <rPr>
        <sz val="11"/>
        <rFont val="宋体"/>
        <charset val="134"/>
      </rPr>
      <t>级。</t>
    </r>
    <r>
      <rPr>
        <sz val="11"/>
        <rFont val="Times New Roman"/>
        <charset val="134"/>
      </rPr>
      <t xml:space="preserve">
10.</t>
    </r>
    <r>
      <rPr>
        <sz val="11"/>
        <rFont val="宋体"/>
        <charset val="134"/>
      </rPr>
      <t>本价格项目表所称的</t>
    </r>
    <r>
      <rPr>
        <sz val="11"/>
        <rFont val="Times New Roman"/>
        <charset val="134"/>
      </rPr>
      <t>“</t>
    </r>
    <r>
      <rPr>
        <sz val="11"/>
        <rFont val="宋体"/>
        <charset val="134"/>
      </rPr>
      <t>儿童</t>
    </r>
    <r>
      <rPr>
        <sz val="11"/>
        <rFont val="Times New Roman"/>
        <charset val="134"/>
      </rPr>
      <t xml:space="preserve"> ”</t>
    </r>
    <r>
      <rPr>
        <sz val="11"/>
        <rFont val="宋体"/>
        <charset val="134"/>
      </rPr>
      <t>，指</t>
    </r>
    <r>
      <rPr>
        <sz val="11"/>
        <rFont val="Times New Roman"/>
        <charset val="134"/>
      </rPr>
      <t>6</t>
    </r>
    <r>
      <rPr>
        <sz val="11"/>
        <rFont val="宋体"/>
        <charset val="134"/>
      </rPr>
      <t>周岁及以下。周岁的计算方法以法律的相关规定为准。</t>
    </r>
  </si>
  <si>
    <t>序号</t>
  </si>
  <si>
    <t>项目代码</t>
  </si>
  <si>
    <t>服务产出</t>
  </si>
  <si>
    <t>价格构成</t>
  </si>
  <si>
    <t>计价说明</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</si>
  <si>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</si>
  <si>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</si>
  <si>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</si>
  <si>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</si>
  <si>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</si>
  <si>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</si>
  <si>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</si>
  <si>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</si>
  <si>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</si>
  <si>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</si>
  <si>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</si>
  <si>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</si>
  <si>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</si>
  <si>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1.单次以2小时为基础计费，超过2小时每小时加收25%。
2.心胸外科保留自主呼吸的精准静脉麻醉联合区域性神经阻滞主项目按3次计价。
3.上颌、下颌、舌/下牙槽神经阻滞麻醉按117元计收。</t>
  </si>
  <si>
    <t>上颌、下颌、舌/下牙槽神经阻滞麻醉计收：
三甲：117.0
三乙：111.2
二甲：105.3
二乙：99.5
一级：93.6</t>
  </si>
  <si>
    <t>013301000030001</t>
  </si>
  <si>
    <t>局部麻醉费（神经阻滞麻醉）-儿童（加收）</t>
  </si>
  <si>
    <t>单次以2小时为基础计费，超过2小时每小时加收25%。</t>
  </si>
  <si>
    <t>013301000030002</t>
  </si>
  <si>
    <t>局部麻醉费（神经阻滞麻醉）-80周岁及以上患者（加收）</t>
  </si>
  <si>
    <t>013301000040000</t>
  </si>
  <si>
    <t>局部麻醉费（椎管内麻醉）</t>
  </si>
  <si>
    <t>通过将药物注射到椎管内，阻断神经传导，达到麻醉效果。</t>
  </si>
  <si>
    <t>013301000040001</t>
  </si>
  <si>
    <t>局部麻醉费（椎管内麻醉）-儿童（加收）</t>
  </si>
  <si>
    <t>013301000040002</t>
  </si>
  <si>
    <t>局部麻醉费（椎管内麻醉）-80周岁及以上患者（加收）</t>
  </si>
  <si>
    <t>013301000040011</t>
  </si>
  <si>
    <t>局部麻醉费（椎管内麻醉）-腰麻硬膜外联合阻滞（加收）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</si>
  <si>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</si>
  <si>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</si>
  <si>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</si>
  <si>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</si>
  <si>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</si>
  <si>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</si>
  <si>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</si>
  <si>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</si>
  <si>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</si>
  <si>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</si>
  <si>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</si>
  <si>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</si>
  <si>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</si>
  <si>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</si>
  <si>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</si>
  <si>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</si>
  <si>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</si>
  <si>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</si>
  <si>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</si>
  <si>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</si>
  <si>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</si>
  <si>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</si>
  <si>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</si>
  <si>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</si>
  <si>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</si>
  <si>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</si>
  <si>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</si>
  <si>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</si>
  <si>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</si>
  <si>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</si>
  <si>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</si>
  <si>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</si>
  <si>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</si>
  <si>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</si>
  <si>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</si>
  <si>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</si>
  <si>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</si>
  <si>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</si>
  <si>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</si>
  <si>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</si>
  <si>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</si>
  <si>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</si>
  <si>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</si>
  <si>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</si>
  <si>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</si>
  <si>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</si>
  <si>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</si>
  <si>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</si>
  <si>
    <t>神经系统类医疗服务项目价格表</t>
  </si>
  <si>
    <r>
      <rPr>
        <sz val="11"/>
        <rFont val="宋体"/>
        <charset val="134"/>
      </rPr>
      <t>使用说明：</t>
    </r>
    <r>
      <rPr>
        <sz val="11"/>
        <rFont val="Times New Roman"/>
        <charset val="134"/>
      </rPr>
      <t xml:space="preserve">
1.</t>
    </r>
    <r>
      <rPr>
        <sz val="11"/>
        <rFont val="宋体"/>
        <charset val="134"/>
      </rPr>
      <t>本价格项目表以神经系统类为重点，按照神经系统医疗服务产出设立医疗服务价格项目。医疗服务的政府指导价为最高限价，下浮不限；同时，医疗机构、医务人员实施治疗过程中有关创新改良，采取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本价格项目表所称的</t>
    </r>
    <r>
      <rPr>
        <sz val="11"/>
        <rFont val="Times New Roman"/>
        <charset val="134"/>
      </rPr>
      <t>“</t>
    </r>
    <r>
      <rPr>
        <sz val="11"/>
        <rFont val="宋体"/>
        <charset val="134"/>
      </rPr>
      <t>基本物质资源物耗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为主项操作涉及的必要穿刺技术，价格构成中的穿刺操作不可收取相关费用；独立穿刺项目可按相应治疗价格项目收取。</t>
    </r>
    <r>
      <rPr>
        <sz val="11"/>
        <rFont val="Times New Roman"/>
        <charset val="134"/>
      </rPr>
      <t xml:space="preserve">
7.</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8.</t>
    </r>
    <r>
      <rPr>
        <sz val="11"/>
        <rFont val="宋体"/>
        <charset val="134"/>
      </rPr>
      <t>本价格项目表中未尽事项，如等离子、激光、射频、微波等手术辅助操作、活检取材、组织瓣制备、清创缝合等，将在辅助操作类、检验病理类、体被系统类、一般治疗类等其他立项指南中单独列示，各地医保部门可暂按现行价格政策执行。</t>
    </r>
    <r>
      <rPr>
        <sz val="11"/>
        <rFont val="Times New Roman"/>
        <charset val="134"/>
      </rPr>
      <t xml:space="preserve">
9.</t>
    </r>
    <r>
      <rPr>
        <sz val="11"/>
        <rFont val="宋体"/>
        <charset val="134"/>
      </rPr>
      <t>本价格项目表中其他学科开展相应项目时，可据实收费。</t>
    </r>
    <r>
      <rPr>
        <sz val="11"/>
        <rFont val="Times New Roman"/>
        <charset val="134"/>
      </rPr>
      <t xml:space="preserve">
10.</t>
    </r>
    <r>
      <rPr>
        <sz val="11"/>
        <rFont val="宋体"/>
        <charset val="134"/>
      </rPr>
      <t>本价格项目表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t>
    </r>
    <r>
      <rPr>
        <sz val="11"/>
        <rFont val="Times New Roman"/>
        <charset val="134"/>
      </rPr>
      <t xml:space="preserve">
11.</t>
    </r>
    <r>
      <rPr>
        <sz val="11"/>
        <rFont val="宋体"/>
        <charset val="134"/>
      </rPr>
      <t>本价格项目表中手术项目若需病理取样，地方定价时应考虑在原项目的价格构成中包含标本的留取和送检的人力资源和基本物质资源消耗。</t>
    </r>
    <r>
      <rPr>
        <sz val="11"/>
        <rFont val="Times New Roman"/>
        <charset val="134"/>
      </rPr>
      <t xml:space="preserve">
12.</t>
    </r>
    <r>
      <rPr>
        <sz val="11"/>
        <rFont val="宋体"/>
        <charset val="134"/>
      </rPr>
      <t>本价格项目表所称的</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r>
      <rPr>
        <sz val="11"/>
        <rFont val="Times New Roman"/>
        <charset val="134"/>
      </rPr>
      <t xml:space="preserve">
13.</t>
    </r>
    <r>
      <rPr>
        <sz val="11"/>
        <rFont val="宋体"/>
        <charset val="134"/>
      </rPr>
      <t>同台设备可完成多项检查项目时，床旁加收只能收取一次。</t>
    </r>
    <r>
      <rPr>
        <sz val="11"/>
        <rFont val="Times New Roman"/>
        <charset val="134"/>
      </rPr>
      <t xml:space="preserve">
14.</t>
    </r>
    <r>
      <rPr>
        <sz val="11"/>
        <rFont val="宋体"/>
        <charset val="134"/>
      </rPr>
      <t>血管介入类治疗和手术包含数字减影费用。</t>
    </r>
    <r>
      <rPr>
        <sz val="11"/>
        <rFont val="Times New Roman"/>
        <charset val="134"/>
      </rPr>
      <t xml:space="preserve">
15.</t>
    </r>
    <r>
      <rPr>
        <sz val="11"/>
        <rFont val="宋体"/>
        <charset val="134"/>
      </rPr>
      <t>同台手术进行多个血管介入治疗项目（包括不同血管、同血管的不同段），以一个血管介入治疗项目为计费起点（按全价收费），第二个及以上项目按各治疗项目的</t>
    </r>
    <r>
      <rPr>
        <sz val="11"/>
        <rFont val="Times New Roman"/>
        <charset val="134"/>
      </rPr>
      <t>20%</t>
    </r>
    <r>
      <rPr>
        <sz val="11"/>
        <rFont val="宋体"/>
        <charset val="134"/>
      </rPr>
      <t>计价。</t>
    </r>
  </si>
  <si>
    <t>012401000010000</t>
  </si>
  <si>
    <t>脑电图检查费</t>
  </si>
  <si>
    <t>通过脑电图仪器采集分析脑电活动。</t>
  </si>
  <si>
    <t>所定价格涵盖设备准备、安装、记录、分析、出具报告等步骤所需的人力资源和基本物质资源消耗。</t>
  </si>
  <si>
    <t>4个小时及以内按一次收费，4个小时以上每增加1小时加收40.5元。</t>
  </si>
  <si>
    <t>4个小时及以内按一次收费，4个小时以上每增加1小时加收：
三甲：40.5
三乙：38.5
二甲：36.5
二乙：34.4
一级：32.4</t>
  </si>
  <si>
    <t>012401000010001</t>
  </si>
  <si>
    <t>脑电图检查费-床旁（加收）</t>
  </si>
  <si>
    <t>同一次上机检查，无论时长，仅加收一次。</t>
  </si>
  <si>
    <t>012401000010011</t>
  </si>
  <si>
    <t>脑电图检查费-特殊电极脑电图检查（加收）</t>
  </si>
  <si>
    <t>“特殊电极脑电图检查”指：使用鼻咽、蝶骨、皮层特殊电极进行脑电图检查。</t>
  </si>
  <si>
    <t>012401000010021</t>
  </si>
  <si>
    <t>脑电图检查费-特殊诱发脑电图检查（加收）</t>
  </si>
  <si>
    <t>“特殊诱发脑电图检查”指：光、电等特殊诱发后进行脑电图检查。</t>
  </si>
  <si>
    <t>012401000010031</t>
  </si>
  <si>
    <t>脑电图检查费-高密度脑电图检查（加收）</t>
  </si>
  <si>
    <t>1.“高密度脑电图”指：128导联及以上脑电图。
2.4个小时及以内按一次收费，4个小时以上每增加1小时加收18元。</t>
  </si>
  <si>
    <t>4个小时及以内按一次收费，4个小时以上每增加1小时加收：
三甲：18.0
三乙：17.1
二甲：16.2
二乙：15.3
一级：14.4</t>
  </si>
  <si>
    <t>012401000020000</t>
  </si>
  <si>
    <t>脑磁图检查费</t>
  </si>
  <si>
    <t>通过仪器采集分析脑磁图电波，</t>
  </si>
  <si>
    <t>所定价格涵盖设备准备、安装、定位、采集、记录、出具报告等步骤所需的人力资源和基本物质资源消耗。</t>
  </si>
  <si>
    <t>012401000030000</t>
  </si>
  <si>
    <t>针极肌电图检查费</t>
  </si>
  <si>
    <t>通过仪器采集分析静息状态或特定运动中各组肌群数据。</t>
  </si>
  <si>
    <t>所定价格涵盖设备准备、安装、采集、分析、出具报告等步骤所需的人力资源和基本物质资源消耗。</t>
  </si>
  <si>
    <t>次指1条肌肉，每增加1条肌肉按100%加收，以12条肌肉费用设置封顶线。</t>
  </si>
  <si>
    <t>012401000030001</t>
  </si>
  <si>
    <t>针极肌电图检查费-床旁（加收）</t>
  </si>
  <si>
    <t>同一次检查，无论多少条肌肉，仅加收一次。</t>
  </si>
  <si>
    <t>012401000030011</t>
  </si>
  <si>
    <t>针极肌电图检查费-单纤维检查（加收）</t>
  </si>
  <si>
    <t>012401000030021</t>
  </si>
  <si>
    <t>针极肌电图检查费-震颤分析（加收）</t>
  </si>
  <si>
    <t>震颤分析按单侧（头部左右侧、单肢）收费。</t>
  </si>
  <si>
    <t>012401000040000</t>
  </si>
  <si>
    <t>神经传导速度测定费</t>
  </si>
  <si>
    <t>通过仪器对感觉神经或混合神经进行测量。</t>
  </si>
  <si>
    <t>所定价格涵盖设备准备、安装、刺激、分析、出具报告等步骤所需的人力资源和基本物质资源消耗。</t>
  </si>
  <si>
    <t>每根神经</t>
  </si>
  <si>
    <t>012401000040001</t>
  </si>
  <si>
    <t>神经传导速度测定费-床旁（加收）</t>
  </si>
  <si>
    <t>同一次检查，无论多少根神经，仅加收一次。</t>
  </si>
  <si>
    <t>012401000040011</t>
  </si>
  <si>
    <t>神经传导速度测定费-长时程运动诱发试验（加收）</t>
  </si>
  <si>
    <t>长时程运动诱发试验按次收费。</t>
  </si>
  <si>
    <t>012401000040021</t>
  </si>
  <si>
    <t>神经传导速度测定费-寸移运动神经传导测定（加收）</t>
  </si>
  <si>
    <t>012401000050000</t>
  </si>
  <si>
    <t>神经电图费</t>
  </si>
  <si>
    <t>通过仪器刺激周围神经，评定H反射、F波、瞬目反射以及重复神经电刺激等周围神经功能。</t>
  </si>
  <si>
    <t>所定价格涵盖设备准备、安装、刺激、记录、分析、出具报告等步骤所需的人力资源和基本物质资源消耗。</t>
  </si>
  <si>
    <t>012401000050001</t>
  </si>
  <si>
    <t>神经电图费-床旁（加收）</t>
  </si>
  <si>
    <t>012401000060000</t>
  </si>
  <si>
    <t>皮肤交感反应检查费</t>
  </si>
  <si>
    <t>通过仪器刺激对四肢交感神经功能进行检查。</t>
  </si>
  <si>
    <t>所定价格涵盖设备准备、安装、刺激、采集、分析、出具报告等步骤所需的人力资源和基本物质资源消耗。</t>
  </si>
  <si>
    <t>012401000070000</t>
  </si>
  <si>
    <t>事件相关电位费</t>
  </si>
  <si>
    <t>通过采集脑诱发电位，对患者注意力、记忆力等认知功能进行评估。</t>
  </si>
  <si>
    <t>以3项费用设置封顶线。</t>
  </si>
  <si>
    <t>012401000080000</t>
  </si>
  <si>
    <t>脑干听觉诱发电位费</t>
  </si>
  <si>
    <t>通过仪器测定主观听阈和双侧听觉诱发电位，评定听觉传导通路功能。</t>
  </si>
  <si>
    <t>不与耳鼻喉科立项指南中的“听阈检查费”同时收取。</t>
  </si>
  <si>
    <t>012401000080001</t>
  </si>
  <si>
    <t>脑干听觉诱发电位费-床旁（加收）</t>
  </si>
  <si>
    <t>012401000090000</t>
  </si>
  <si>
    <t>体感诱发电位费</t>
  </si>
  <si>
    <t>通过刺激体感通路采集分析诱发电位。</t>
  </si>
  <si>
    <t>012401000090001</t>
  </si>
  <si>
    <t>体感诱发电位费-床旁（加收）</t>
  </si>
  <si>
    <t>012401000100000</t>
  </si>
  <si>
    <t>运动诱发电位费</t>
  </si>
  <si>
    <t>通过刺激运动通路采集分析诱发电位。</t>
  </si>
  <si>
    <t>012401000110000</t>
  </si>
  <si>
    <t>睡眠神经多导监测费</t>
  </si>
  <si>
    <t>重点对睡眠状态下患者脑电、肌电、心电等电生理指标进行监测，同步监测患者体动、呼吸行为和功能。</t>
  </si>
  <si>
    <t>不与呼吸系统类立项指南中的“睡眠呼吸监测费”同时收取。</t>
  </si>
  <si>
    <t>012401000110001</t>
  </si>
  <si>
    <t>睡眠神经多导监测费-便携睡眠神经多导监测（减收）</t>
  </si>
  <si>
    <t>012401000120000</t>
  </si>
  <si>
    <t>颅内压监测费（有创）</t>
  </si>
  <si>
    <t>通过有创方式监测颅内压变化。</t>
  </si>
  <si>
    <t>所定价格涵盖摆位、设备准备、安装、监测、记录、分析等步骤所需的人力资源和基本物质资源消耗。</t>
  </si>
  <si>
    <t>012401000130000</t>
  </si>
  <si>
    <t>颅内压监测费（无创）</t>
  </si>
  <si>
    <t>通过无创方式监测颅内压变化。</t>
  </si>
  <si>
    <t>012401000140000</t>
  </si>
  <si>
    <t>脑血管造影费</t>
  </si>
  <si>
    <t>通过介入方式对脑血管进行造影检查。</t>
  </si>
  <si>
    <t>所定价格涵盖手术计划、术区准备、消毒铺巾、建立通路、脑血管造影、撤除、闭合血管通路等步骤所需的人力资源和基本物质资源消耗。</t>
  </si>
  <si>
    <t>次指3根及以下血管，超过3根血管，每增加1根血管按2%加收。以8根血管费用设置封顶线。</t>
  </si>
  <si>
    <t>012401000150000</t>
  </si>
  <si>
    <t>脊髓血管造影费</t>
  </si>
  <si>
    <t>通过介入方式对脊髓血管进行造影检查。</t>
  </si>
  <si>
    <t>所定价格涵盖手术计划、术区准备、消毒铺巾、建立通路、脊髓血管造影、撤除、闭合血管通路等步骤所需的人力资源和基本物质资源消耗。</t>
  </si>
  <si>
    <t>次指4根及以下血管，超过4根血管，每增加1根血管按2%进行加收。以12根血管费用设置封顶线。</t>
  </si>
  <si>
    <t>013101000020000</t>
  </si>
  <si>
    <t>无创神经刺激治疗费</t>
  </si>
  <si>
    <t>通过仪器经颅电/磁刺激神经系统的相关部位。</t>
  </si>
  <si>
    <t>所定价格涵盖连接电极、设置参数、电/磁刺激治疗等步骤所需的人力资源和基本物质资源消耗。</t>
  </si>
  <si>
    <t>013302000030000</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</si>
  <si>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</si>
  <si>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</si>
  <si>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</si>
  <si>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t>血管</t>
  </si>
  <si>
    <t>1.同一血管扩张颅内和颅外多处狭窄的按2根血管计价，颅内部分适用颅内血管加收。
2.脑静脉窦扩张适用颅内血管加收。
3.脑血管治疗后立即行造影确认治疗效果的，不得重复收取脑血管造影费用。</t>
  </si>
  <si>
    <t>013302000030001</t>
  </si>
  <si>
    <t>脑血管球囊扩张费（介入）-儿童（加收）</t>
  </si>
  <si>
    <t>013302000030011</t>
  </si>
  <si>
    <t>脑血管球囊扩张费（介入）-颅内血管（加收）</t>
  </si>
  <si>
    <t>013302000040000</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</si>
  <si>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</si>
  <si>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</si>
  <si>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</si>
  <si>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t>1.同一血管扩张颅内和颅外多处狭窄的按2根血管计价，颅内部分适用颅内血管加收。
2.同一病变部位不与球囊扩张同时收取。
3.脑静脉窦支架置入适用颅内血管加收。
4.脑血管治疗后立即行造影确认治疗效果的，不得重复收取脑血管造影费用。</t>
  </si>
  <si>
    <t>013302000040001</t>
  </si>
  <si>
    <t>脑血管支架置入费（介入）-儿童（加收）</t>
  </si>
  <si>
    <t>013302000040011</t>
  </si>
  <si>
    <t>脑血管支架置入费（介入）-颅内血管（加收）</t>
  </si>
  <si>
    <t>013302000050000</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</si>
  <si>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</si>
  <si>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</si>
  <si>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</si>
  <si>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013302000050001</t>
  </si>
  <si>
    <t>慢性闭塞脑血管逆向再通费（介入）-儿童（加收）</t>
  </si>
  <si>
    <t>013302000050011</t>
  </si>
  <si>
    <t>慢性闭塞脑血管逆向再通费（介入）-颅内血管（加收）</t>
  </si>
  <si>
    <t>013302000060000</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</si>
  <si>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</si>
  <si>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</si>
  <si>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</si>
  <si>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013302000060001</t>
  </si>
  <si>
    <t>脑血管腔内减容费（介入）-儿童（加收）</t>
  </si>
  <si>
    <t>013302000070000</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</si>
  <si>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</si>
  <si>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</si>
  <si>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</si>
  <si>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013302000070001</t>
  </si>
  <si>
    <t>脑血管腔内溶栓费（介入）-儿童（加收）</t>
  </si>
  <si>
    <t>013302000070100</t>
  </si>
  <si>
    <t>脑血管腔内溶栓费（介入）-脑血管腔内化疗费（扩展）</t>
  </si>
  <si>
    <t>013302000080000</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</si>
  <si>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</si>
  <si>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</si>
  <si>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</si>
  <si>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013302000080001</t>
  </si>
  <si>
    <t>脑血管栓塞费（介入）-儿童（加收）</t>
  </si>
  <si>
    <t>013302000080011</t>
  </si>
  <si>
    <t>脑血管栓塞费（介入）-脑血管畸形栓塞（加收）</t>
  </si>
  <si>
    <t>013302000090000</t>
  </si>
  <si>
    <t>颅内动脉瘤栓塞费（介入）</t>
  </si>
  <si>
    <t>通过介入方式将栓塞物质导入颅内动脉瘤。</t>
  </si>
  <si>
    <t>013302000090001</t>
  </si>
  <si>
    <t>颅内动脉瘤栓塞费（介入）-儿童（加收）</t>
  </si>
  <si>
    <t>013302000100000</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</si>
  <si>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</si>
  <si>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</si>
  <si>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</si>
  <si>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013302000100001</t>
  </si>
  <si>
    <t>脊髓血管栓塞费（介入）-儿童（加收）</t>
  </si>
  <si>
    <t>013302000100011</t>
  </si>
  <si>
    <t>脊髓血管栓塞费（介入）-脊髓血管畸形栓塞（加收）</t>
  </si>
  <si>
    <t>013302000110000</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</si>
  <si>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</si>
  <si>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</si>
  <si>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</si>
  <si>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t>1.本项目所称“表面电极”指：不侵入脑实质组织的脑皮层表面或硬膜表面电极。
2.同台手术不得同时收取“颅内电极取出费”。</t>
  </si>
  <si>
    <t>013302000110001</t>
  </si>
  <si>
    <t>颅内电极置入费（表面电极）-儿童（加收）</t>
  </si>
  <si>
    <t>013302000120000</t>
  </si>
  <si>
    <t>颅内电极置入费（深部电极）</t>
  </si>
  <si>
    <t>1.本项目所称“深部电极”指：侵入脑实质组织的电极。
2.同台手术不得同时收取“颅内电极取出费”。</t>
  </si>
  <si>
    <t>013302000120001</t>
  </si>
  <si>
    <t>颅内电极置入费（深部电极）-儿童（加收）</t>
  </si>
  <si>
    <t>013302000130000</t>
  </si>
  <si>
    <t>颅内电极取出费</t>
  </si>
  <si>
    <t>通过各种方式将置入脑内的电极/电刺激器取出。</t>
  </si>
  <si>
    <t>所定价格涵盖手术计划、术区准备、消毒铺巾、切开、取出、缝合等步骤所需的人力资源和基本物质资源消耗。</t>
  </si>
  <si>
    <t>013302000130001</t>
  </si>
  <si>
    <t>颅内电极取出费-儿童（加收）</t>
  </si>
  <si>
    <t>013302000140000</t>
  </si>
  <si>
    <t>脊髓电极置入费</t>
  </si>
  <si>
    <t>将电极和（或）电刺激器等各类信号传导装置临时或永久置入患者脊髓。</t>
  </si>
  <si>
    <t>1.本项目所称“脊髓”指：硬膜外、硬膜下、脊髓表面、脊髓内和椎管内神经根。
2.同台手术不得同时收取“脊髓电极取出费”。</t>
  </si>
  <si>
    <t>013302000140001</t>
  </si>
  <si>
    <t>脊髓电极置入费-儿童（加收）</t>
  </si>
  <si>
    <t>013302000150000</t>
  </si>
  <si>
    <t>脊髓电极取出费</t>
  </si>
  <si>
    <t>通过各种方式将置入脊髓的电极电刺激器取出。</t>
  </si>
  <si>
    <t>013302000150001</t>
  </si>
  <si>
    <t>脊髓电极取出费-儿童（加收）</t>
  </si>
  <si>
    <t>013302000160000</t>
  </si>
  <si>
    <t>周围神经电极置入费</t>
  </si>
  <si>
    <t>将电极和（或）电刺激器等各类信号传导装置临时或永久置入患者周围神经。</t>
  </si>
  <si>
    <t>同台手术不得同时收取“周围神经电极取出费”。</t>
  </si>
  <si>
    <t>013302000160001</t>
  </si>
  <si>
    <t>周围神经电极置入费-儿童（加收）</t>
  </si>
  <si>
    <t>013302000160100</t>
  </si>
  <si>
    <t>周围神经电极置入费-迷走神经刺激器置入（扩展）</t>
  </si>
  <si>
    <t>013302000161100</t>
  </si>
  <si>
    <t>周围神经电极置入费-骶神经刺激装置永久置入（扩展）</t>
  </si>
  <si>
    <t>013302000170000</t>
  </si>
  <si>
    <t>周围神经电极取出费</t>
  </si>
  <si>
    <t>通过各种方式将置入周围神经的电极/电刺激器取出。</t>
  </si>
  <si>
    <t>013302000170001</t>
  </si>
  <si>
    <t>周围神经电极取出费-儿童（加收）</t>
  </si>
  <si>
    <t>012401000160000</t>
  </si>
  <si>
    <t>神经电生理定位监测费</t>
  </si>
  <si>
    <t>通过已置入和（或）贴附的电极等监测装置，实时定位和（或）监测术中神经功能状态。</t>
  </si>
  <si>
    <t>所定价格涵盖刺激、定位、监测等步骤所需的人力资源和基本物质资源消耗。</t>
  </si>
  <si>
    <t>013302000180000</t>
  </si>
  <si>
    <t>颅内探查费</t>
  </si>
  <si>
    <t>通过手术探查颅内情况。</t>
  </si>
  <si>
    <t>所定价格涵盖手术计划、术区准备、消毒铺巾、开颅、探查、关颅、缝合、处理手术用具等步骤所需的人力资源和基本物质资源消耗。</t>
  </si>
  <si>
    <t>不与同部位其他手术同时收取。</t>
  </si>
  <si>
    <t>013302000180001</t>
  </si>
  <si>
    <t>颅内探查费-儿童（加收）</t>
  </si>
  <si>
    <t>013302000190000</t>
  </si>
  <si>
    <t>颅脑穿刺引流费</t>
  </si>
  <si>
    <t>通过对硬膜外/硬膜下/脊膜外穿刺、置管引流。</t>
  </si>
  <si>
    <t>所定价格涵盖定位、消毒铺巾、钻孔或切皮钻孔、穿刺、排液、固定、置管引流、缝合等步骤所需的人力资源和基本物质资源消耗。</t>
  </si>
  <si>
    <t>1.颅脑穿刺引流按每钻孔计为一次。
2.腰大池穿刺引流按每脊柱节段计为一次。</t>
  </si>
  <si>
    <t>013302000190001</t>
  </si>
  <si>
    <t>颅脑穿刺引流费-儿童（加收）</t>
  </si>
  <si>
    <t>013302000190011</t>
  </si>
  <si>
    <t>颅脑穿刺引流费-脑内穿刺引流（加收）</t>
  </si>
  <si>
    <t>013302000190100</t>
  </si>
  <si>
    <t>颅脑穿刺引流费-腰大池穿刺引流（扩展）</t>
  </si>
  <si>
    <t>腰大池穿刺引流按每脊柱节段计为一次。</t>
  </si>
  <si>
    <t>013302000200000</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</si>
  <si>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</si>
  <si>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</si>
  <si>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</si>
  <si>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013302000200001</t>
  </si>
  <si>
    <t>脑脊液置换费-儿童（加收）</t>
  </si>
  <si>
    <t>013302000210000</t>
  </si>
  <si>
    <t>颅内储液装置置入费</t>
  </si>
  <si>
    <t>通过各种方式在颅内或椎管内置入储液装置及管路，并于皮下置入储液囊。</t>
  </si>
  <si>
    <t>所定价格涵盖定位、切开、置入脑脊液储液装置、缝合等步骤所需的人力资源和基本物质资源消耗。</t>
  </si>
  <si>
    <t>1.储液装置包含药物泵。
2.通过储液装置穿刺向颅内注射药物参照一般治疗中注射项目收费。
3.同台手术不得同时收取“颅内储液装置取出费”。</t>
  </si>
  <si>
    <t>013302000210001</t>
  </si>
  <si>
    <t>颅内储液装置置入费-儿童（加收）</t>
  </si>
  <si>
    <t>013302000220000</t>
  </si>
  <si>
    <t>颅内储液装置取出费</t>
  </si>
  <si>
    <t>通过各种方式将置入的储液装置及管路取出。</t>
  </si>
  <si>
    <t>013302000220001</t>
  </si>
  <si>
    <t>颅内储液装置取出费-儿童（加收）</t>
  </si>
  <si>
    <t>013302000230000</t>
  </si>
  <si>
    <t>颅内储液装置换管费</t>
  </si>
  <si>
    <t>通过各种方式更换置入的储液装置及管路。</t>
  </si>
  <si>
    <t>所定价格涵盖手术计划、术区准备、消毒铺巾、切开、更换、缝合等步骤所需的人力资源和基本物质资源消耗。</t>
  </si>
  <si>
    <t>不与“颅内储液装置置入费”、“颅内储液装置取出费”同时收取。</t>
  </si>
  <si>
    <t>013302000230001</t>
  </si>
  <si>
    <t>颅内储液装置换管费-儿童（加收）</t>
  </si>
  <si>
    <t>013302000240000</t>
  </si>
  <si>
    <t>开颅颅内减压费</t>
  </si>
  <si>
    <t>通过手术去除部分颅骨、脑组织或其他病变部位，降低颅内压。</t>
  </si>
  <si>
    <t>所定价格涵盖手术计划、术区准备、消毒铺巾、开颅、减压处理、缝合等步骤所需的人力资源和基本物质资源消耗。</t>
  </si>
  <si>
    <t>013302000240001</t>
  </si>
  <si>
    <t>开颅颅内减压费-儿童（加收）</t>
  </si>
  <si>
    <t>013302000250000</t>
  </si>
  <si>
    <t>颅内病变切除费（常规）</t>
  </si>
  <si>
    <t>通过去除、离断、毁损等手术方式治疗颅内病变。</t>
  </si>
  <si>
    <t>所定价格涵盖手术计划、术区准备、消毒铺巾、开颅、探查、治疗病变、关颅等步骤所需的人力资源和和基本物质资源消耗。</t>
  </si>
  <si>
    <t>013302000250001</t>
  </si>
  <si>
    <t>颅内病变切除费（常规）-儿童（加收）</t>
  </si>
  <si>
    <t>013302000260000</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</si>
  <si>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</si>
  <si>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</si>
  <si>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</si>
  <si>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013302000260001</t>
  </si>
  <si>
    <t>颅内病变切除费（复杂）-儿童（加收）</t>
  </si>
  <si>
    <t>013302000270000</t>
  </si>
  <si>
    <t>颅底病变切除费（常规）</t>
  </si>
  <si>
    <t>通过手术切除或清除颅底病变。</t>
  </si>
  <si>
    <t>013302000270001</t>
  </si>
  <si>
    <t>颅底病变切除费（常规）-儿童（加收）</t>
  </si>
  <si>
    <t>013302000280000</t>
  </si>
  <si>
    <t>颅底病变切除费（复杂）</t>
  </si>
  <si>
    <t>通过手术切除或清除颅底的复杂病变。</t>
  </si>
  <si>
    <t>本项目所称“复杂”指：病变累及硬膜内的脑与神经结构、累及重要的脑血管（浅部及深部动静脉、静脉窦）、血管病变、多个病灶切除、病变最大径大于30mm、病变弥散。</t>
  </si>
  <si>
    <t>013302000280001</t>
  </si>
  <si>
    <t>颅底病变切除费（复杂）-儿童（加收）</t>
  </si>
  <si>
    <t>013302000290000</t>
  </si>
  <si>
    <t>颅骨病变切除费</t>
  </si>
  <si>
    <t>通过手术切除异常增殖的颅骨组织，修复颅骨结构。</t>
  </si>
  <si>
    <t>所定价格涵盖手术计划、术区准备、消毒铺巾、开颅、增殖骨切除、颅骨重塑、闭合切口等步骤所需的人力资源和基本物质资源消耗。</t>
  </si>
  <si>
    <t>不与“颅骨修复费”、“颅骨重建费”同时收取。</t>
  </si>
  <si>
    <t>013302000290001</t>
  </si>
  <si>
    <t>颅骨病变切除费-儿童（加收）</t>
  </si>
  <si>
    <t>013302000300000</t>
  </si>
  <si>
    <t>颅骨修复费</t>
  </si>
  <si>
    <t>通过手术修复外伤、畸形、感染等多种情况导致的颅骨缺损。</t>
  </si>
  <si>
    <t>所定价格涵盖手术计划、术区准备、消毒铺巾、切开、修复、缝合等步骤所需的人力资源和基本物质资源消耗。</t>
  </si>
  <si>
    <t>不与“颅骨病变切除费”、“颅骨重建费”同时收取。</t>
  </si>
  <si>
    <t>013302000300001</t>
  </si>
  <si>
    <t>颅骨修复费-儿童（加收）</t>
  </si>
  <si>
    <t>013302000310000</t>
  </si>
  <si>
    <t>颅骨重建费</t>
  </si>
  <si>
    <t>通过手术重建颅骨形态。</t>
  </si>
  <si>
    <t>所定价格涵盖手术计划、术区准备、消毒铺巾、颅骨重建等步骤所需的人力资源和和基本物质资源消耗。</t>
  </si>
  <si>
    <t>不与“颅骨病变切除费”、“颅骨修复费”同时收取。</t>
  </si>
  <si>
    <t>013302000310001</t>
  </si>
  <si>
    <t>颅骨重建费-儿童（加收）</t>
  </si>
  <si>
    <t>013302000320000</t>
  </si>
  <si>
    <t>颅底重建费</t>
  </si>
  <si>
    <t>通过手术借助自体组织或人工支撑结构修补破损硬膜替代缺损骨质，重建颅底结构。</t>
  </si>
  <si>
    <t>所定价格涵盖手术计划、术区准备、消毒铺巾、开颅、颅底重建、关颅等步骤所需的人力资源和和基本物质资源消耗。</t>
  </si>
  <si>
    <t>013302000320001</t>
  </si>
  <si>
    <t>颅底重建费-儿童（加收）</t>
  </si>
  <si>
    <t>013302000320100</t>
  </si>
  <si>
    <t>颅底重建费-脑脊液漏修补（扩展）</t>
  </si>
  <si>
    <t>013302000330000</t>
  </si>
  <si>
    <t>脑室造瘘费</t>
  </si>
  <si>
    <t>通过手术对脑室的梗阻、积液、出血等情形进行开窗造瘘。</t>
  </si>
  <si>
    <t>所定价格涵盖手术计划、术区准备、消毒铺巾、开颅、造瘘、关颅等步骤所需的人力资源和基本物质资源消耗。</t>
  </si>
  <si>
    <t>造瘘口</t>
  </si>
  <si>
    <t>013302000330001</t>
  </si>
  <si>
    <t>脑室造瘘费-儿童（加收）</t>
  </si>
  <si>
    <t>013302000330100</t>
  </si>
  <si>
    <t>脑室造瘘费-终板造瘘（扩展）</t>
  </si>
  <si>
    <t>013302000331100</t>
  </si>
  <si>
    <t>脑室造瘘费-透明隔造瘘（扩展）</t>
  </si>
  <si>
    <t>013302000340000</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</si>
  <si>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</si>
  <si>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</si>
  <si>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所定价格涵盖手术计划、术区准备、消毒铺巾、切开、探查定位、脑脊膜修补、缝合等步骤所需的人力资源和和基本物质资源消耗。</t>
  </si>
  <si>
    <t>013302000340001</t>
  </si>
  <si>
    <t>脑脊膜膨出修补费-儿童（加收）</t>
  </si>
  <si>
    <t>013302000350000</t>
  </si>
  <si>
    <t>颅内动脉瘤夹闭成形费</t>
  </si>
  <si>
    <t>通过手术夹闭、包裹动脉瘤，并成形或孤立。</t>
  </si>
  <si>
    <t>所定价格涵盖手术计划、术区准备、消毒铺巾、开颅、夹闭、包裹、成形、关颅等步骤所需的人力资源和基本物质资源消耗。</t>
  </si>
  <si>
    <t>1.次指1个动脉瘤，每增加1个动脉瘤按20%加收。
2.大型动脉瘤指最大径15mm以上。</t>
  </si>
  <si>
    <t>013302000350001</t>
  </si>
  <si>
    <t>颅内动脉瘤夹闭成形费-儿童（加收）</t>
  </si>
  <si>
    <t>013302000350011</t>
  </si>
  <si>
    <t>颅内动脉瘤夹闭成形费-大型动脉瘤（加收）</t>
  </si>
  <si>
    <t>大型动脉瘤指最大径15mm以上。</t>
  </si>
  <si>
    <t>013302000350021</t>
  </si>
  <si>
    <t>颅内动脉瘤夹闭成形费-破裂动脉瘤（加收）</t>
  </si>
  <si>
    <t>013302000360000</t>
  </si>
  <si>
    <t>颅内外动脉搭桥费</t>
  </si>
  <si>
    <t>通过颅内外血管建立通路。</t>
  </si>
  <si>
    <t>所定价格涵盖手术计划、术区准备、消毒铺巾、开颅、颅内外动脉暴露、搭桥、关颅等步骤所需的人力资源和基本物质资源消耗。</t>
  </si>
  <si>
    <t>次指1条血管，每增加1条血管按50%加收。</t>
  </si>
  <si>
    <t>013302000360001</t>
  </si>
  <si>
    <t>颅内外动脉搭桥费-儿童（加收）</t>
  </si>
  <si>
    <t>013302000360011</t>
  </si>
  <si>
    <t>颅内外动脉搭桥费-移植血管搭桥（加收）</t>
  </si>
  <si>
    <t>013302000370000</t>
  </si>
  <si>
    <t>颅内血管重建费</t>
  </si>
  <si>
    <t>通过自体血管或人工血管重建颅内血管。</t>
  </si>
  <si>
    <t>所定价格涵盖手术计划、术区准备、消毒铺巾、开颅、颅内血管重建、关颅等步骤所需的人力资源和基本物质资源消耗。</t>
  </si>
  <si>
    <t>013302000370001</t>
  </si>
  <si>
    <t>颅内血管重建费-儿童（加收）</t>
  </si>
  <si>
    <t>013101000030000</t>
  </si>
  <si>
    <t>脑脊液分流调控费</t>
  </si>
  <si>
    <t>通过体外控制装置调整分流管阀门压力参数。</t>
  </si>
  <si>
    <t>所定价格涵盖连接设备、仪器参数调试、数据获取、检测分析等步骤所需的人力资源和基本物质资源消耗。</t>
  </si>
  <si>
    <t>013302000380000</t>
  </si>
  <si>
    <t>脑脊液分流装置置入费</t>
  </si>
  <si>
    <t>通过各种方式置入脑脊液分流装置。</t>
  </si>
  <si>
    <t>所定价格涵盖手术计划、术区准备、消毒铺巾、定位、切开、穿刺、置管，引流、固定、缝合等步骤所需的人力资源和基本物资消耗。</t>
  </si>
  <si>
    <t>同台手术不得同时收取“脑脊液分流装置取出费”。</t>
  </si>
  <si>
    <t>013302000380001</t>
  </si>
  <si>
    <t>脑脊液分流装置置入费-儿童（加收）</t>
  </si>
  <si>
    <t>013302000380100</t>
  </si>
  <si>
    <t>脑脊液分流装置置入费-腰大池腹腔分流（扩展）</t>
  </si>
  <si>
    <t>013302000390000</t>
  </si>
  <si>
    <t>脑脊液分流装置取出费</t>
  </si>
  <si>
    <t>通过各种方式将置入的分流装置取出。</t>
  </si>
  <si>
    <t>013302000390001</t>
  </si>
  <si>
    <t>脑脊液分流装置取出费-儿童（加收）</t>
  </si>
  <si>
    <t>013302000400000</t>
  </si>
  <si>
    <t>颅内压监测探头置入费</t>
  </si>
  <si>
    <t>通过各种方式置入颅内压监测探头。</t>
  </si>
  <si>
    <t>所定价格涵盖手术计划、术区准备、消毒铺巾、开颅、置入探头、固定、关颅等步骤所需的人力资源和基本物质资源消耗。</t>
  </si>
  <si>
    <t>同台手术不得同时收取“颅内压监测探头取出费”。</t>
  </si>
  <si>
    <t>013302000400001</t>
  </si>
  <si>
    <t>颅内压监测探头置入费-儿童（加收）</t>
  </si>
  <si>
    <t>013302000410000</t>
  </si>
  <si>
    <t>颅内压监测探头取出费</t>
  </si>
  <si>
    <t>通过各种方式将置入的颅内压监测探头取出。</t>
  </si>
  <si>
    <t>013302000410001</t>
  </si>
  <si>
    <t>颅内压监测探头取出费-儿童（加收）</t>
  </si>
  <si>
    <t>013101000040000</t>
  </si>
  <si>
    <t>神经刺激器适配费</t>
  </si>
  <si>
    <t>对已置入的神经刺激器进行程控测试。</t>
  </si>
  <si>
    <t>所定价格涵盖装置连接、数据读取分析、参数调整、功能优化、安全性检查等步骤所需的人力资源和基本物资消耗。</t>
  </si>
  <si>
    <t>013302000420000</t>
  </si>
  <si>
    <t>椎管内切开引流费</t>
  </si>
  <si>
    <t>通过手术切开椎管内脓肿、血肿等进行引流。</t>
  </si>
  <si>
    <t>所定价格涵盖手术计划、术区准备、消毒铺巾、定位、切开椎管、引流、固定、缝合等步骤所需的人力资源和基本物质资源消耗。</t>
  </si>
  <si>
    <t>013302000420001</t>
  </si>
  <si>
    <t>椎管内切开引流费-儿童（加收）</t>
  </si>
  <si>
    <t>013302000430000</t>
  </si>
  <si>
    <t>脊髓内引流费</t>
  </si>
  <si>
    <t>通过手术引流脊髓内积液。</t>
  </si>
  <si>
    <t>所定价格涵盖手术计划、术区准备、消毒铺巾、定位、切开或穿刺椎管至髓内、引流、固定、缝合等步骤所需的人力资源和基本物质资源消耗。</t>
  </si>
  <si>
    <t>013302000430001</t>
  </si>
  <si>
    <t>脊髓内引流费-儿童（加收）</t>
  </si>
  <si>
    <t>013302000440000</t>
  </si>
  <si>
    <t>髓内病变切除费（常规）</t>
  </si>
  <si>
    <t>通过手术切除脊髓内病变。</t>
  </si>
  <si>
    <t>所定价格涵盖手术计划、术区准备、消毒铺巾、切开、探查、病变切除、缝合等步骤所需的人力资源和和基本物质资源消耗。</t>
  </si>
  <si>
    <t>013302000440001</t>
  </si>
  <si>
    <t>髓内病变切除费（常规）-儿童（加收）</t>
  </si>
  <si>
    <t>013302000450000</t>
  </si>
  <si>
    <t>髓内病变切除费（复杂）</t>
  </si>
  <si>
    <t>通过手术切除脊髓内复杂病变。</t>
  </si>
  <si>
    <t>本项目所称“复杂”指：病变范围大于一个椎体长度、远离脊髓表面或位于脊髓前方、血管病变、多个病灶切除、病变弥散。</t>
  </si>
  <si>
    <t>013302000450001</t>
  </si>
  <si>
    <t>髓内病变切除费（复杂）-儿童（加收）</t>
  </si>
  <si>
    <t>013302000460000</t>
  </si>
  <si>
    <t>髓外病变切除费（常规）</t>
  </si>
  <si>
    <t>通过手术切除脊髓外病变。</t>
  </si>
  <si>
    <t>013302000460001</t>
  </si>
  <si>
    <t>髓外病变切除费（常规）-儿童（加收）</t>
  </si>
  <si>
    <t>013302000470000</t>
  </si>
  <si>
    <t>髓外病变切除费（复杂）</t>
  </si>
  <si>
    <t>通过手术切除脊髓外复杂病变。</t>
  </si>
  <si>
    <t>本项目所称“复杂”指：病变范围大于两个椎体长度、位于椎管前方、血管性病变、椎管内外沟通、病变弥散。</t>
  </si>
  <si>
    <t>013302000470001</t>
  </si>
  <si>
    <t>髓外病变切除费（复杂）-儿童（加收）</t>
  </si>
  <si>
    <t>013302000480000</t>
  </si>
  <si>
    <t>颈动脉内/外膜剥脱费</t>
  </si>
  <si>
    <t>通过手术切除颈动脉内膜或外膜。</t>
  </si>
  <si>
    <t>所定价格涵盖手术计划、术区准备、消毒铺巾、颈部血管暴露、颈动脉内/外膜剥脱、缝合、关闭，必要时修补等步骤所需的人力资源和基本物质资源消耗。</t>
  </si>
  <si>
    <t>013302000480001</t>
  </si>
  <si>
    <t>颈动脉内/外膜剥脱费-儿童（加收）</t>
  </si>
  <si>
    <t>013302000490000</t>
  </si>
  <si>
    <t>椎动脉内/外膜剥脱费</t>
  </si>
  <si>
    <t>通过手术切除椎动脉内膜或外膜。</t>
  </si>
  <si>
    <t>所定价格涵盖手术计划、术区准备、消毒铺巾、椎动脉暴露、椎动脉内/外膜剥脱、缝合、关闭，必要时修补等步骤所需的人力资源和基本物质资源消耗。</t>
  </si>
  <si>
    <t>013302000490001</t>
  </si>
  <si>
    <t>椎动脉内/外膜剥脱费-儿童（加收）</t>
  </si>
  <si>
    <t>013302000500000</t>
  </si>
  <si>
    <t>颞肌颞浅动脉贴敷费</t>
  </si>
  <si>
    <t>通过颅外血供丰富的肌肉等组织，帖敷于脑组织表面。</t>
  </si>
  <si>
    <t>所定价格涵盖手术计划、术区准备、消毒铺巾、开颅、颞肌颞浅动脉贴敷、关颅等步骤所需的人力资源和基本物质资源消耗。</t>
  </si>
  <si>
    <t>013302000500001</t>
  </si>
  <si>
    <t>颞肌颞浅动脉贴敷费-儿童（加收）</t>
  </si>
  <si>
    <t>013302000510000</t>
  </si>
  <si>
    <t>颈部动脉结扎费</t>
  </si>
  <si>
    <t>通过手术结扎颈部动脉。</t>
  </si>
  <si>
    <t>所定价格涵盖手术计划、术区准备、消毒铺巾、定位、颈部动脉结扎、缝合等步骤所需的人力资源和基本物质资源消耗。</t>
  </si>
  <si>
    <t>013302000510001</t>
  </si>
  <si>
    <t>颈部动脉结扎费-儿童（加收）</t>
  </si>
  <si>
    <t>013101000050000</t>
  </si>
  <si>
    <t>神经阻滞治疗费</t>
  </si>
  <si>
    <t>通过物理压迫或化学毁损的方式阻断神经传递信号。</t>
  </si>
  <si>
    <t>所定价格涵盖术区准备、定位、消毒铺巾、压迫、注药、观察、记录等步骤所需的人力资源和基本物质资源消耗。</t>
  </si>
  <si>
    <t>013101000050001</t>
  </si>
  <si>
    <t>神经阻滞治疗费-三叉神经节（加收）</t>
  </si>
  <si>
    <t>013302000520000</t>
  </si>
  <si>
    <t>颅神经切断费</t>
  </si>
  <si>
    <t>通过手术全部或部分切除颅神经。</t>
  </si>
  <si>
    <t>所定价格涵盖手术计划、术区准备、消毒铺巾、定位、开颅、探查、神经切断、关颅等步骤所需的人力资源和基本物质资源消耗。</t>
  </si>
  <si>
    <t>1.本项目所称“颅神经”指：位于颅内和颅底、眼眶、颈深部的十二对颅神经部分。
2.同一神经切断费不得与松解费同时收取。</t>
  </si>
  <si>
    <t>013302000520001</t>
  </si>
  <si>
    <t>颅神经切断费-儿童（加收）</t>
  </si>
  <si>
    <t>013302000530000</t>
  </si>
  <si>
    <t>脊髓及脊神经切断费</t>
  </si>
  <si>
    <t>通过手术切断部分脊髓和（或）脊神经。</t>
  </si>
  <si>
    <t>所定价格涵盖手术计划、术区准备、消毒铺巾、定位、切开、探查、神经切断、缝合等步骤所需的人力资源和基本物质资源消耗。</t>
  </si>
  <si>
    <t>1.本项目所称“脊髓及脊神经”指：位于椎管内及椎间孔周围的脊神经部分。
2.同一神经切断费不得与松解费同时收取。</t>
  </si>
  <si>
    <t>013302000530001</t>
  </si>
  <si>
    <t>脊髓及脊神经切断费-儿童（加收）</t>
  </si>
  <si>
    <t>013302000540000</t>
  </si>
  <si>
    <t>内脏神经切断费</t>
  </si>
  <si>
    <t>通过手术全部或部分切除内脏神经。</t>
  </si>
  <si>
    <t>1.本项目所称“内脏神经”指：分布在胸腔、腹腔及盆腔脏器的神经。
2.同一神经切断费不得与松解费同时收取。</t>
  </si>
  <si>
    <t>013302000540001</t>
  </si>
  <si>
    <t>内脏神经切断费-儿童（加收）</t>
  </si>
  <si>
    <t>013302000550000</t>
  </si>
  <si>
    <t>周围神经切断费</t>
  </si>
  <si>
    <t>通过手术全部或部分切除周围神经。</t>
  </si>
  <si>
    <t>1.本项目所称“周围神经”指：位于头面部、躯干及四肢的颅神经和脊神经主干或分支。
2.同一神经切断费不得与松解费同时收取。</t>
  </si>
  <si>
    <t>013302000550001</t>
  </si>
  <si>
    <t>周围神经切断费-儿童（加收）</t>
  </si>
  <si>
    <t>013302000560000</t>
  </si>
  <si>
    <t>颅神经松解费</t>
  </si>
  <si>
    <t>通过手术松解颅神经粘连。</t>
  </si>
  <si>
    <t>所定价格涵盖手术计划、术区准备、消毒铺巾、定位、开颅、松解及梳理、关颅等步骤所需的人力资源和基本物质资源消耗。</t>
  </si>
  <si>
    <t>1.本项目所称“颅神经”指：位于颅内和颅底、眼眶、颈深部的十二对颅神经部分。
2.同一神经松解费不得与切断费同时收取。</t>
  </si>
  <si>
    <t>013302000560001</t>
  </si>
  <si>
    <t>颅神经松解费-儿童（加收）</t>
  </si>
  <si>
    <t>013302000570000</t>
  </si>
  <si>
    <t>脊髓及神经根松解费</t>
  </si>
  <si>
    <t>通过手术松解脊髓及神经根粘连。</t>
  </si>
  <si>
    <t>所定价格涵盖手术计划、术区准备、消毒铺巾、定位、切开、松解及梳理、缝合等步骤所需的人力资源和基本物质资源消耗。</t>
  </si>
  <si>
    <t>1.本项目所称“脊髓及脊神经”指：位于椎管内及椎间孔周围的脊神经部分。
2.同一神经松解费不得与切断费同时收取。</t>
  </si>
  <si>
    <t>013302000570001</t>
  </si>
  <si>
    <t>脊髓及神经根松解费-儿童（加收）</t>
  </si>
  <si>
    <t>013302000580000</t>
  </si>
  <si>
    <t>内脏神经松解费</t>
  </si>
  <si>
    <t>通过手术松解内脏神经粘连。</t>
  </si>
  <si>
    <t>1.本项目所称“内脏神经”指：分布在胸腔、腹腔及盆腔脏器的神经。
2.同一神经松解费不得与切断费同时收取。</t>
  </si>
  <si>
    <t>013302000580001</t>
  </si>
  <si>
    <t>内脏神经松解费-儿童（加收）</t>
  </si>
  <si>
    <t>013302000590000</t>
  </si>
  <si>
    <t>周围神经松解费</t>
  </si>
  <si>
    <t>通过手术松解周围神经粘连。</t>
  </si>
  <si>
    <t>1.本项目所称“周围神经”指：位于头面部、躯干的颅神经和脊神经主干或分支。
2.同一神经松解费不得与切断费同时收取。
3.肢体神经松解按照骨骼肌肉系统类立项指南中的“肢体神经松解费”收取。</t>
  </si>
  <si>
    <t>013302000590001</t>
  </si>
  <si>
    <t>周围神经松解费-儿童（加收）</t>
  </si>
  <si>
    <t>013302000600000</t>
  </si>
  <si>
    <t>颅神经修复吻合费</t>
  </si>
  <si>
    <t>通过手术将颅神经断端与自身或其它神经吻合。</t>
  </si>
  <si>
    <t>所定价格涵盖手术计划、术区准备、消毒铺巾、定位、开颅、颅神经探查、吻合、关颅等步骤所需的人力资源和基本物质资源消耗。</t>
  </si>
  <si>
    <t>013302000600001</t>
  </si>
  <si>
    <t>颅神经修复吻合费-儿童（加收）</t>
  </si>
  <si>
    <t>013302000610000</t>
  </si>
  <si>
    <t>周围神经修复吻合费</t>
  </si>
  <si>
    <t>通过手术将周围神经断端与自身或其它神经吻合。</t>
  </si>
  <si>
    <t>所定价格涵盖手术计划、术区准备、消毒铺巾、切开、周围神经探查、吻合、缝合等步骤所需的人力资源和基本物质资源消耗。</t>
  </si>
  <si>
    <t>013302000610001</t>
  </si>
  <si>
    <t>周围神经修复吻合费-儿童（加收）</t>
  </si>
  <si>
    <t>耳鼻喉科医疗服务项目价格表</t>
  </si>
  <si>
    <r>
      <rPr>
        <sz val="11"/>
        <rFont val="宋体"/>
        <charset val="134"/>
      </rPr>
      <t>使用说明：</t>
    </r>
    <r>
      <rPr>
        <sz val="11"/>
        <rFont val="Times New Roman"/>
        <charset val="134"/>
      </rPr>
      <t xml:space="preserve">
1.</t>
    </r>
    <r>
      <rPr>
        <sz val="11"/>
        <rFont val="宋体"/>
        <charset val="134"/>
      </rPr>
      <t>本价格项目表以耳鼻喉类为重点，按照耳鼻喉治疗方式的服务产出设立医疗服务价格项目。医疗服务的政府指导价为最高限价，下浮不限；同时，医疗机构、医务人员实施治疗过程中有关创新改良，采取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本价格项目表所称的</t>
    </r>
    <r>
      <rPr>
        <sz val="11"/>
        <rFont val="Times New Roman"/>
        <charset val="134"/>
      </rPr>
      <t>“</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为主项操作涉及的必要穿刺技术，价格构成中的穿刺操作不可收取相关费用；独立穿刺项目可按相应治疗价格项目收取。</t>
    </r>
    <r>
      <rPr>
        <sz val="11"/>
        <rFont val="Times New Roman"/>
        <charset val="134"/>
      </rPr>
      <t xml:space="preserve">
7.</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8.</t>
    </r>
    <r>
      <rPr>
        <sz val="11"/>
        <rFont val="宋体"/>
        <charset val="134"/>
      </rPr>
      <t>本价格项目表中未尽事项，如等离子、激光、射频、微波等手术辅助操作、活检取材、颅底手术、取骨、组织瓣制备、清创缝合等，将在辅助操作类、活检类、神经系统类、骨骼肌肉系统类、体被系统类、一般治疗类等其他立项指南中单独列示，各地医保部门可暂按现行价格政策执行。</t>
    </r>
    <r>
      <rPr>
        <sz val="11"/>
        <rFont val="Times New Roman"/>
        <charset val="134"/>
      </rPr>
      <t xml:space="preserve">
9.</t>
    </r>
    <r>
      <rPr>
        <sz val="11"/>
        <rFont val="宋体"/>
        <charset val="134"/>
      </rPr>
      <t>本价格项目表中其他学科开展相应项目时，可据实收费。</t>
    </r>
    <r>
      <rPr>
        <sz val="11"/>
        <rFont val="Times New Roman"/>
        <charset val="134"/>
      </rPr>
      <t xml:space="preserve">
10.</t>
    </r>
    <r>
      <rPr>
        <sz val="11"/>
        <rFont val="宋体"/>
        <charset val="134"/>
      </rPr>
      <t>本价格项目表中非手术治疗类项目，如需使用相关内镜可收取内镜检查费用，如行</t>
    </r>
    <r>
      <rPr>
        <sz val="11"/>
        <rFont val="Times New Roman"/>
        <charset val="134"/>
      </rPr>
      <t>“</t>
    </r>
    <r>
      <rPr>
        <sz val="11"/>
        <rFont val="宋体"/>
        <charset val="134"/>
      </rPr>
      <t>鼻腔异物取出</t>
    </r>
    <r>
      <rPr>
        <sz val="11"/>
        <rFont val="Times New Roman"/>
        <charset val="134"/>
      </rPr>
      <t>”</t>
    </r>
    <r>
      <rPr>
        <sz val="11"/>
        <rFont val="宋体"/>
        <charset val="134"/>
      </rPr>
      <t>时使用</t>
    </r>
    <r>
      <rPr>
        <sz val="11"/>
        <rFont val="Times New Roman"/>
        <charset val="134"/>
      </rPr>
      <t>“</t>
    </r>
    <r>
      <rPr>
        <sz val="11"/>
        <rFont val="宋体"/>
        <charset val="134"/>
      </rPr>
      <t>鼻内镜</t>
    </r>
    <r>
      <rPr>
        <sz val="11"/>
        <rFont val="Times New Roman"/>
        <charset val="134"/>
      </rPr>
      <t>”</t>
    </r>
    <r>
      <rPr>
        <sz val="11"/>
        <rFont val="宋体"/>
        <charset val="134"/>
      </rPr>
      <t>，可收取</t>
    </r>
    <r>
      <rPr>
        <sz val="11"/>
        <rFont val="Times New Roman"/>
        <charset val="134"/>
      </rPr>
      <t>“</t>
    </r>
    <r>
      <rPr>
        <sz val="11"/>
        <rFont val="宋体"/>
        <charset val="134"/>
      </rPr>
      <t>鼻腔异物取出费</t>
    </r>
    <r>
      <rPr>
        <sz val="11"/>
        <rFont val="Times New Roman"/>
        <charset val="134"/>
      </rPr>
      <t>+</t>
    </r>
    <r>
      <rPr>
        <sz val="11"/>
        <rFont val="宋体"/>
        <charset val="134"/>
      </rPr>
      <t>鼻内镜检查费</t>
    </r>
    <r>
      <rPr>
        <sz val="11"/>
        <rFont val="Times New Roman"/>
        <charset val="134"/>
      </rPr>
      <t>”</t>
    </r>
    <r>
      <rPr>
        <sz val="11"/>
        <rFont val="宋体"/>
        <charset val="134"/>
      </rPr>
      <t>。</t>
    </r>
    <r>
      <rPr>
        <sz val="11"/>
        <rFont val="Times New Roman"/>
        <charset val="134"/>
      </rPr>
      <t xml:space="preserve">
11.</t>
    </r>
    <r>
      <rPr>
        <sz val="11"/>
        <rFont val="宋体"/>
        <charset val="134"/>
      </rPr>
      <t>本价格项目表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t>
    </r>
    <r>
      <rPr>
        <sz val="11"/>
        <rFont val="Times New Roman"/>
        <charset val="134"/>
      </rPr>
      <t xml:space="preserve">
12.</t>
    </r>
    <r>
      <rPr>
        <sz val="11"/>
        <rFont val="宋体"/>
        <charset val="134"/>
      </rPr>
      <t>本价格项目表中手术项目若需病理取样，地方定价时应考虑在原项目的价格构成中包含标本的留取和送检的人力资源和基本物质资源消耗。</t>
    </r>
    <r>
      <rPr>
        <sz val="11"/>
        <rFont val="Times New Roman"/>
        <charset val="134"/>
      </rPr>
      <t xml:space="preserve">
13.</t>
    </r>
    <r>
      <rPr>
        <sz val="11"/>
        <rFont val="宋体"/>
        <charset val="134"/>
      </rPr>
      <t>本价格项目表所称的</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</si>
  <si>
    <t>耳科医疗服务价格项目</t>
  </si>
  <si>
    <t>012404000010000</t>
  </si>
  <si>
    <t>耳内镜检查费</t>
  </si>
  <si>
    <t>通过耳内镜检查耳道、鼓膜及鼓室内形态、组织结构等。</t>
  </si>
  <si>
    <t>所定价格涵盖消毒、置镜、观察、记录、出具报告、处理用物等步骤所需的人力资源和基本物质资源消耗。</t>
  </si>
  <si>
    <t>012404000020000</t>
  </si>
  <si>
    <t>电耳镜检查费</t>
  </si>
  <si>
    <t>通过电耳镜检查耳道、鼓膜形态、组织结构等。</t>
  </si>
  <si>
    <t>本项目中的“加压检查”指：用电耳镜镜下加压进行“瘘管试验、鼓膜按摩”。</t>
  </si>
  <si>
    <t>012404000020001</t>
  </si>
  <si>
    <t>电耳镜检查费-加压检查（加收）</t>
  </si>
  <si>
    <t>012404000030000</t>
  </si>
  <si>
    <t>耳显微镜检查费</t>
  </si>
  <si>
    <t>通过耳显微镜检查耳道、鼓膜形态、组织结构等。</t>
  </si>
  <si>
    <t>012404000040000</t>
  </si>
  <si>
    <t>听阈检查费</t>
  </si>
  <si>
    <t>通过各种常规方式对听力进行检查。</t>
  </si>
  <si>
    <t>所定价格涵盖准备、信号给予、测试、记录、出具报告、处理用物等步骤所需的人力资源和基本物质资源消耗。</t>
  </si>
  <si>
    <t>不同听阈检查项目可叠加收费。</t>
  </si>
  <si>
    <t>012404000040001</t>
  </si>
  <si>
    <t>听阈检查费-纯音短增量敏感指数试验（加收）</t>
  </si>
  <si>
    <t>012404000040011</t>
  </si>
  <si>
    <t>听阈检查费-双耳交替响度平衡试验（加收）</t>
  </si>
  <si>
    <t>012404000040021</t>
  </si>
  <si>
    <t>听阈检查费-响度不适与舒适阈检测（加收）</t>
  </si>
  <si>
    <t>012404000050000</t>
  </si>
  <si>
    <t>听觉检查费（电生理）</t>
  </si>
  <si>
    <t>通过电生理方式检查耳蜗、听神经和大脑皮层的功能。</t>
  </si>
  <si>
    <t>所定价格涵盖准备、消毒、放置电极、信号刺激、记录、出具报告、处理用物等步骤所需的人力资源和基本物质资源消耗。</t>
  </si>
  <si>
    <t>单侧·项</t>
  </si>
  <si>
    <t>不同听觉检查（电生理）项目可叠加收费。</t>
  </si>
  <si>
    <t>012404000060000</t>
  </si>
  <si>
    <t>声导抗测听检查费</t>
  </si>
  <si>
    <t>通过各种方式评估中耳对声波的传导能力、阻抗特性及共振频率，判断中耳功能。</t>
  </si>
  <si>
    <t>所定价格涵盖准备、检查、封闭外耳道、探头置入、测试、记录、出具报告、处理用物等步骤所需的人力资源和基本物质资源消耗。</t>
  </si>
  <si>
    <t>012404000060100</t>
  </si>
  <si>
    <t>声导抗测听检查费-声导抗测听检查（宽频）（扩展）</t>
  </si>
  <si>
    <t>012404000061100</t>
  </si>
  <si>
    <t>声导抗测听检查费-镫骨肌反射衰减试验检查（扩展）</t>
  </si>
  <si>
    <t>012404000070000</t>
  </si>
  <si>
    <t>听骨链活动度检查费</t>
  </si>
  <si>
    <t>通过各种方式对锤骨、砧骨、镫骨活动度进行检查。</t>
  </si>
  <si>
    <t>所定价格涵盖准备、检查、给声、封闭外耳道、改变耳道压力、记录、出具报告、处理用物等步骤所需的人力资源和基本物质资源消耗。</t>
  </si>
  <si>
    <t>012404000080000</t>
  </si>
  <si>
    <t>咽鼓管压力测定检查费</t>
  </si>
  <si>
    <t>通过各种方式测量耳道和中耳腔的压力变化，评估咽鼓管的功能。</t>
  </si>
  <si>
    <t>所定价格涵盖准备、观察、模拟压力变化、记录、出具报告、处理用物等步骤所需的人力资源和基本物质资源消耗。</t>
  </si>
  <si>
    <t>012404000090000</t>
  </si>
  <si>
    <t>耳声发射检查费</t>
  </si>
  <si>
    <t>通过各种方式检测耳蜗外毛细胞对声刺激的反应所产生的微弱声波，评估内耳功能。</t>
  </si>
  <si>
    <t>所定价格涵盖准备、检查、封闭外耳道、信号刺激、采集、记录、分析、出具报告、处理用物等步骤所需的人力资源和基本物质资源消耗。</t>
  </si>
  <si>
    <t>012404000100000</t>
  </si>
  <si>
    <t>耳鸣检查费</t>
  </si>
  <si>
    <t>通过各种方式引导患者对耳鸣进行主观判断，选择最接近其耳鸣的音调和音量。</t>
  </si>
  <si>
    <t>所定价格涵盖准备、信号给予、测试、匹配、记录、出具报告、处理用物，必要时行耳鸣掩蔽试验、残余抑制试验等步骤所需的人力资源和基本物质资源消耗。</t>
  </si>
  <si>
    <t>012404000110000</t>
  </si>
  <si>
    <t>前庭功能检查费（常规）</t>
  </si>
  <si>
    <t>通过各种常规方式检查前庭功能。</t>
  </si>
  <si>
    <t>所定价格涵盖准备、评估、实施试验、检查、记录、出具报告、处理用物等步骤所需的人力资源和基本物质资源消耗。</t>
  </si>
  <si>
    <t>不同前庭功能检查（常规）项目可叠加收费。</t>
  </si>
  <si>
    <t>012404000120000</t>
  </si>
  <si>
    <t>前庭功能检查费（特殊）</t>
  </si>
  <si>
    <t>通过各种特殊方式检查前庭功能。</t>
  </si>
  <si>
    <t>1.本项目中的“特殊”指：颈性前庭诱发肌源性电位、眼性前庭诱发肌源性电位。
2.不同前庭功能检查（特殊）项目可叠加收费。</t>
  </si>
  <si>
    <t>013104010010000</t>
  </si>
  <si>
    <t>助听装置适配费</t>
  </si>
  <si>
    <t>通过程序调试，将助听装置频率与患者听力相匹配。</t>
  </si>
  <si>
    <t>所定价格涵盖准备、连接、编程、验配、处理用物，必要时行真耳分析等步骤所需的人力资源和基本物质资源消耗。</t>
  </si>
  <si>
    <t>013104010020000</t>
  </si>
  <si>
    <t>人工耳蜗适配费</t>
  </si>
  <si>
    <t>通过调整人工耳蜗植入装置的各项参数，优化其功能。</t>
  </si>
  <si>
    <t>所定价格涵盖准备、连接、编程、测试、调整、处理用物等步骤所需的人力资源和基本物质资源消耗。</t>
  </si>
  <si>
    <t>013104010030000</t>
  </si>
  <si>
    <t>婴幼儿耳形态畸形矫正治疗费</t>
  </si>
  <si>
    <t>通过非手术方法矫正婴幼儿耳形态畸形。</t>
  </si>
  <si>
    <t>所定价格涵盖评估、矫正、调整、处理用物等步骤所需的人力资源和基本物质资源消耗。</t>
  </si>
  <si>
    <t>013104010040000</t>
  </si>
  <si>
    <t>无创外耳道异物取出费</t>
  </si>
  <si>
    <t>通过各种方式取出外耳道异物或置入物。</t>
  </si>
  <si>
    <t>所定价格涵盖评估、取出异物、处理用物等步骤所需的人力资源和基本物质资源消耗。（不含内镜检查）</t>
  </si>
  <si>
    <t>本项目中的“无创”指：无需切开皮肤或其他组织，经过自然腔道，利用无创方式进行的操作。不包括取出过程中因异物形状、位置或质地等因素导致的损伤、擦伤等情况。</t>
  </si>
  <si>
    <t>013104010040001</t>
  </si>
  <si>
    <t>无创外耳道异物取出费-儿童（加收）</t>
  </si>
  <si>
    <t>013305000010000</t>
  </si>
  <si>
    <t>外耳道异物取出费</t>
  </si>
  <si>
    <t>通过手术取出外耳道内的异物。</t>
  </si>
  <si>
    <t>所定价格涵盖手术计划、术区准备、消毒、切开、异物取出、缝合、填塞、处理用物等步骤所需的人力资源和基本物质资源消耗。</t>
  </si>
  <si>
    <t>013305000010001</t>
  </si>
  <si>
    <t>外耳道异物取出费-儿童（加收）</t>
  </si>
  <si>
    <t>013104010050000</t>
  </si>
  <si>
    <t>耳部治疗费（常规）</t>
  </si>
  <si>
    <t>通过各种方式对耳部进行上药、囊性病变穿刺、注射、止血、贴补等常规治疗。</t>
  </si>
  <si>
    <t>所定价格涵盖消毒、治疗、观察、记录、处理用物等步骤所需的人力资源和基本物质资源消耗。（不含内镜检查）</t>
  </si>
  <si>
    <t>1.本项目中的“囊性病变”指：囊肿、血肿及脓肿。
2.同一治疗位置只可收费一次。</t>
  </si>
  <si>
    <t>013104010050001</t>
  </si>
  <si>
    <t>耳部治疗费（常规）-儿童（加收）</t>
  </si>
  <si>
    <t>013104010060000</t>
  </si>
  <si>
    <t>耳部治疗费（特殊）</t>
  </si>
  <si>
    <t>通过激光、射频、微波等各种方式对耳部进行特殊治疗。</t>
  </si>
  <si>
    <t>1.同一治疗位置只可收费一次。
2.常规治疗转特殊治疗按照“耳部治疗费（特殊）”收取。</t>
  </si>
  <si>
    <t>013104010060001</t>
  </si>
  <si>
    <t>耳部治疗费（特殊）-儿童（加收）</t>
  </si>
  <si>
    <t>013104010070000</t>
  </si>
  <si>
    <t>穿刺费（鼓膜）</t>
  </si>
  <si>
    <t>通过对鼓膜实施穿刺，达到诊断和治疗疾病的目的。</t>
  </si>
  <si>
    <t>所定价格涵盖准备、消毒、穿刺、抽吸、冲洗、处理用物，必要时注药等步骤所需的人力资源和基本物质资源消耗。（不含内镜检查）</t>
  </si>
  <si>
    <t>013104010070001</t>
  </si>
  <si>
    <t>穿刺费（鼓膜）-儿童（加收）</t>
  </si>
  <si>
    <t>013104010080000</t>
  </si>
  <si>
    <t>耳道冲洗费</t>
  </si>
  <si>
    <t>对耳道进行清洁冲洗。</t>
  </si>
  <si>
    <t>所定价格涵盖准备、冲洗、处理用物等步骤所需的人力资源和基本物质资源消耗。（不含内镜检查）</t>
  </si>
  <si>
    <t>013104010090000</t>
  </si>
  <si>
    <t>中耳冲洗费</t>
  </si>
  <si>
    <t>对中耳区域进行清洗治疗。</t>
  </si>
  <si>
    <t>013104010100000</t>
  </si>
  <si>
    <t>咽鼓管吹张治疗费</t>
  </si>
  <si>
    <t>通过不同方法（如波氏法和导管法）进行咽鼓管吹张。</t>
  </si>
  <si>
    <t>所定价格涵盖准备、检查、咽鼓管吹张、处理用物等步骤所需的人力资源和基本物质资源消耗。（不含内镜检查）</t>
  </si>
  <si>
    <t>013104010110000</t>
  </si>
  <si>
    <t>耳石复位治疗费</t>
  </si>
  <si>
    <t>通过体位变换对脱落的耳石进行治疗。</t>
  </si>
  <si>
    <t>所定价格涵盖准备、体位变换、耳石复位、处理用物等步骤所需的人力资源和基本物质资源消耗。</t>
  </si>
  <si>
    <t>013104010120000</t>
  </si>
  <si>
    <t>耳鸣声治疗费</t>
  </si>
  <si>
    <t>通过各种声治疗方式治疗耳鸣。</t>
  </si>
  <si>
    <t>所定价格涵盖准备、消毒、声治疗、观察、记录、处理用物等步骤所需的人力资源和基本物质资源消耗。</t>
  </si>
  <si>
    <t>013305000020000</t>
  </si>
  <si>
    <t>耳部囊性病变切开引流费</t>
  </si>
  <si>
    <t>通过手术切开引流耳部囊性病变。</t>
  </si>
  <si>
    <t>所定价格涵盖手术计划、术区准备、消毒、切开、清理、止血、冲洗、引流、包扎、处理用物等步骤所需的人力资源和基本物质资源消耗。</t>
  </si>
  <si>
    <t>本项目中的“囊性病变”指：囊肿、血肿及脓肿。</t>
  </si>
  <si>
    <t>013305000020001</t>
  </si>
  <si>
    <t>耳部囊性病变切开引流费-儿童（加收）</t>
  </si>
  <si>
    <t>013305000030000</t>
  </si>
  <si>
    <t>耳廓部分切除费</t>
  </si>
  <si>
    <t>通过手术切除部分耳廓。</t>
  </si>
  <si>
    <t>所定价格涵盖手术计划、术区准备、消毒、切开、切除、缝合、止血、包扎、处理用物等步骤所需的人力资源和基本物质资源消耗。</t>
  </si>
  <si>
    <t>013305000030001</t>
  </si>
  <si>
    <t>耳廓部分切除费-儿童（加收）</t>
  </si>
  <si>
    <t>013305000040000</t>
  </si>
  <si>
    <t>耳廓再造费</t>
  </si>
  <si>
    <t>通过手术再造缺失的耳廓。</t>
  </si>
  <si>
    <t>所定价格涵盖手术计划、术区准备、消毒、切开、再造、修整、止血、缝合、包扎、固定、处理用物等步骤所需的人力资源和基本物质资源消耗。</t>
  </si>
  <si>
    <t>013305000040001</t>
  </si>
  <si>
    <t>耳廓再造费-儿童（加收）</t>
  </si>
  <si>
    <t>013305000050000</t>
  </si>
  <si>
    <t>耳屏成形费</t>
  </si>
  <si>
    <t>通过手术成形耳屏。</t>
  </si>
  <si>
    <t>所定价格涵盖手术计划、术区准备、消毒、切开、切除、扩张、成形、缝合、加压、包扎止血、处理用物等步骤所需的人力资源和基本物质资源消耗。</t>
  </si>
  <si>
    <t>013305000050001</t>
  </si>
  <si>
    <t>耳屏成形费-儿童（加收）</t>
  </si>
  <si>
    <t>013305000060000</t>
  </si>
  <si>
    <t>断耳再植费（部分）</t>
  </si>
  <si>
    <t>通过手术实现部分离断的耳廓再植。</t>
  </si>
  <si>
    <t>所定价格涵盖手术计划、术区准备、消毒、清创、分离、吻合、止血、缝合、包扎、固定、处理用物等步骤所需的人力资源和基本物质资源消耗。</t>
  </si>
  <si>
    <t>013305000060001</t>
  </si>
  <si>
    <t>断耳再植费（部分）-儿童（加收）</t>
  </si>
  <si>
    <t>013305000070000</t>
  </si>
  <si>
    <t>断耳再植费（完全）</t>
  </si>
  <si>
    <t>通过手术实现完全离断（或仅有少许皮肤相连）耳廓再植。</t>
  </si>
  <si>
    <t>013305000070001</t>
  </si>
  <si>
    <t>断耳再植费（完全）-儿童（加收）</t>
  </si>
  <si>
    <t>013305000080000</t>
  </si>
  <si>
    <t>耳廓畸形矫正费</t>
  </si>
  <si>
    <t>通过手术矫正招风耳、隐匿耳、巨耳、扁平耳等畸形耳廓。</t>
  </si>
  <si>
    <t>所定价格涵盖手术计划、术区准备、消毒、切开、畸形矫正、止血、缝合、包扎、固定、处理用物等步骤所需的人力资源和基本物质资源消耗。</t>
  </si>
  <si>
    <t>013305000080001</t>
  </si>
  <si>
    <t>耳廓畸形矫正费-儿童（加收）</t>
  </si>
  <si>
    <t>013305000090000</t>
  </si>
  <si>
    <t>耳周瘘管切除费</t>
  </si>
  <si>
    <t>通过手术切除耳周瘘管及相关组织。</t>
  </si>
  <si>
    <t>所定价格涵盖手术计划、术区准备、消毒、示踪剂注入、切开、切除、缝合、止血、包扎、处理用物等步骤所需的人力资源和基本物质资源消耗。</t>
  </si>
  <si>
    <t>瘘管·次</t>
  </si>
  <si>
    <t>013305000090001</t>
  </si>
  <si>
    <t>耳周瘘管切除费-儿童（加收）</t>
  </si>
  <si>
    <t>013305000100000</t>
  </si>
  <si>
    <t>腮裂病变切除费</t>
  </si>
  <si>
    <t>通过手术切除腮裂瘘管、囊肿、窦道等病变。</t>
  </si>
  <si>
    <t>013305000100001</t>
  </si>
  <si>
    <t>腮裂病变切除费-儿童（加收）</t>
  </si>
  <si>
    <t>013305000110000</t>
  </si>
  <si>
    <t>耳颞部病变切除费</t>
  </si>
  <si>
    <t>通过手术切除耳颞部肿物、瘢痕、赘生物等病变。</t>
  </si>
  <si>
    <t>所定价格涵盖手术计划、术区准备、消毒、切开、切除、缝合止血、处理用物等步骤所需的人力资源和基本物质资源消耗。</t>
  </si>
  <si>
    <t>013305000110001</t>
  </si>
  <si>
    <t>耳颞部病变切除费-儿童（加收）</t>
  </si>
  <si>
    <t>013305000120000</t>
  </si>
  <si>
    <t>外耳道成形费</t>
  </si>
  <si>
    <t>通过手术重建或修复外耳道。</t>
  </si>
  <si>
    <t>所定价格涵盖手术计划、术区准备、消毒、切开、切除、磨骨、成形、止血、缝合、包扎、处理用物等步骤所需的人力资源和基本物质资源消耗。</t>
  </si>
  <si>
    <t>013305000120001</t>
  </si>
  <si>
    <t>外耳道成形费-儿童（加收）</t>
  </si>
  <si>
    <t>013305000130000</t>
  </si>
  <si>
    <t>耳甲腔成形费</t>
  </si>
  <si>
    <t>通过手术成形耳甲腔。</t>
  </si>
  <si>
    <t>所定价格涵盖手术计划、术区准备、消毒、切开、切除、扩张、缝合、加压、包扎止血、处理用物等步骤所需的人力资源和基本物质资源消耗。</t>
  </si>
  <si>
    <t>013305000130001</t>
  </si>
  <si>
    <t>耳甲腔成形费-儿童（加收）</t>
  </si>
  <si>
    <t>013305000140000</t>
  </si>
  <si>
    <t>鼓膜切开费</t>
  </si>
  <si>
    <t>通过手术切开鼓膜。</t>
  </si>
  <si>
    <t>所定价格涵盖手术计划、术区准备、消毒、切开、清理、处理用物等步骤所需的人力资源和基本物质资源消耗。</t>
  </si>
  <si>
    <t>013305000140001</t>
  </si>
  <si>
    <t>鼓膜切开费-儿童（加收）</t>
  </si>
  <si>
    <t>013305000150000</t>
  </si>
  <si>
    <t>鼓膜修补费</t>
  </si>
  <si>
    <t>通过手术修补鼓膜。</t>
  </si>
  <si>
    <t>所定价格涵盖手术计划、术区准备、消毒、切开、修补、缝合、处理用物等步骤所需的人力资源和基本物质资源消耗。</t>
  </si>
  <si>
    <t>013305000150001</t>
  </si>
  <si>
    <t>鼓膜修补费-儿童（加收）</t>
  </si>
  <si>
    <t>013305000160000</t>
  </si>
  <si>
    <t>鼓膜通气管置入费</t>
  </si>
  <si>
    <t>通过手术切开鼓膜，置入通气管。</t>
  </si>
  <si>
    <t>所定价格涵盖手术计划、术区准备、消毒、切开、清理、置管、处理用物等步骤所需的人力资源和基本物质资源消耗。</t>
  </si>
  <si>
    <t>不能与“鼓膜切开费”同时收取。</t>
  </si>
  <si>
    <t>013305000160001</t>
  </si>
  <si>
    <t>鼓膜通气管置入费-儿童（加收）</t>
  </si>
  <si>
    <t>013305000170000</t>
  </si>
  <si>
    <t>鼓膜通气管取出费</t>
  </si>
  <si>
    <t>通过手术取出鼓膜通气管。</t>
  </si>
  <si>
    <t>所定价格涵盖手术计划、术区准备、消毒、清理、取出、处理用物等步骤所需的人力资源和基本物质资源消耗。</t>
  </si>
  <si>
    <t>非手术方式取出按“无创外耳道异物取出费”收取。</t>
  </si>
  <si>
    <t>013305000170001</t>
  </si>
  <si>
    <t>鼓膜通气管取出费-儿童（加收）</t>
  </si>
  <si>
    <t>013305000180000</t>
  </si>
  <si>
    <t>鼓室探查费</t>
  </si>
  <si>
    <t>通过手术探查鼓室。</t>
  </si>
  <si>
    <t>所定价格涵盖手术计划、术区准备、消毒、切开、探查、填塞、缝合、处理用物，必要时取样等步骤所需的人力资源和基本物质资源消耗。</t>
  </si>
  <si>
    <t>不与同部位其他手术同时收费。</t>
  </si>
  <si>
    <t>013305000180001</t>
  </si>
  <si>
    <t>鼓室探查费-儿童（加收）</t>
  </si>
  <si>
    <t>013305000190000</t>
  </si>
  <si>
    <t>中耳病变切除费</t>
  </si>
  <si>
    <t>通过手术切除中耳肿物、增生等病变。</t>
  </si>
  <si>
    <t>所定价格涵盖手术计划、术区准备、消毒、切开、分离、切除、填塞、处理用物等步骤所需的人力资源和基本物质资源消耗。</t>
  </si>
  <si>
    <t>013305000190001</t>
  </si>
  <si>
    <t>中耳病变切除费-儿童（加收）</t>
  </si>
  <si>
    <t>013305000200000</t>
  </si>
  <si>
    <t>中耳肌切断费</t>
  </si>
  <si>
    <t>通过手术切断中镫骨肌或鼓膜张肌。</t>
  </si>
  <si>
    <t>所定价格涵盖手术计划、术区准备、消毒、掀开、切断、复位、填塞、处理用物等步骤所需的人力资源和基本物质资源消耗。</t>
  </si>
  <si>
    <t>013305000200001</t>
  </si>
  <si>
    <t>中耳肌切断费-儿童（加收）</t>
  </si>
  <si>
    <t>013305000210000</t>
  </si>
  <si>
    <t>鼓室神经丛切除费</t>
  </si>
  <si>
    <t>通过手术切除鼓室神经丛。</t>
  </si>
  <si>
    <t>所定价格涵盖手术计划、术区准备、消毒、切开、分离、切除、缝合、止血、包扎、处理用物等步骤所需的人力资源和基本物质资源消耗。</t>
  </si>
  <si>
    <t>013305000210001</t>
  </si>
  <si>
    <t>鼓室神经丛切除费-儿童（加收）</t>
  </si>
  <si>
    <t>013305000220000</t>
  </si>
  <si>
    <t>听骨链重建费</t>
  </si>
  <si>
    <t>通过手术重建或替代受损的听骨。</t>
  </si>
  <si>
    <t>所定价格涵盖手术计划、术区准备、消毒、切开、切除、植入、重建、修复、填塞、处理用物等步骤所需的人力资源和基本物质资源消耗。</t>
  </si>
  <si>
    <t>013305000220001</t>
  </si>
  <si>
    <t>听骨链重建费-儿童（加收）</t>
  </si>
  <si>
    <t>013305000230000</t>
  </si>
  <si>
    <t>镫骨部分切除费</t>
  </si>
  <si>
    <t>通过手术切除或移除部分镫骨。</t>
  </si>
  <si>
    <t>所定价格涵盖手术计划、术区准备、消毒、切开、分离、切除、打孔、复位、填塞、处理用物等步骤所需的人力资源和基本物质资源消耗。</t>
  </si>
  <si>
    <t>013305000230001</t>
  </si>
  <si>
    <t>镫骨部分切除费-儿童（加收）</t>
  </si>
  <si>
    <t>013305000240000</t>
  </si>
  <si>
    <t>听骨链松解费</t>
  </si>
  <si>
    <t>通过手术松解包绕听骨链粘连组织。</t>
  </si>
  <si>
    <t>所定价格涵盖手术计划、术区准备、消毒、切开、松解、止血、填塞、处理用物等步骤所需的人力资源和基本物质资源消耗。</t>
  </si>
  <si>
    <t>013305000240001</t>
  </si>
  <si>
    <t>听骨链松解费-儿童（加收）</t>
  </si>
  <si>
    <t>013305000240011</t>
  </si>
  <si>
    <t>听骨链松解费-听骨取出（加收）</t>
  </si>
  <si>
    <t>013305000250000</t>
  </si>
  <si>
    <t>咽鼓管扩张费</t>
  </si>
  <si>
    <t>通过手术扩张咽鼓管。</t>
  </si>
  <si>
    <t>所定价格涵盖手术计划、术区准备、消毒、切开、探查、置入、扩张、取出、复位、处理用物等步骤所需的人力资源和基本物质资源消耗。</t>
  </si>
  <si>
    <t>013305000250001</t>
  </si>
  <si>
    <t>咽鼓管扩张费-儿童（加收）</t>
  </si>
  <si>
    <t>013305000260000</t>
  </si>
  <si>
    <t>咽鼓管再造费</t>
  </si>
  <si>
    <t>通过手术再造咽鼓管。</t>
  </si>
  <si>
    <t>所定价格涵盖手术计划、术区准备、消毒、切开、探查、再造、复位、处理用物等步骤所需的人力资源和基本物质资源消耗。</t>
  </si>
  <si>
    <t>013305000260001</t>
  </si>
  <si>
    <t>咽鼓管再造费-儿童（加收）</t>
  </si>
  <si>
    <t>013305000270000</t>
  </si>
  <si>
    <t>咽鼓管黏膜下筋膜脂肪注射费</t>
  </si>
  <si>
    <t>通过手术治疗咽鼓管异常开放症。</t>
  </si>
  <si>
    <t>所定价格涵盖手术计划、术区准备、消毒、注射、处理用物等步骤所需的人力资源和基本物质资源消耗。（不含筋膜脂肪取材）</t>
  </si>
  <si>
    <t>013305000270001</t>
  </si>
  <si>
    <t>咽鼓管黏膜下筋膜脂肪注射费-儿童（加收）</t>
  </si>
  <si>
    <t>013305000280000</t>
  </si>
  <si>
    <t>上鼓室鼓窦开放费</t>
  </si>
  <si>
    <t>通过手术开放上鼓室及鼓窦，清理病变。</t>
  </si>
  <si>
    <t>所定价格涵盖手术计划、术区准备、消毒、切开、开放、清理、缝合、包扎止血、处理用物等步骤所需的人力资源和基本物质资源消耗。</t>
  </si>
  <si>
    <t>013305000280001</t>
  </si>
  <si>
    <t>上鼓室鼓窦开放费-儿童（加收）</t>
  </si>
  <si>
    <t>013305000290000</t>
  </si>
  <si>
    <t>乳突切开费</t>
  </si>
  <si>
    <t>通过手术切开乳突。</t>
  </si>
  <si>
    <t>所定价格涵盖手术计划、术区准备、消毒、切开、乳突凿开、清理、冲洗、引流、止血、处理用物等步骤所需的人力资源和基本物质资源消耗。</t>
  </si>
  <si>
    <t>013305000290001</t>
  </si>
  <si>
    <t>乳突切开费-儿童（加收）</t>
  </si>
  <si>
    <t>013305000300000</t>
  </si>
  <si>
    <t>乳突切除费</t>
  </si>
  <si>
    <t>通过手术切除乳突，根据条件保留部分中耳乳突结构。</t>
  </si>
  <si>
    <t>所定价格涵盖手术计划、术区准备、消毒、切开、切除、清理、冲洗、引流、止血、处理用物，必要时封闭咽鼓管等步骤所需的人力资源和基本物质资源消耗。</t>
  </si>
  <si>
    <t>013305000300001</t>
  </si>
  <si>
    <t>乳突切除费-儿童（加收）</t>
  </si>
  <si>
    <t>013305000310000</t>
  </si>
  <si>
    <t>骨导式助听装置植入费</t>
  </si>
  <si>
    <t>通过手术植入骨导式助听装置。</t>
  </si>
  <si>
    <t>所定价格涵盖手术计划、术区准备、消毒、切开、植入、固定、缝合、包扎止血、处理用物等步骤所需的人力资源和基本物质资源消耗。</t>
  </si>
  <si>
    <t>013305000310001</t>
  </si>
  <si>
    <t>骨导式助听装置植入费-儿童（加收）</t>
  </si>
  <si>
    <t>013305000320000</t>
  </si>
  <si>
    <t>中耳助听装置植入费</t>
  </si>
  <si>
    <t>通过手术植入中耳助听装置。</t>
  </si>
  <si>
    <t>013305000320001</t>
  </si>
  <si>
    <t>中耳助听装置植入费-儿童（加收）</t>
  </si>
  <si>
    <t>013305000330000</t>
  </si>
  <si>
    <t>助听植入装置取出费</t>
  </si>
  <si>
    <t>通过手术取出助听装置。</t>
  </si>
  <si>
    <t>所定价格涵盖手术计划、术区准备、消毒、切开、取出、缝合、填塞、包扎止血、处理用物等步骤所需的人力资源和基本物质资源消耗。</t>
  </si>
  <si>
    <t>013305000330001</t>
  </si>
  <si>
    <t>助听植入装置取出费-儿童（加收）</t>
  </si>
  <si>
    <t>013305000340000</t>
  </si>
  <si>
    <t>人工耳蜗植入费</t>
  </si>
  <si>
    <t>通过手术植入人工耳蜗。</t>
  </si>
  <si>
    <t>所定价格涵盖手术计划、术区准备、消毒、切开、耳蜗植入、电极植入、固定、缝合、包扎止血、处理用物等步骤所需的人力资源和基本物质资源消耗。</t>
  </si>
  <si>
    <t>013305000340001</t>
  </si>
  <si>
    <t>人工耳蜗植入费-儿童（加收）</t>
  </si>
  <si>
    <t>013305000340011</t>
  </si>
  <si>
    <t>人工耳蜗植入费-耳蜗畸形（加收）</t>
  </si>
  <si>
    <t>013305000350000</t>
  </si>
  <si>
    <t>人工耳蜗取出费</t>
  </si>
  <si>
    <t>通过手术取出人工耳蜗植入装置。</t>
  </si>
  <si>
    <t>所定价格涵盖手术计划、术区准备、消毒、切开、取出、缝合、包扎止血、处理用物等步骤所需的人力资源和基本物质资源消耗。</t>
  </si>
  <si>
    <t>013305000350001</t>
  </si>
  <si>
    <t>人工耳蜗取出费-儿童（加收）</t>
  </si>
  <si>
    <t>013305000360000</t>
  </si>
  <si>
    <t>脑脊液耳漏修补费</t>
  </si>
  <si>
    <t>通过手术修补脑脊液耳漏。</t>
  </si>
  <si>
    <t>所定价格涵盖手术计划、术区准备、消毒、切开、探查、填充、固定、缝合、包扎止血、处理用物等步骤所需的人力资源和基本物质资源消耗。</t>
  </si>
  <si>
    <t>013305000360001</t>
  </si>
  <si>
    <t>脑脊液耳漏修补费-儿童（加收）</t>
  </si>
  <si>
    <t>013305000370000</t>
  </si>
  <si>
    <t>内耳窗修补费</t>
  </si>
  <si>
    <t>通过手术修补损坏的内耳窗。</t>
  </si>
  <si>
    <t>所定价格涵盖手术计划、术区准备、消毒、切开、分离、修补、缝合、止血、处理用物等步骤所需的人力资源和基本物质资源消耗。</t>
  </si>
  <si>
    <t>013305000370001</t>
  </si>
  <si>
    <t>内耳窗修补费-儿童（加收）</t>
  </si>
  <si>
    <t>013305000380000</t>
  </si>
  <si>
    <t>内淋巴囊减压费</t>
  </si>
  <si>
    <t>通过手术对内淋巴囊进行减压。</t>
  </si>
  <si>
    <t>所定价格涵盖手术计划、术区准备、消毒、切开、分离、阻断、切除、引流、缝合、包扎止血、处理用物等步骤所需的人力资源和基本物质资源消耗。</t>
  </si>
  <si>
    <t>013305000380001</t>
  </si>
  <si>
    <t>内淋巴囊减压费-儿童（加收）</t>
  </si>
  <si>
    <t>013305000390000</t>
  </si>
  <si>
    <t>半规管填塞费</t>
  </si>
  <si>
    <t>通过手术填塞半规管。</t>
  </si>
  <si>
    <t>所定价格涵盖手术计划、术区准备、消毒、切开、磨除、填塞、缝合、止血、包扎、处理用物等步骤所需的人力资源和基本物质资源消耗。</t>
  </si>
  <si>
    <t>013305000390001</t>
  </si>
  <si>
    <t>半规管填塞费-儿童（加收）</t>
  </si>
  <si>
    <t>013305000400000</t>
  </si>
  <si>
    <t>内耳开窗费</t>
  </si>
  <si>
    <t>通过手术对内耳结构进行开窗。</t>
  </si>
  <si>
    <t>所定价格涵盖手术计划、术区准备、消毒、切开、切除、复位、缝合、止血、包扎、处理用物等步骤所需的人力资源和基本物质资源消耗。</t>
  </si>
  <si>
    <t>013305000400001</t>
  </si>
  <si>
    <t>内耳开窗费-儿童（加收）</t>
  </si>
  <si>
    <t>013305000410000</t>
  </si>
  <si>
    <t>半规管缺损修补费</t>
  </si>
  <si>
    <t>通过手术修补受损的半规管。</t>
  </si>
  <si>
    <t>所定价格涵盖手术计划、术区准备、消毒、切开、修补、缝合、止血、包扎、处理用物等步骤所需的人力资源和基本物质资源消耗。</t>
  </si>
  <si>
    <t>013305000410001</t>
  </si>
  <si>
    <t>半规管缺损修补费-儿童（加收）</t>
  </si>
  <si>
    <t>013305000420000</t>
  </si>
  <si>
    <t>迷路切除费</t>
  </si>
  <si>
    <t>通过手术切除迷路。</t>
  </si>
  <si>
    <t>013305000420001</t>
  </si>
  <si>
    <t>迷路切除费-儿童（加收）</t>
  </si>
  <si>
    <t>013305000430000</t>
  </si>
  <si>
    <t>内听道病变切除费</t>
  </si>
  <si>
    <t>通过手术切除内听道肿物、瘢痕等病变。</t>
  </si>
  <si>
    <t>所定价格涵盖手术计划、术区准备、消毒、切开、切除、缝合、止血、处理用物等步骤所需的人力资源和基本物质资源消耗。</t>
  </si>
  <si>
    <t>013305000430001</t>
  </si>
  <si>
    <t>内听道病变切除费-儿童（加收）</t>
  </si>
  <si>
    <t>013305000440000</t>
  </si>
  <si>
    <t>乙状窦憩室封闭费</t>
  </si>
  <si>
    <t>通过手术封闭乙状窦憩室。</t>
  </si>
  <si>
    <t>所定价格涵盖手术计划、术区准备、消毒、切开、憩室封闭、缝合、止血、处理用物等步骤所需的人力资源和基本物质资源消耗。</t>
  </si>
  <si>
    <t>013305000440001</t>
  </si>
  <si>
    <t>乙状窦憩室封闭费-儿童（加收）</t>
  </si>
  <si>
    <t>013305000450000</t>
  </si>
  <si>
    <t>颞骨切除费（部分切除）</t>
  </si>
  <si>
    <t>通过手术切除部分颞骨。</t>
  </si>
  <si>
    <t>013305000450001</t>
  </si>
  <si>
    <t>颞骨切除费（部分切除）-儿童（加收）</t>
  </si>
  <si>
    <t>013305000450011</t>
  </si>
  <si>
    <t>颞骨切除费（部分切除）-岩骨部分切除（加收）</t>
  </si>
  <si>
    <t>013305000460000</t>
  </si>
  <si>
    <t>颞骨切除费（次全切除）</t>
  </si>
  <si>
    <t>通过手术切除部分颞骨及受累结构。</t>
  </si>
  <si>
    <t>013305000460001</t>
  </si>
  <si>
    <t>颞骨切除费（次全切除）-儿童（加收）</t>
  </si>
  <si>
    <t>013305000460011</t>
  </si>
  <si>
    <t>颞骨切除费（次全切除）-岩骨部分切除（加收）</t>
  </si>
  <si>
    <t>013305000470000</t>
  </si>
  <si>
    <t>颞骨切除费（全部切除）</t>
  </si>
  <si>
    <t>通过手术切除全部颞骨及受累结构。</t>
  </si>
  <si>
    <t>013305000470001</t>
  </si>
  <si>
    <t>颞骨切除费（全部切除）-儿童（加收）</t>
  </si>
  <si>
    <t>013305000480000</t>
  </si>
  <si>
    <t>岩骨病变切除费</t>
  </si>
  <si>
    <t>通过手术切除岩骨肿物、瘢痕等病变。</t>
  </si>
  <si>
    <t>所定价格涵盖手术计划、术区准备、消毒、切开、切除、引流、缝合、止血、处理用物等步骤所需的人力资源和基本物质资源消耗。</t>
  </si>
  <si>
    <t>013305000480001</t>
  </si>
  <si>
    <t>岩骨病变切除费-儿童（加收）</t>
  </si>
  <si>
    <t>013305000490000</t>
  </si>
  <si>
    <t>颈静脉孔区病变切除费</t>
  </si>
  <si>
    <t>通过手术切除颈静脉孔区域肿物、血栓等病变。</t>
  </si>
  <si>
    <t>所定价格涵盖手术计划、术区准备、消毒、切开、钻孔、切除、止血、引流、缝合、复位、包扎、处理用物等步骤所需的人力资源和基本物质资源消耗。</t>
  </si>
  <si>
    <t>013305000490001</t>
  </si>
  <si>
    <t>颈静脉孔区病变切除费-儿童（加收）</t>
  </si>
  <si>
    <t>鼻科医疗服务价格项目</t>
  </si>
  <si>
    <t>012405000010000</t>
  </si>
  <si>
    <t>前鼻镜检查费</t>
  </si>
  <si>
    <t>通过前鼻镜检查鼻腔形态、组织结构等。</t>
  </si>
  <si>
    <t>所定价格涵盖消毒、收缩黏膜、置镜、观察、记录、出具报告、处理用物等步骤所需的人力资源和基本物质资源消耗。</t>
  </si>
  <si>
    <t>012405000020000</t>
  </si>
  <si>
    <t>鼻内镜检查费</t>
  </si>
  <si>
    <t>通过鼻内镜检查鼻腔深部形态、组织结构等。</t>
  </si>
  <si>
    <t>012405000030000</t>
  </si>
  <si>
    <t>鼻阻力检查费</t>
  </si>
  <si>
    <t>通过各种方式测定鼻呼吸阻力。</t>
  </si>
  <si>
    <t>所定价格涵盖患者准备、测量、观察、记录、出具报告、处理用物等步骤所需的人力资源和基本物质资源消耗。</t>
  </si>
  <si>
    <t>012405000040000</t>
  </si>
  <si>
    <t>鼻声反射检查费</t>
  </si>
  <si>
    <t>通过各种方式进行鼻腔不同位置横断面面积测定。</t>
  </si>
  <si>
    <t>所定价格涵盖患者准备、测量、给药、再次测量、观察、记录、出具报告、处理用物等步骤所需的人力资源和基本物质资源消耗。</t>
  </si>
  <si>
    <t>012405000050000</t>
  </si>
  <si>
    <t>主观嗅觉功能检查费</t>
  </si>
  <si>
    <t>通过标准嗅素进行嗅觉功能检测。</t>
  </si>
  <si>
    <t>所定价格涵盖试剂准备、闻嗅、检测、观察、记录并分析、出具报告、处理用物等步骤所需的人力资源和基本物质资源消耗。</t>
  </si>
  <si>
    <t>012405000060000</t>
  </si>
  <si>
    <t>糖精试验费</t>
  </si>
  <si>
    <t>通过糖精颗粒到达口腔时间反映鼻黏膜纤毛运动情况。</t>
  </si>
  <si>
    <t>所定价格涵盖准备、记录并分析、出具报告、处理用物等步骤所需的人力资源和基本物质资源消耗。</t>
  </si>
  <si>
    <t>012405000070000</t>
  </si>
  <si>
    <t>鼻黏膜激发试验费</t>
  </si>
  <si>
    <t>通过比较变应原激发前后的体征、主客观指标变化判断患者是否对该变应原存在过敏反应。</t>
  </si>
  <si>
    <t>所定价格涵盖过敏原准备与放置、观察、记录、分析、出具报告、处理用物等步骤所需的人力资源和基本物质资源消耗。</t>
  </si>
  <si>
    <t>013104020010000</t>
  </si>
  <si>
    <t>鼻腔异物取出费</t>
  </si>
  <si>
    <t>通过各种方式取出鼻腔异物或填塞物。</t>
  </si>
  <si>
    <t>所定价格涵盖初步评估、取出异物或填塞物、冲洗、处理用物等步骤所需的人力资源和基本物质资源消耗。（不含内镜检查）</t>
  </si>
  <si>
    <t>不能与“鼻腔清理费”同时收取。</t>
  </si>
  <si>
    <t>013104020010001</t>
  </si>
  <si>
    <t>鼻腔异物取出费-儿童（加收）</t>
  </si>
  <si>
    <t>013306010010000</t>
  </si>
  <si>
    <t>鼻窦异物取出费</t>
  </si>
  <si>
    <t>通过手术实现鼻窦异物取出。</t>
  </si>
  <si>
    <t>所定价格涵盖手术计划、术区准备、消毒、切开、取异物、止血、冲洗，必要时缝合、处理用物等步骤所需的人力资源和基本物质资源消耗。</t>
  </si>
  <si>
    <t>013306010010001</t>
  </si>
  <si>
    <t>鼻窦异物取出费-儿童（加收）</t>
  </si>
  <si>
    <t>013104020020000</t>
  </si>
  <si>
    <t>鼻腔清理费</t>
  </si>
  <si>
    <t>通过各种方式对鼻腔、鼻窦感染进行清理。</t>
  </si>
  <si>
    <t>所定价格涵盖收缩黏膜、检查、清理、冲洗、处理用物等步骤所需的人力资源和基本物质资源消耗。（不含内镜检查）</t>
  </si>
  <si>
    <t>不能与“鼻负压置换治疗费”同时收取。</t>
  </si>
  <si>
    <t>013104020030000</t>
  </si>
  <si>
    <t>鼻负压置换治疗费</t>
  </si>
  <si>
    <t>通过各种方式清除鼻腔、鼻咽、鼻窦内分泌物，利用负压将药物置换入鼻窦，达到治疗目的。</t>
  </si>
  <si>
    <t>所定价格涵盖准备、设备连接、收缩黏膜、吸引、冲洗、药物置换、处理用物等步骤所需的人力资源和基本物质资源消耗。（不含内镜检查）</t>
  </si>
  <si>
    <t>013104020040000</t>
  </si>
  <si>
    <t>穿刺费（上颌窦）</t>
  </si>
  <si>
    <t>通过对上颌窦部位实施穿刺，达到诊断和治疗疾病的目的。</t>
  </si>
  <si>
    <t>013104020040001</t>
  </si>
  <si>
    <t>穿刺费（上颌窦）-儿童（加收）</t>
  </si>
  <si>
    <t>013104020050000</t>
  </si>
  <si>
    <t>鼻部治疗费（常规）</t>
  </si>
  <si>
    <t>通过各种方式对鼻部进行囊性病变穿刺、注射、鼻腔止血等常规治疗。</t>
  </si>
  <si>
    <t>所定价格涵盖准备、消毒、治疗、观察、记录、处理用物等步骤所需的人力资源和基本物质资源消耗。（不含内镜检查）</t>
  </si>
  <si>
    <t>1.本项目中的“囊性病变”指：囊肿、血肿及脓肿。
2.同一治疗位置只可收费一次。
3.鼻部冷冻治疗按常规收费。</t>
  </si>
  <si>
    <t>013104020050001</t>
  </si>
  <si>
    <t>鼻部治疗费（常规）-儿童（加收）</t>
  </si>
  <si>
    <t>013104020050011</t>
  </si>
  <si>
    <t>鼻部治疗费（常规）-后鼻腔止血（加收）</t>
  </si>
  <si>
    <t>013104020060000</t>
  </si>
  <si>
    <t>鼻部治疗费（特殊）</t>
  </si>
  <si>
    <t>通过等离子、激光、射频、微波等各种方式对鼻部部进行特殊治疗。</t>
  </si>
  <si>
    <t>1.同一治疗位置只可收费一次。
2.常规治疗转特殊治疗按照“鼻部治疗费（特殊）”收取。</t>
  </si>
  <si>
    <t>013104020060001</t>
  </si>
  <si>
    <t>鼻部治疗费（特殊）-儿童（加收）</t>
  </si>
  <si>
    <t>013306010020000</t>
  </si>
  <si>
    <t>鼻部神经切断费</t>
  </si>
  <si>
    <t>通过手术对鼻部神经分离和切断。</t>
  </si>
  <si>
    <t>所定价格涵盖手术计划、术区准备、消毒、切开、分离、切断、冲洗、缝合、处理用物等步骤所需的人力资源和基本物质资源消耗。</t>
  </si>
  <si>
    <t>013306010020001</t>
  </si>
  <si>
    <t>鼻部神经切断费-儿童（加收）</t>
  </si>
  <si>
    <t>013306010030000</t>
  </si>
  <si>
    <t>鼻部分缺损修复费</t>
  </si>
  <si>
    <t>通过手术修复鼻部缺损。</t>
  </si>
  <si>
    <t>所定价格涵盖手术计划、术区准备、消毒、清创、修复、冲洗、必要时放置引流物、缝合、处理用物等步骤所需的人力资源和基本物质资源消耗。</t>
  </si>
  <si>
    <t>“鼻部分缺损修复费”不包括“鼻矫形费”。</t>
  </si>
  <si>
    <t>013306010030001</t>
  </si>
  <si>
    <t>鼻部分缺损修复费-儿童（加收）</t>
  </si>
  <si>
    <t>013306010040000</t>
  </si>
  <si>
    <t>断鼻再接费</t>
  </si>
  <si>
    <t>通过手术连接断鼻。</t>
  </si>
  <si>
    <t>所定价格涵盖手术计划、术区准备、消毒、切开、断鼻再接、冲洗、止血、缝合、处理用物等步骤所需的人力资源和基本物质资源消耗。</t>
  </si>
  <si>
    <t>013306010040001</t>
  </si>
  <si>
    <t>断鼻再接费-儿童（加收）</t>
  </si>
  <si>
    <t>013306010050000</t>
  </si>
  <si>
    <t>前鼻孔成形费</t>
  </si>
  <si>
    <t>通过手术对前鼻孔狭窄或闭锁进行修复。</t>
  </si>
  <si>
    <t>所定价格涵盖手术计划、术区准备、消毒、切开、松解、扩张、填塞、冲洗、缝合、处理用物等步骤所需的人力资源和基本物质资源消耗。</t>
  </si>
  <si>
    <t>013306010050001</t>
  </si>
  <si>
    <t>前鼻孔成形费-儿童（加收）</t>
  </si>
  <si>
    <t>013306010050011</t>
  </si>
  <si>
    <t>前鼻孔成形费-鼻孔完全闭锁（加收）</t>
  </si>
  <si>
    <t>013306010060000</t>
  </si>
  <si>
    <t>后鼻孔成形费</t>
  </si>
  <si>
    <t>通过手术对后鼻孔狭窄或闭锁进行修复。</t>
  </si>
  <si>
    <t>所定价格涵盖手术计划、术区准备、消毒、探查、切开、松解、冲洗、扩张、填压、缝合、处理用物等步骤所需的人力资源和基本物质资源消耗。</t>
  </si>
  <si>
    <t>013306010060001</t>
  </si>
  <si>
    <t>后鼻孔成形费-儿童（加收）</t>
  </si>
  <si>
    <t>013306010060011</t>
  </si>
  <si>
    <t>后鼻孔成形费-鼻孔完全闭锁（加收）</t>
  </si>
  <si>
    <t>013306010070000</t>
  </si>
  <si>
    <t>外鼻病变切除费</t>
  </si>
  <si>
    <t>通过手术切除外鼻（鼻背、鼻翼、鼻小柱等部位）的囊肿、血肿、脓肿等病变。</t>
  </si>
  <si>
    <t>所定价格涵盖手术计划、术区准备、消毒、切开、切除、冲洗、成形、缝合、包扎固定、处理用物等步骤所需的人力资源和基本物质资源消耗。</t>
  </si>
  <si>
    <t>013306010070001</t>
  </si>
  <si>
    <t>外鼻病变切除费-儿童（加收）</t>
  </si>
  <si>
    <t>013306010080000</t>
  </si>
  <si>
    <t>外鼻肿瘤切除费</t>
  </si>
  <si>
    <t>通过手术切除外鼻（包括鼻背、鼻翼、鼻小柱等部位）的肿瘤。</t>
  </si>
  <si>
    <t>所定价格涵盖手术计划、术区准备、消毒、切开、切除、冲洗、缝合、包扎固定、处理用物等步骤所需的人力资源和基本物质资源消耗。</t>
  </si>
  <si>
    <t>013306010080001</t>
  </si>
  <si>
    <t>外鼻肿瘤切除费-儿童（加收）</t>
  </si>
  <si>
    <t>013306010080011</t>
  </si>
  <si>
    <t>外鼻肿瘤切除费-恶性肿瘤（加收）</t>
  </si>
  <si>
    <t>013306010090000</t>
  </si>
  <si>
    <t>鼻中隔血/脓肿切开引流费</t>
  </si>
  <si>
    <t>通过手术切开引流鼻中隔血/脓肿。</t>
  </si>
  <si>
    <t>所定价格涵盖手术计划、术区准备、消毒、切开、清理、止血、冲洗、填压、缝合、处理用物等步骤所需的人力资源和基本物质资源消耗。</t>
  </si>
  <si>
    <t>013306010090001</t>
  </si>
  <si>
    <t>鼻中隔血/脓肿切开引流费-儿童（加收）</t>
  </si>
  <si>
    <t>013306010100000</t>
  </si>
  <si>
    <t>鼻中隔修补费</t>
  </si>
  <si>
    <t>通过手术对鼻中隔穿孔处进行修补。</t>
  </si>
  <si>
    <t>所定价格涵盖手术计划、术区准备、消毒、分离、植入、止血、冲洗、缝合、处理用物等步骤所需的人力资源和基本物质资源消耗。</t>
  </si>
  <si>
    <t>013306010100001</t>
  </si>
  <si>
    <t>鼻中隔修补费-儿童（加收）</t>
  </si>
  <si>
    <t>013306010110000</t>
  </si>
  <si>
    <t>鼻甲部分切除费</t>
  </si>
  <si>
    <t>通过手术对鼻甲黏膜或骨质的部分进行切除。</t>
  </si>
  <si>
    <t>所定价格涵盖手术计划、术区准备、消毒、切除、冲洗、填塞、必要时缝合、处理用物等步骤所需的人力资源和基本物质资源消耗。</t>
  </si>
  <si>
    <t>本项目中的“部位”指：上鼻甲、中鼻甲、下鼻甲，不同部位可分别计价收费。</t>
  </si>
  <si>
    <t>013306010110001</t>
  </si>
  <si>
    <t>鼻甲部分切除费-儿童（加收）</t>
  </si>
  <si>
    <t>013306010120000</t>
  </si>
  <si>
    <t>鼻矫形费</t>
  </si>
  <si>
    <t>通过手术对外鼻畸形进行矫治。</t>
  </si>
  <si>
    <t>所定价格涵盖手术计划、术区准备、消毒、切开、分离、切除、矫形、止血缝合、填塞、处理用物等步骤所需的人力资源和基本物质资源消耗。</t>
  </si>
  <si>
    <t>013306010120001</t>
  </si>
  <si>
    <t>鼻矫形费-儿童（加收）</t>
  </si>
  <si>
    <t>013306010130000</t>
  </si>
  <si>
    <t>鼻腔病变切除费</t>
  </si>
  <si>
    <t>通过手术切除鼻腔（鼻前庭、鼻中隔、鼻甲等部位）的囊肿、血肿、脓肿、息肉等病变。</t>
  </si>
  <si>
    <t>所定价格涵盖手术计划、术区准备、消毒、收缩黏膜、切开、探查、切除、冲洗、缝合、填塞、包扎固定、处理用物等步骤所需的人力资源和基本物质资源消耗。</t>
  </si>
  <si>
    <t>013306010130001</t>
  </si>
  <si>
    <t>鼻腔病变切除费-儿童（加收）</t>
  </si>
  <si>
    <t>013306010140000</t>
  </si>
  <si>
    <t>鼻腔肿瘤切除费</t>
  </si>
  <si>
    <t>通过手术切除鼻腔（鼻前庭、鼻中隔、鼻甲等部位）的肿瘤。</t>
  </si>
  <si>
    <t>013306010140001</t>
  </si>
  <si>
    <t>鼻腔肿瘤切除费-儿童（加收）</t>
  </si>
  <si>
    <t>013306010140011</t>
  </si>
  <si>
    <t>鼻腔肿瘤切除费-恶性肿瘤（加收）</t>
  </si>
  <si>
    <t>013306010150000</t>
  </si>
  <si>
    <t>鼻窦病变切除费</t>
  </si>
  <si>
    <t>通过手术切除鼻窦（同时累及鼻腔鼻窦）的囊肿、血肿、脓肿、息肉等病变。</t>
  </si>
  <si>
    <t>不同鼻窦病变切除可分别计价收费。</t>
  </si>
  <si>
    <t>013306010150001</t>
  </si>
  <si>
    <t>鼻窦病变切除费-儿童（加收）</t>
  </si>
  <si>
    <t>013306010160000</t>
  </si>
  <si>
    <t>鼻窦肿瘤切除费（常规）</t>
  </si>
  <si>
    <t>通过手术切除鼻窦（同时累及鼻腔鼻窦）的肿瘤。</t>
  </si>
  <si>
    <t>所定价格涵盖手术计划、术区准备、消毒、收缩黏膜、切开、探查、切除、鼻窦开放、清理、冲洗、缝合、填塞、包扎固定、处理用物等步骤所需的人力资源和基本物质资源消耗。</t>
  </si>
  <si>
    <t>不同鼻窦肿瘤切除可分别计价收费。</t>
  </si>
  <si>
    <t>013306010160001</t>
  </si>
  <si>
    <t>鼻窦肿瘤切除费（常规）-儿童（加收）</t>
  </si>
  <si>
    <t>013306010160011</t>
  </si>
  <si>
    <t>鼻窦肿瘤切除费（常规）-恶性肿瘤（加收）</t>
  </si>
  <si>
    <t>013306010170000</t>
  </si>
  <si>
    <t>鼻窦肿瘤切除费（复杂）</t>
  </si>
  <si>
    <t>通过手术切除鼻窦（同时累及鼻腔鼻窦）的复杂肿瘤。</t>
  </si>
  <si>
    <t>所定价格涵盖手术计划、术区准备、消毒、切开、探查、切除、冲洗、缝合、填塞、包扎固定、处理用物等步骤所需的人力资源和基本物质资源消耗。</t>
  </si>
  <si>
    <t>1.本项目中的“复杂”指：累及双侧的肿瘤、累及眶壁的肿瘤、需要联合手术径路的肿瘤。
2.不同鼻窦肿瘤切除可分别计价收费。</t>
  </si>
  <si>
    <t>013306010170001</t>
  </si>
  <si>
    <t>鼻窦肿瘤切除费（复杂）-儿童（加收）</t>
  </si>
  <si>
    <t>013306010170011</t>
  </si>
  <si>
    <t>鼻窦肿瘤切除费（复杂）-恶性肿瘤（加收）</t>
  </si>
  <si>
    <t>013306010180000</t>
  </si>
  <si>
    <t>鼻咽部病变切除费</t>
  </si>
  <si>
    <t>通过手术切除鼻咽部的囊肿、血肿、脓肿、息肉等病变。</t>
  </si>
  <si>
    <t>013306010180001</t>
  </si>
  <si>
    <t>鼻咽部病变切除费-儿童（加收）</t>
  </si>
  <si>
    <t>013306010190000</t>
  </si>
  <si>
    <t>鼻咽部肿瘤切除费（常规）</t>
  </si>
  <si>
    <t>通过手术切除鼻咽部的肿瘤。</t>
  </si>
  <si>
    <t>013306010190001</t>
  </si>
  <si>
    <t>鼻咽部肿瘤切除费（常规）-儿童（加收）</t>
  </si>
  <si>
    <t>013306010190011</t>
  </si>
  <si>
    <t>鼻咽部肿瘤切除费（常规）-恶性肿瘤（加收）</t>
  </si>
  <si>
    <t>013306010200000</t>
  </si>
  <si>
    <t>鼻咽部肿瘤切除费（复杂）</t>
  </si>
  <si>
    <t>通过手术切除鼻咽部的复杂肿瘤。</t>
  </si>
  <si>
    <t>本项目中的“复杂”指：鼻咽纤维血管瘤、累及对侧的肿瘤、累及眶壁的肿瘤、需要联合手术径路的肿瘤。</t>
  </si>
  <si>
    <t>013306010200001</t>
  </si>
  <si>
    <t>鼻咽部肿瘤切除费（复杂）-儿童（加收）</t>
  </si>
  <si>
    <t>013306010200011</t>
  </si>
  <si>
    <t>鼻咽部肿瘤切除费（复杂）-恶性肿瘤（加收）</t>
  </si>
  <si>
    <t>013306010210000</t>
  </si>
  <si>
    <t>鼻窦开放费（常规）</t>
  </si>
  <si>
    <t>通过手术实现患者鼻窦开放。</t>
  </si>
  <si>
    <t>所定价格涵盖手术计划、术区准备、消毒、切开、探查、开放并扩大鼻窦、清理、冲洗、缝合、填塞、包扎固定、处理用物等步骤所需的人力资源和基本物质资源消耗。</t>
  </si>
  <si>
    <t>鼻窦</t>
  </si>
  <si>
    <t>1.“鼻窦”指上颌窦、筛窦、蝶窦、额窦。
2.鼻窦开放手术按常规和复杂合计计数，第一个窦按全价计费，第二个窦起递减10%（第2个按90%、第3个按80%、第4个按70%、第5个按60%、第6个按50%、第7个按40%、第8个按30%）计费。</t>
  </si>
  <si>
    <t>013306010210001</t>
  </si>
  <si>
    <t>鼻窦开放费（常规）-儿童（加收）</t>
  </si>
  <si>
    <t>013306010220000</t>
  </si>
  <si>
    <t>鼻窦开放费（复杂）</t>
  </si>
  <si>
    <t>通过手术实现患者复杂鼻窦开放。</t>
  </si>
  <si>
    <t>1.“鼻窦”指上颌窦、筛窦、蝶窦、额窦。
2.本项目中的“复杂”指：额窦Draf-2b型及以上、全筛窦开放、上颌窦下鼻道开窗、泪前引窝入路开窗。
3.鼻窦开放手术按常规和复杂合计计数，第一个窦按全价计费，第二个窦起递减10%（第2个按90%、第3个按80%、第4个按70%、第5个按60%、第6个按50%、第7个按40%、第8个按30%）计费。</t>
  </si>
  <si>
    <t>013306010220001</t>
  </si>
  <si>
    <t>鼻窦开放费（复杂）-儿童（加收）</t>
  </si>
  <si>
    <t>013306010230000</t>
  </si>
  <si>
    <t>鼻骨骨折复位费（切开）</t>
  </si>
  <si>
    <t>通过手术实现鼻骨骨折复位。</t>
  </si>
  <si>
    <t>所定价格涵盖手术计划、术区准备、消毒、切开、分离、复位、固定、冲洗、缝合、填塞、包扎固定、处理用物等步骤所需的人力资源和基本物质资源消耗。</t>
  </si>
  <si>
    <t>013306010230001</t>
  </si>
  <si>
    <t>鼻骨骨折复位费（切开）-儿童（加收）</t>
  </si>
  <si>
    <t>013306010240000</t>
  </si>
  <si>
    <t>鼻骨骨折复位费（闭合）</t>
  </si>
  <si>
    <t>通过手术实现鼻骨骨折闭合复位。</t>
  </si>
  <si>
    <t>所定价格涵盖消毒、收缩黏膜、鼻骨整复、填塞、包扎固定、处理用物等步骤所需的人力资源和基本物质资源消耗。</t>
  </si>
  <si>
    <t>013306010240001</t>
  </si>
  <si>
    <t>鼻骨骨折复位费（闭合）-儿童（加收）</t>
  </si>
  <si>
    <t>013306010250000</t>
  </si>
  <si>
    <t>鼻部血管结扎费</t>
  </si>
  <si>
    <t>通过手术对鼻部血管结扎或切断。</t>
  </si>
  <si>
    <t>所定价格涵盖手术计划、术区准备、消毒、切开、分离、结扎或切断、冲洗、缝合、包扎固定、处理用物等步骤所需的人力资源和基本物质资源消耗。</t>
  </si>
  <si>
    <t>作为其他手术的必要步骤时不得同时收费。</t>
  </si>
  <si>
    <t>013306010250001</t>
  </si>
  <si>
    <t>鼻部血管结扎费-儿童（加收）</t>
  </si>
  <si>
    <t>013306010260000</t>
  </si>
  <si>
    <t>鼻中隔偏曲矫正费</t>
  </si>
  <si>
    <t>通过手术对正鼻中隔偏曲进行矫正。</t>
  </si>
  <si>
    <t>所定价格涵盖手术计划、术区准备、消毒、切开、偏曲骨取出、黏膜复位、冲洗、缝合、填塞、包扎固定、处理用物等步骤所需的人力资源和基本物质资源消耗。</t>
  </si>
  <si>
    <t>013306010260001</t>
  </si>
  <si>
    <t>鼻中隔偏曲矫正费-儿童（加收）</t>
  </si>
  <si>
    <t>013306010270000</t>
  </si>
  <si>
    <t>鼻甲移位费</t>
  </si>
  <si>
    <t>通过手术对鼻甲位置进行调整。</t>
  </si>
  <si>
    <t>所定价格涵盖手术计划、术区准备、消毒、断骨、移位、固定、冲洗、填塞、处理用物等步骤所需的人力资源和基本物质资源消耗。</t>
  </si>
  <si>
    <t>本项目中的“部位”指：上鼻甲、中鼻甲、下鼻甲，不同部位可分别计价。</t>
  </si>
  <si>
    <t>013306010270001</t>
  </si>
  <si>
    <t>鼻甲移位费-儿童（加收）</t>
  </si>
  <si>
    <t>013306010280000</t>
  </si>
  <si>
    <t>鼻腔缩窄费</t>
  </si>
  <si>
    <t>通过手术对鼻腔进行缩窄。</t>
  </si>
  <si>
    <t>所定价格涵盖手术计划、术区准备、消毒、切开黏膜、充填、缩窄、冲洗、填塞、必要时缝合、处理用物等步骤所需的人力资源和基本物质资源消耗。</t>
  </si>
  <si>
    <t>013306010280001</t>
  </si>
  <si>
    <t>鼻腔缩窄费-儿童（加收）</t>
  </si>
  <si>
    <t>013306010290000</t>
  </si>
  <si>
    <t>鼻部支架植入费</t>
  </si>
  <si>
    <t>通过手术植入支架支撑鼻腔或鼻部结构。</t>
  </si>
  <si>
    <t>所定价格涵盖手术计划、术区准备、消毒、切除、支架植入、冲洗、处理用物等步骤所需的人力资源和基本物质资源消耗。</t>
  </si>
  <si>
    <t xml:space="preserve">
</t>
  </si>
  <si>
    <t>013306010290001</t>
  </si>
  <si>
    <t>鼻部支架植入费-儿童（加收）</t>
  </si>
  <si>
    <t>013306010300000</t>
  </si>
  <si>
    <t>鼻部球囊扩张费</t>
  </si>
  <si>
    <t>通过手术利用球囊对鼻腔、鼻窦进行扩张。</t>
  </si>
  <si>
    <t>所定价格涵盖手术计划、术区准备、消毒、球囊导管置入、扩张、撤除、冲洗、处理用物等步骤所需的人力资源和基本物质资源消耗。</t>
  </si>
  <si>
    <t>013306010300001</t>
  </si>
  <si>
    <t>鼻部球囊扩张费-儿童（加收）</t>
  </si>
  <si>
    <t>013306010310000</t>
  </si>
  <si>
    <t>口鼻腔前庭瘘修补费</t>
  </si>
  <si>
    <t>通过手术对口鼻瘘进行修补。</t>
  </si>
  <si>
    <t>所定价格涵盖手术计划、术区准备、消毒、切开、分离、修补、冲洗、缝合、处理用物等步骤所需的人力资源和基本物质资源消耗。</t>
  </si>
  <si>
    <t>013306010310001</t>
  </si>
  <si>
    <t>口鼻腔前庭瘘修补费-儿童（加收）</t>
  </si>
  <si>
    <t>013306010320000</t>
  </si>
  <si>
    <t>鼻窦瘘修补费</t>
  </si>
  <si>
    <t>通过手术对鼻窦瘘进行修补。</t>
  </si>
  <si>
    <t>所定价格涵盖手术计划、术区准备、消毒、清理瘘口、修补、冲洗、止血、缝合、加压包扎、处理用物等步骤所需的人力资源和基本物质资源消耗。</t>
  </si>
  <si>
    <t>“鼻窦瘘修补”不包含“口腔上颌窦瘘修补”。</t>
  </si>
  <si>
    <t>013306010320001</t>
  </si>
  <si>
    <t>鼻窦瘘修补费-儿童（加收）</t>
  </si>
  <si>
    <t>013306010330000</t>
  </si>
  <si>
    <t>鼻腔粘连分离费</t>
  </si>
  <si>
    <t>通过手术分离鼻腔粘连。</t>
  </si>
  <si>
    <t>所定价格涵盖手术计划、术区准备、消毒、切开、分离、冲洗、止血、处理用物等步骤所需的人力资源和基本物质资源消耗。</t>
  </si>
  <si>
    <t>013306010330001</t>
  </si>
  <si>
    <t>鼻腔粘连分离费-儿童（加收）</t>
  </si>
  <si>
    <t>喉科医疗服务价格项目</t>
  </si>
  <si>
    <t>012405000080000</t>
  </si>
  <si>
    <t>间接鼻咽喉镜检查费</t>
  </si>
  <si>
    <t>通过间接鼻咽喉镜检查鼻咽喉部形态、组织结构等。</t>
  </si>
  <si>
    <t>012405000090000</t>
  </si>
  <si>
    <t>硬性鼻咽喉镜检查费</t>
  </si>
  <si>
    <t>通过硬性鼻咽喉镜检查鼻咽喉部形态、组织结构等。</t>
  </si>
  <si>
    <t>012405000100000</t>
  </si>
  <si>
    <t>软性鼻咽喉镜检查费</t>
  </si>
  <si>
    <t>通过纤维/电子鼻咽喉镜检查鼻咽喉部形态、组织结构等。</t>
  </si>
  <si>
    <t>本项目中的“软性鼻咽喉镜”指：纤维鼻咽喉镜与电子鼻咽喉镜。</t>
  </si>
  <si>
    <t>012405000110000</t>
  </si>
  <si>
    <t>频闪喉镜检查费</t>
  </si>
  <si>
    <t>通过频闪喉镜检查动态观察喉部形态、声带振动特性和组织结构等。</t>
  </si>
  <si>
    <t>012405000120000</t>
  </si>
  <si>
    <t>支撑喉镜检查费</t>
  </si>
  <si>
    <t>通过支撑喉镜检查喉部形态、组织结构等。</t>
  </si>
  <si>
    <t>所定价格涵盖消毒、置镜、观察、记录出具报告、处理用物等步骤所需的人力资源和基本物质资源消耗。</t>
  </si>
  <si>
    <t>012405000120100</t>
  </si>
  <si>
    <t>支撑喉镜检查费-直达喉镜检查（扩展）</t>
  </si>
  <si>
    <t>012405000130000</t>
  </si>
  <si>
    <t>喉声门图检查费</t>
  </si>
  <si>
    <t>通过各种方式评估喉部发声功能。</t>
  </si>
  <si>
    <t>所定价格涵盖消毒、放置电极、信号采集处理、测量、观察、记录、出具报告、处理用物等步骤所需的人力资源和基本物质资源消耗。</t>
  </si>
  <si>
    <t>012405000140000</t>
  </si>
  <si>
    <t>嗓音分析费</t>
  </si>
  <si>
    <t>通过各种方式评估嗓音质量及相关声学特性。</t>
  </si>
  <si>
    <t>所定价格涵盖准备、声音采集、分析、出具报告、处理用物等步骤所需的人力资源和基本物质资源消耗。</t>
  </si>
  <si>
    <t>012405000150000</t>
  </si>
  <si>
    <t>咽喉肌电生理检查费</t>
  </si>
  <si>
    <t>通过电生理设备检查喉部肌肉神经功能状态。</t>
  </si>
  <si>
    <t>所定价格涵盖消毒、放置电极、刺激、采集数据、分析、出具报告、处理用物等步骤所需的人力资源和基本物质资源消耗。</t>
  </si>
  <si>
    <t>013104020070000</t>
  </si>
  <si>
    <t>异物取出费（口咽部）</t>
  </si>
  <si>
    <t>通过各种方式取出会厌以上的异物。</t>
  </si>
  <si>
    <t>013104020070001</t>
  </si>
  <si>
    <t>异物取出费（口咽部）-儿童（加收）</t>
  </si>
  <si>
    <t>013306010340000</t>
  </si>
  <si>
    <t>异物取出费（喉/下咽）</t>
  </si>
  <si>
    <t>通过手术取出会厌以下异物。</t>
  </si>
  <si>
    <t>所定价格涵盖手术计划、术区准备、消毒、取出异物、冲洗、处理用物等步骤所需的人力资源和基本物质资源消耗。</t>
  </si>
  <si>
    <t>013306010340001</t>
  </si>
  <si>
    <t>异物取出费（喉/下咽）-儿童（加收）</t>
  </si>
  <si>
    <t>013104020080000</t>
  </si>
  <si>
    <t>咽喉部治疗费（常规）</t>
  </si>
  <si>
    <t>通过各种方式对咽喉部进行上药、穿刺、注射、止血等常规治疗。</t>
  </si>
  <si>
    <t>同一治疗位置只可收费一次。咽部冷冻治疗按常规收费。</t>
  </si>
  <si>
    <t>013104020080001</t>
  </si>
  <si>
    <t>咽喉部治疗费（常规）-儿童（加收）</t>
  </si>
  <si>
    <t>013104020090000</t>
  </si>
  <si>
    <t>咽喉部治疗费（特殊）</t>
  </si>
  <si>
    <t>通过激光、射频、微波等各种方式对咽喉部进行特殊治疗。</t>
  </si>
  <si>
    <t>1.同一治疗位置只可收费一次。
2.常规治疗转特殊治疗按照“咽喉部治疗费（特殊）”收取。</t>
  </si>
  <si>
    <t>013104020090001</t>
  </si>
  <si>
    <t>咽喉部治疗费（特殊）-儿童（加收）</t>
  </si>
  <si>
    <t>013104020100000</t>
  </si>
  <si>
    <t>环咽肌扩张费</t>
  </si>
  <si>
    <t>通过各种方式扩张环咽肌。</t>
  </si>
  <si>
    <t>所定价格涵盖置管、注液或充气、扩张、牵拉、观察、记录、处理用物等步骤所需的人力资源和基本物质资源消耗。（不含内镜检查）</t>
  </si>
  <si>
    <t>013104020100001</t>
  </si>
  <si>
    <t>环咽肌扩张费-儿童（加收）</t>
  </si>
  <si>
    <t>013306010350000</t>
  </si>
  <si>
    <t>口咽部病变切除费</t>
  </si>
  <si>
    <t>通过手术切除口咽部肿物、瘢痕等病变。</t>
  </si>
  <si>
    <t>所定价格涵盖手术计划、术区准备、消毒、切开、切除、止血、引流、缝合、处理用物等步骤所需的人力资源和基本物质资源消耗。</t>
  </si>
  <si>
    <t>013306010350001</t>
  </si>
  <si>
    <t>口咽部病变切除费-儿童（加收）</t>
  </si>
  <si>
    <t>013306010360000</t>
  </si>
  <si>
    <t>口咽部分切除费</t>
  </si>
  <si>
    <t>通过手术切除口咽部部分组织。</t>
  </si>
  <si>
    <t>013306010360001</t>
  </si>
  <si>
    <t>口咽部分切除费-儿童（加收）</t>
  </si>
  <si>
    <t>013306010370000</t>
  </si>
  <si>
    <t>咽旁间隙病变切除费</t>
  </si>
  <si>
    <t>通过手术切除咽旁间隙肿物、瘢痕等病变。</t>
  </si>
  <si>
    <t>所定价格涵盖手术计划、术区准备、消毒、切开、分离、切除、处理用物等步骤所需的人力资源和基本物质资源消耗。</t>
  </si>
  <si>
    <t>013306010370001</t>
  </si>
  <si>
    <t>咽旁间隙病变切除费-儿童（加收）</t>
  </si>
  <si>
    <t>013306010380000</t>
  </si>
  <si>
    <t>咽旁间隙肿瘤切除费</t>
  </si>
  <si>
    <t>通过手术切除咽旁间隙肿瘤。</t>
  </si>
  <si>
    <t>013306010380001</t>
  </si>
  <si>
    <t>咽旁间隙肿瘤切除费-儿童（加收）</t>
  </si>
  <si>
    <t>013306010380011</t>
  </si>
  <si>
    <t>咽旁间隙肿瘤切除费-恶性肿瘤（加收）</t>
  </si>
  <si>
    <t>013306010390000</t>
  </si>
  <si>
    <t>下咽部病变切除费</t>
  </si>
  <si>
    <t>通过手术切除下咽部肿物、瘢痕等病变。</t>
  </si>
  <si>
    <t>所定价格涵盖手术计划、术区准备、消毒、切开、切除、缝合、引流、止血、处理用物等步骤所需的人力资源和基本物质资源消耗。</t>
  </si>
  <si>
    <t>013306010390001</t>
  </si>
  <si>
    <t>下咽部病变切除费-儿童（加收）</t>
  </si>
  <si>
    <t>013306010400000</t>
  </si>
  <si>
    <t>下咽部分切除费</t>
  </si>
  <si>
    <t>通过手术切除下咽部部分组织。</t>
  </si>
  <si>
    <t>所定价格涵盖手术计划、术区准备、消毒、切开、分离、切除、缝合、止血、处理用物等步骤所需的人力资源和基本物质资源消耗。</t>
  </si>
  <si>
    <t>013306010400001</t>
  </si>
  <si>
    <t>下咽部分切除费-儿童（加收）</t>
  </si>
  <si>
    <t>013306010410000</t>
  </si>
  <si>
    <t>下咽全切除费</t>
  </si>
  <si>
    <t>通过手术切除全部下咽（梨状窝、下咽后壁、环后区）。</t>
  </si>
  <si>
    <t>013306010410001</t>
  </si>
  <si>
    <t>下咽全切除费-儿童（加收）</t>
  </si>
  <si>
    <t>013306010420000</t>
  </si>
  <si>
    <t>咽功能重建费</t>
  </si>
  <si>
    <t>通过手术修复大面积缺损，重建咽部功能。</t>
  </si>
  <si>
    <t>所定价格涵盖手术计划、术区准备、消毒、切开、成形、重建、缝合、包扎止血、处理用物等步骤所需的人力资源和基本物质资源消耗。</t>
  </si>
  <si>
    <t>013306010420001</t>
  </si>
  <si>
    <t>咽功能重建费-儿童（加收）</t>
  </si>
  <si>
    <t>013306010430000</t>
  </si>
  <si>
    <t>悬雍垂缩短费</t>
  </si>
  <si>
    <t>通过手术缩短悬雍垂。</t>
  </si>
  <si>
    <t>所定价格涵盖手术计划、术区准备、消毒、切除、缝合、止血、处理用物等步骤所需的人力资源和基本物质资源消耗。</t>
  </si>
  <si>
    <t>013306010430001</t>
  </si>
  <si>
    <t>悬雍垂缩短费-儿童（加收）</t>
  </si>
  <si>
    <t>013306010440000</t>
  </si>
  <si>
    <t>腭咽成形费</t>
  </si>
  <si>
    <t>通过手术成形重塑软腭、咽部及其周围结构。</t>
  </si>
  <si>
    <t>所定价格涵盖手术计划、术区准备、消毒、切开、切除、成形、缝合、止血、处理用物等步骤所需的人力资源和基本物质资源消耗。</t>
  </si>
  <si>
    <t>013306010440001</t>
  </si>
  <si>
    <t>腭咽成形费-儿童（加收）</t>
  </si>
  <si>
    <t>013306010450000</t>
  </si>
  <si>
    <t>腭帆缩短费</t>
  </si>
  <si>
    <t>通过手术缩短腭帆长度。</t>
  </si>
  <si>
    <t>所定价格涵盖手术计划、术区准备、消毒、切开、分离、成形、缝合、止血、处理用物等步骤所需的人力资源和基本物质资源消耗。</t>
  </si>
  <si>
    <t>013306010450001</t>
  </si>
  <si>
    <t>腭帆缩短费-儿童（加收）</t>
  </si>
  <si>
    <t>013306010460000</t>
  </si>
  <si>
    <t>腭扁桃体切除费</t>
  </si>
  <si>
    <t>通过手术切除腭扁桃体。</t>
  </si>
  <si>
    <t>013306010460001</t>
  </si>
  <si>
    <t>腭扁桃体切除费-儿童（加收）</t>
  </si>
  <si>
    <t>013306010470000</t>
  </si>
  <si>
    <t>腺样体切除费</t>
  </si>
  <si>
    <t>通过手术切除腺样体。</t>
  </si>
  <si>
    <t>013306010470001</t>
  </si>
  <si>
    <t>腺样体切除费-儿童（加收）</t>
  </si>
  <si>
    <t>013306010480000</t>
  </si>
  <si>
    <t>舌扁桃体切除费</t>
  </si>
  <si>
    <t>通过手术切除舌扁桃体。</t>
  </si>
  <si>
    <t>013306010480001</t>
  </si>
  <si>
    <t>舌扁桃体切除费-儿童（加收）</t>
  </si>
  <si>
    <t>013306010490000</t>
  </si>
  <si>
    <t>会厌病变切除费</t>
  </si>
  <si>
    <t>通过手术切除会厌部肿物、瘢痕等病变。</t>
  </si>
  <si>
    <t>所定价格涵盖手术计划、术区准备、消毒、切开、切除、缝合、引流、包扎止血、处理用物等步骤所需的人力资源和基本物质资源消耗。</t>
  </si>
  <si>
    <t>013306010490001</t>
  </si>
  <si>
    <t>会厌病变切除费-儿童（加收）</t>
  </si>
  <si>
    <t>013306010500000</t>
  </si>
  <si>
    <t>喉部病变切除费</t>
  </si>
  <si>
    <t>通过手术切除喉部肿物、瘢痕等病变。</t>
  </si>
  <si>
    <t>所定价格涵盖手术计划、术区准备、消毒、切开、分离、切除、缝合、引流、包扎止血、处理用物等步骤所需的人力资源和基本物质资源消耗。</t>
  </si>
  <si>
    <t>013306010500001</t>
  </si>
  <si>
    <t>喉部病变切除费-儿童（加收）</t>
  </si>
  <si>
    <t>013306010510000</t>
  </si>
  <si>
    <t>喉部分切除费</t>
  </si>
  <si>
    <t>通过手术切除喉部部分组织。</t>
  </si>
  <si>
    <t>013306010510001</t>
  </si>
  <si>
    <t>喉部分切除费-儿童（加收）</t>
  </si>
  <si>
    <t>013306010520000</t>
  </si>
  <si>
    <t>喉全切除费</t>
  </si>
  <si>
    <t>通过手术切除整个喉部。</t>
  </si>
  <si>
    <t>所定价格涵盖手术计划、术区准备、消毒、切开、分离、切除、吻合、缝合、包扎止血、处理用物等步骤所需的人力资源和基本物质资源消耗。</t>
  </si>
  <si>
    <t>013306010520001</t>
  </si>
  <si>
    <t>喉全切除费-儿童（加收）</t>
  </si>
  <si>
    <t>013306010530000</t>
  </si>
  <si>
    <t>喉功能重建费（常规）</t>
  </si>
  <si>
    <t>通过手术重建喉功能。</t>
  </si>
  <si>
    <t>所定价格涵盖手术计划、术区准备、消毒、切开、成形、重建、缝合、包扎止血、处理用物等步骤所需的人力资源和基本物质资源消耗。（不含喉切除）</t>
  </si>
  <si>
    <t>013306010530001</t>
  </si>
  <si>
    <t>喉功能重建费（常规）-儿童（加收）</t>
  </si>
  <si>
    <t>013306010540000</t>
  </si>
  <si>
    <t>喉功能重建费（复杂）</t>
  </si>
  <si>
    <t>通过手术重建复杂情况喉功能。</t>
  </si>
  <si>
    <t>本项目中的“复杂”指：声带外移、声带内移、声带填充、甲状软骨成形、杓状软骨切除、环杓关节拨动。</t>
  </si>
  <si>
    <t>013306010540001</t>
  </si>
  <si>
    <t>喉功能重建费（复杂）-儿童（加收）</t>
  </si>
  <si>
    <t>013306010550000</t>
  </si>
  <si>
    <t>淋巴结清扫费（颈部）</t>
  </si>
  <si>
    <t>通过手术清扫颈部淋巴结。</t>
  </si>
  <si>
    <t>本项目中的“次”指：小于等于3区，每增加1区加收33%，最多收费3310.2元。如涉及邻近其他部位淋巴结清扫，视同增加1区。</t>
  </si>
  <si>
    <t>本项目中的“次”指：小于等于3区，每增加1区加收33%，最多收费：
三甲：3310.2
三乙：3144.7
二甲：2979.2
二乙：2813.7
一级：2648.2</t>
  </si>
  <si>
    <t>013306010550001</t>
  </si>
  <si>
    <t>淋巴结清扫费（颈部）-儿童（加收）</t>
  </si>
  <si>
    <t>013306010560000</t>
  </si>
  <si>
    <t>喉狭窄扩张费</t>
  </si>
  <si>
    <t>通过手术扩张狭窄的喉腔。</t>
  </si>
  <si>
    <t>所定价格涵盖手术计划、术区准备、消毒、切开、切除、扩张、包扎止血、处理用物等步骤所需的人力资源和基本物质资源消耗。</t>
  </si>
  <si>
    <t>013306010560001</t>
  </si>
  <si>
    <t>喉狭窄扩张费-儿童（加收）</t>
  </si>
  <si>
    <t>013306010570000</t>
  </si>
  <si>
    <t>喉气道支撑物置入费</t>
  </si>
  <si>
    <t>通过手术置入支撑物支撑气道。</t>
  </si>
  <si>
    <t>所定价格涵盖手术计划、术区准备、消毒、切开、分离 、松解、支撑物置入、包扎缝合、处理用物等步骤所需的人力资源和基本物质资源消耗。</t>
  </si>
  <si>
    <t>013306010570001</t>
  </si>
  <si>
    <t>喉气道支撑物置入费-儿童（加收）</t>
  </si>
  <si>
    <t>013306010580000</t>
  </si>
  <si>
    <t>喉气道支撑物取出费</t>
  </si>
  <si>
    <t>通过手术取出气道支撑物。</t>
  </si>
  <si>
    <t>所定价格涵盖手术计划、术区准备、消毒、支撑物取出、观察喉腔、处理用物等步骤所需的人力资源和基本物质资源消耗。</t>
  </si>
  <si>
    <t>013306010580001</t>
  </si>
  <si>
    <t>喉气道支撑物取出费-儿童（加收）</t>
  </si>
  <si>
    <t>013306010590000</t>
  </si>
  <si>
    <t>梨状窝瘘内瘘口封闭费</t>
  </si>
  <si>
    <t>通过手术修复梨状窝区域的瘘口。</t>
  </si>
  <si>
    <t>所定价格涵盖手术计划、术区准备、消毒、切开、瘘口封闭、缝合、止血、处理用物等步骤所需的人力资源和基本物质资源消耗。</t>
  </si>
  <si>
    <t>013306010590001</t>
  </si>
  <si>
    <t>梨状窝瘘内瘘口封闭费-儿童（加收）</t>
  </si>
  <si>
    <t>013306010600000</t>
  </si>
  <si>
    <t>颈部气管瘘闭合费</t>
  </si>
  <si>
    <t>通过手术关闭颈部气管瘘口。</t>
  </si>
  <si>
    <t>所定价格涵盖手术计划、术区准备、消毒、切开、修复、缝合、处理用物等步骤所需的人力资源和基本物质资源消耗。</t>
  </si>
  <si>
    <t>013306010600001</t>
  </si>
  <si>
    <t>颈部气管瘘闭合费-儿童（加收）</t>
  </si>
  <si>
    <t>013306010610000</t>
  </si>
  <si>
    <t>咽瘘修复费</t>
  </si>
  <si>
    <t>通过手术修复咽瘘。</t>
  </si>
  <si>
    <t>所定价格涵盖手术计划、术区准备、消毒、修复、缝合、止血、处理用物等步骤所需的人力资源和基本物质资源消耗。</t>
  </si>
  <si>
    <t>013306010610001</t>
  </si>
  <si>
    <t>咽瘘修复费-儿童（加收）</t>
  </si>
  <si>
    <t>013306010620000</t>
  </si>
  <si>
    <t>咽喉部血/脓肿切开引流费</t>
  </si>
  <si>
    <t>通过手术切开引流咽喉部血/脓肿。</t>
  </si>
  <si>
    <t>所定价格涵盖手术计划、术区准备、消毒、切开、引流、冲洗、止血、处理用物等步骤所需的人力资源和基本物质资源消耗。</t>
  </si>
  <si>
    <t>本项目中的“2个及以上区域”指：包括但不限于咽旁、咽后、上纵膈等解剖区域。</t>
  </si>
  <si>
    <t>013306010620001</t>
  </si>
  <si>
    <t>咽喉部血/脓肿切开引流费-儿童（加收）</t>
  </si>
  <si>
    <t>013306010620011</t>
  </si>
  <si>
    <t>咽喉部血/脓肿切开引流费-2个及以上区域（加收）</t>
  </si>
  <si>
    <t>013306010630000</t>
  </si>
  <si>
    <t>环甲膜切开费</t>
  </si>
  <si>
    <t>通过手术切开环甲膜。</t>
  </si>
  <si>
    <t>所定价格涵盖手术计划、术区准备、消毒、切开、分离、置管、固定、处理用物等步骤所需的人力资源和基本物质资源消耗。</t>
  </si>
  <si>
    <t>013306010630001</t>
  </si>
  <si>
    <t>环甲膜切开费-儿童（加收）</t>
  </si>
  <si>
    <t>013306010640000</t>
  </si>
  <si>
    <t>气管切开费</t>
  </si>
  <si>
    <t>通过手术切开气管。</t>
  </si>
  <si>
    <t>所定价格涵盖手术计划、术区准备、消毒、切开、置管、缝合、处理用物等步骤所需的人力资源和基本物质资源消耗。</t>
  </si>
  <si>
    <t>013306010640001</t>
  </si>
  <si>
    <t>气管切开费-儿童（加收）</t>
  </si>
  <si>
    <t>013306010650000</t>
  </si>
  <si>
    <t>发音装置安装费</t>
  </si>
  <si>
    <t>通过手术置入发音装置。</t>
  </si>
  <si>
    <t>所定价格涵盖手术计划、术区准备、消毒、探查、穿刺、装置置入、固定、处理用物等步骤所需的人力资源和基本物质资源消耗。</t>
  </si>
  <si>
    <t>013306010650001</t>
  </si>
  <si>
    <t>发音装置安装费-儿童（加收）</t>
  </si>
  <si>
    <t>013306010660000</t>
  </si>
  <si>
    <t>发音装置取出/更换费</t>
  </si>
  <si>
    <t>通过手术取出/更换发音装置。</t>
  </si>
  <si>
    <t>所定价格涵盖手术计划、术区准备、消毒、探查、发音装置取出/更换、处理用物等步骤所需的人力资源和基本物质资源消耗。</t>
  </si>
  <si>
    <t>取出与更换不可同时收费。</t>
  </si>
  <si>
    <t>013306010660001</t>
  </si>
  <si>
    <t>发音装置取出/更换费-儿童（加收）</t>
  </si>
  <si>
    <t>口腔类医疗服务项目价格表</t>
  </si>
  <si>
    <r>
      <rPr>
        <sz val="11"/>
        <rFont val="宋体"/>
        <charset val="134"/>
      </rPr>
      <t>使用说明：</t>
    </r>
    <r>
      <rPr>
        <sz val="11"/>
        <rFont val="Times New Roman"/>
        <charset val="134"/>
      </rPr>
      <t xml:space="preserve">
1.</t>
    </r>
    <r>
      <rPr>
        <sz val="11"/>
        <rFont val="宋体"/>
        <charset val="134"/>
      </rPr>
      <t>本价格项目表以口腔治疗为重点，按照口腔治疗方式设立医疗服务价格项目。医疗服务的政府指导价为最高限价，下浮不限；同时，医疗机构、医务人员实施治疗过程中有关创新改良，采取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属于医疗服务价格项目应当使用的、市场价格和使用数量相对稳定的医用耗材，包括但不限于各类消杀用品、储存用品、清洁用品、个人防护用品、垃圾处理用品、冲洗液、润滑剂、灌洗液、棉球（卷）、棉签、纱布（垫）、绷带、护垫、衬垫、手术巾（单）、治疗巾（单）、治疗护理盘</t>
    </r>
    <r>
      <rPr>
        <sz val="11"/>
        <rFont val="Times New Roman"/>
        <charset val="134"/>
      </rPr>
      <t>(</t>
    </r>
    <r>
      <rPr>
        <sz val="11"/>
        <rFont val="宋体"/>
        <charset val="134"/>
      </rPr>
      <t>包）、注射器、压舌板、滑石粉、防渗漏垫、标签、操作器具、冲洗工具、备皮工具、镍钛锉、口腔盒、印模材、咬合纸、引流条、修复体粘接剂、窝沟封闭剂、耗材粘接剂、充填材料、根管封闭剂、盖髓材料、一次性口杯、一次性吸唾管、氟化物、银锶制剂、酚制剂等。基本物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本价格项目表中涉及</t>
    </r>
    <r>
      <rPr>
        <sz val="11"/>
        <rFont val="Times New Roman"/>
        <charset val="134"/>
      </rPr>
      <t>“</t>
    </r>
    <r>
      <rPr>
        <sz val="11"/>
        <rFont val="宋体"/>
        <charset val="134"/>
      </rPr>
      <t>包括</t>
    </r>
    <r>
      <rPr>
        <sz val="11"/>
        <rFont val="Times New Roman"/>
        <charset val="134"/>
      </rPr>
      <t xml:space="preserve">……”“…… </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7.</t>
    </r>
    <r>
      <rPr>
        <sz val="11"/>
        <rFont val="宋体"/>
        <charset val="134"/>
      </rPr>
      <t>医疗机构自行制作设计的包括但不限于如矫治器、保持器、运动护齿等个性化产品，采取</t>
    </r>
    <r>
      <rPr>
        <sz val="11"/>
        <rFont val="Times New Roman"/>
        <charset val="134"/>
      </rPr>
      <t>“</t>
    </r>
    <r>
      <rPr>
        <sz val="11"/>
        <rFont val="宋体"/>
        <charset val="134"/>
      </rPr>
      <t>产品化</t>
    </r>
    <r>
      <rPr>
        <sz val="11"/>
        <rFont val="Times New Roman"/>
        <charset val="134"/>
      </rPr>
      <t>”</t>
    </r>
    <r>
      <rPr>
        <sz val="11"/>
        <rFont val="宋体"/>
        <charset val="134"/>
      </rPr>
      <t>的价格形成机制，由医疗机构以物料成本、加工服务等为基础，按照适当的成本回收率自主确定价格并销售，不再按制作步骤拆分设立医疗服务价格项目。</t>
    </r>
    <r>
      <rPr>
        <sz val="11"/>
        <rFont val="Times New Roman"/>
        <charset val="134"/>
      </rPr>
      <t xml:space="preserve">
8.</t>
    </r>
    <r>
      <rPr>
        <sz val="11"/>
        <rFont val="宋体"/>
        <charset val="134"/>
      </rPr>
      <t>口腔种植类立项指南中</t>
    </r>
    <r>
      <rPr>
        <sz val="11"/>
        <rFont val="Times New Roman"/>
        <charset val="134"/>
      </rPr>
      <t>“</t>
    </r>
    <r>
      <rPr>
        <sz val="11"/>
        <rFont val="宋体"/>
        <charset val="134"/>
      </rPr>
      <t>口腔内植骨费</t>
    </r>
    <r>
      <rPr>
        <sz val="11"/>
        <rFont val="Times New Roman"/>
        <charset val="134"/>
      </rPr>
      <t>”</t>
    </r>
    <r>
      <rPr>
        <sz val="11"/>
        <rFont val="宋体"/>
        <charset val="134"/>
      </rPr>
      <t>项目，扩大其服务产出适用范围，不仅局限种植牙所用，口腔学科中</t>
    </r>
    <r>
      <rPr>
        <sz val="11"/>
        <rFont val="Times New Roman"/>
        <charset val="134"/>
      </rPr>
      <t>“</t>
    </r>
    <r>
      <rPr>
        <sz val="11"/>
        <rFont val="宋体"/>
        <charset val="134"/>
      </rPr>
      <t>牙槽骨增量手术费</t>
    </r>
    <r>
      <rPr>
        <sz val="11"/>
        <rFont val="Times New Roman"/>
        <charset val="134"/>
      </rPr>
      <t>”</t>
    </r>
    <r>
      <rPr>
        <sz val="11"/>
        <rFont val="宋体"/>
        <charset val="134"/>
      </rPr>
      <t>和</t>
    </r>
    <r>
      <rPr>
        <sz val="11"/>
        <rFont val="Times New Roman"/>
        <charset val="134"/>
      </rPr>
      <t>“</t>
    </r>
    <r>
      <rPr>
        <sz val="11"/>
        <rFont val="宋体"/>
        <charset val="134"/>
      </rPr>
      <t>牙周植骨费</t>
    </r>
    <r>
      <rPr>
        <sz val="11"/>
        <rFont val="Times New Roman"/>
        <charset val="134"/>
      </rPr>
      <t>”</t>
    </r>
    <r>
      <rPr>
        <sz val="11"/>
        <rFont val="宋体"/>
        <charset val="134"/>
      </rPr>
      <t>可按照此项目执行计费。</t>
    </r>
    <r>
      <rPr>
        <sz val="11"/>
        <rFont val="Times New Roman"/>
        <charset val="134"/>
      </rPr>
      <t xml:space="preserve">
9.</t>
    </r>
    <r>
      <rPr>
        <sz val="11"/>
        <rFont val="宋体"/>
        <charset val="134"/>
      </rPr>
      <t>涉及</t>
    </r>
    <r>
      <rPr>
        <sz val="11"/>
        <rFont val="Times New Roman"/>
        <charset val="134"/>
      </rPr>
      <t>“</t>
    </r>
    <r>
      <rPr>
        <sz val="11"/>
        <rFont val="宋体"/>
        <charset val="134"/>
      </rPr>
      <t>复杂</t>
    </r>
    <r>
      <rPr>
        <sz val="11"/>
        <rFont val="Times New Roman"/>
        <charset val="134"/>
      </rPr>
      <t>”</t>
    </r>
    <r>
      <rPr>
        <sz val="11"/>
        <rFont val="宋体"/>
        <charset val="134"/>
      </rPr>
      <t>等内涵未尽的表述，除立项指南中已明确的情形外，医院实践中按照</t>
    </r>
    <r>
      <rPr>
        <sz val="11"/>
        <rFont val="Times New Roman"/>
        <charset val="134"/>
      </rPr>
      <t>“</t>
    </r>
    <r>
      <rPr>
        <sz val="11"/>
        <rFont val="宋体"/>
        <charset val="134"/>
      </rPr>
      <t>复杂</t>
    </r>
    <r>
      <rPr>
        <sz val="11"/>
        <rFont val="Times New Roman"/>
        <charset val="134"/>
      </rPr>
      <t>”</t>
    </r>
    <r>
      <rPr>
        <sz val="11"/>
        <rFont val="宋体"/>
        <charset val="134"/>
      </rPr>
      <t>情形计费的，应以卫生行政主管部门最新版卫生技术规范、临床指南或专家共识中的明确定性为前提。满足复杂情况中的任意一种即算复杂，不同复杂情况不累计叠加收费。</t>
    </r>
    <r>
      <rPr>
        <sz val="11"/>
        <rFont val="Times New Roman"/>
        <charset val="134"/>
      </rPr>
      <t xml:space="preserve">
10.</t>
    </r>
    <r>
      <rPr>
        <sz val="11"/>
        <rFont val="宋体"/>
        <charset val="134"/>
      </rPr>
      <t>在本医疗机构开展错合矫治治疗时，方案设计属诊查治疗应尽事项，不得同时收取设计费。</t>
    </r>
    <r>
      <rPr>
        <sz val="11"/>
        <rFont val="Times New Roman"/>
        <charset val="134"/>
      </rPr>
      <t xml:space="preserve">
11.</t>
    </r>
    <r>
      <rPr>
        <sz val="11"/>
        <rFont val="宋体"/>
        <charset val="134"/>
      </rPr>
      <t>本价格项目表所称的</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</si>
  <si>
    <t>013105020010000</t>
  </si>
  <si>
    <t>乳牙期错合矫治费（常规）</t>
  </si>
  <si>
    <t>通过矫治器安装调整进行乳牙错合畸形的早期矫治。</t>
  </si>
  <si>
    <t>所定价格涵盖准备、方案设计、矫治器安装、调整评估、加力、拆除、处理用物等步骤所需的人力资源和基本物质资源消耗。</t>
  </si>
  <si>
    <t>“疗程”指从错合矫治治疗开始到结束。</t>
  </si>
  <si>
    <t>013105020020000</t>
  </si>
  <si>
    <t>乳牙期错合矫治费（复杂）</t>
  </si>
  <si>
    <t>通过矫治器安装调整进行疑难复杂情况的乳牙错合畸形的早期矫治。</t>
  </si>
  <si>
    <t>1.复杂指：骨性Ⅲ类、上颌或上牙弓狭窄、伴颅颌面先天畸形、后牙反合或锁合的情况。
2.“疗程”指从错合矫治治疗开始到结束。</t>
  </si>
  <si>
    <t>013105020030000</t>
  </si>
  <si>
    <t>替牙期Ⅰ类错合矫治费（常规）</t>
  </si>
  <si>
    <t>通过矫治器安装调整进行替牙期Ⅰ类错合畸形的早期矫治。</t>
  </si>
  <si>
    <t>013105020040000</t>
  </si>
  <si>
    <t>替牙期Ⅰ类错合矫治费（复杂）</t>
  </si>
  <si>
    <t>通过矫治器安装调整进行疑难复杂情况的替牙期Ⅰ类错合畸形的早期矫治。</t>
  </si>
  <si>
    <t>1.复杂指：开合、后牙反合、III度深覆合、后牙锁合、上颌前突（ANB≥7度）或下颌前突（ANB≤0度）、伴颅颌面畸形、伴颞下颌关节病、阻生牙的情况。
2.“疗程”指从错合矫治治疗开始到结束。</t>
  </si>
  <si>
    <t>013105020050000</t>
  </si>
  <si>
    <t>替牙期Ⅱ类错合矫治费（常规）</t>
  </si>
  <si>
    <t>通过矫治器安装调整进行替牙期Ⅱ类错合畸形的早期矫治。</t>
  </si>
  <si>
    <t>013105020060000</t>
  </si>
  <si>
    <t>替牙期Ⅱ类错合矫治费（复杂）</t>
  </si>
  <si>
    <t>通过矫治器安装调整进行疑难复杂情况的替牙期Ⅱ类错合畸形的早期矫治。</t>
  </si>
  <si>
    <t>1.复杂指：开合、后牙反合、III度深覆合、后牙锁合、严重上颌前突（ANB≥7度）、伴颅颌面畸形、伴颞下颌关节病、阻生牙的情况。
2.“疗程”指从错合矫治治疗开始到结束。</t>
  </si>
  <si>
    <t>013105020070000</t>
  </si>
  <si>
    <t>替牙期Ⅲ类错合矫治费（常规）</t>
  </si>
  <si>
    <t>通过矫治器安装调整进行替牙期Ⅲ类错合畸形的早期矫治。</t>
  </si>
  <si>
    <t>013105020080000</t>
  </si>
  <si>
    <t>替牙期Ⅲ类错合矫治费（复杂）</t>
  </si>
  <si>
    <t>通过矫治器安装调整进行疑难复杂情况的替牙期Ⅲ类错合畸形的早期矫治。</t>
  </si>
  <si>
    <t>1.复杂指：开合、III度深覆合、后牙反合、后牙锁合、下颌前突（ANB≤0度）、伴颅颌面畸形、伴颞下颌关节病、阻生牙的情况。
2.“疗程”指从错合矫治治疗开始到结束。</t>
  </si>
  <si>
    <t>013105020090000</t>
  </si>
  <si>
    <t>恒牙期Ⅰ类错合矫治费（常规）</t>
  </si>
  <si>
    <t>通过矫治器安装调整进行恒牙期Ⅰ类错合畸形的矫治。</t>
  </si>
  <si>
    <t>1.在同一家医疗机构正畸治疗结束，复发病例再次矫治，每例按疗程费用的50%计价收费。
2.“疗程”指从错合矫治治疗开始到结束。</t>
  </si>
  <si>
    <t>013105020100000</t>
  </si>
  <si>
    <t>恒牙期Ⅰ类错合矫治费（复杂）</t>
  </si>
  <si>
    <t>通过矫治器安装调整进行疑难复杂情况的恒牙期Ⅰ类错合畸形的矫治。</t>
  </si>
  <si>
    <t>1.复杂指：18岁以上（不含18岁）、开合、III度深覆合、拔磨牙后关闭间隙、磨牙或牙弓远中移动、阻生牙、伴颅颌面畸形、伴颞下颌关节病、正畸-正颌手术联合治疗、舌侧矫治的情况。
2.在同一家医疗机构正畸治疗结束，复发病例再次矫治，每例按疗程费用的50%计价收费。
3.“疗程”指从错合矫治治疗开始到结束。</t>
  </si>
  <si>
    <t>013105020110000</t>
  </si>
  <si>
    <t>恒牙期Ⅱ类错合矫治费（常规）</t>
  </si>
  <si>
    <t>通过矫治器安装调整进行恒牙期Ⅱ类错合畸形的矫治。</t>
  </si>
  <si>
    <t>013105020120000</t>
  </si>
  <si>
    <t>恒牙期Ⅱ类错合矫治费（复杂）</t>
  </si>
  <si>
    <t>通过矫治器安装调整进行疑难复杂情况的恒牙期Ⅱ类错合畸形的矫治。</t>
  </si>
  <si>
    <t>1.复杂指：18岁以上（不含18岁）、开合、III度深覆合、拔磨牙后关闭间隙、阻生牙、上颌前突（ANB≥5度）的拔牙正畸治疗、磨牙或牙弓远中移动、伴颅颌面畸形、伴颞下颌关节病、正畸-正颌手术联合治疗、舌侧矫治的情况。
2.在同一家医疗机构正畸治疗结束，复发病例再次矫治，每例按疗程费用的50%计价收费。
3.“疗程”指从错合矫治治疗开始到结束。</t>
  </si>
  <si>
    <t>013105020130000</t>
  </si>
  <si>
    <t>恒牙期Ⅲ类错合矫治费（常规）</t>
  </si>
  <si>
    <t>通过矫治器安装调整进行恒牙期Ⅲ类错合畸形的矫治。</t>
  </si>
  <si>
    <t>013105020140000</t>
  </si>
  <si>
    <t>恒牙期Ⅲ类错合矫治费（复杂）</t>
  </si>
  <si>
    <t>通过矫治器安装调整进行疑难复杂情况的恒牙期Ⅲ类错合畸形的矫治。</t>
  </si>
  <si>
    <t>1.复杂指：18岁以上（不含18岁）、开合、III度深覆合、3颗以上后牙反合、拔磨牙后关闭间隙、阻生牙、下颌前突（ANB≤0度）的拔牙正畸治疗、磨牙或牙弓远中移动、伴颅颌面畸形、伴颞下颌关节病、正畸-正颌手术联合治疗、舌侧矫治的情况。
2.在同一家医疗机构正畸治疗结束，复发病例再次矫治，每例按疗程费用的50%计价收费。
3.“疗程”指从错合矫治治疗开始到结束。</t>
  </si>
  <si>
    <t>013105020150000</t>
  </si>
  <si>
    <t>恒牙期Ⅰ类错合矫形功能治疗费</t>
  </si>
  <si>
    <t>通过针对性矫治器的安装进行恒牙期I类错合畸形的矫形和功能治疗。</t>
  </si>
  <si>
    <t>“疗程”指从错合矫形治疗开始到结束。</t>
  </si>
  <si>
    <t>013105020160000</t>
  </si>
  <si>
    <t>恒牙期Ⅱ类错合矫形功能治疗费</t>
  </si>
  <si>
    <t>通过针对性矫治器的安装进行恒牙期Ⅱ类错合畸形的矫形和功能治疗。</t>
  </si>
  <si>
    <t>013105020170000</t>
  </si>
  <si>
    <t>恒牙期Ⅲ类错合矫形功能治疗费</t>
  </si>
  <si>
    <t>通过针对性矫治器的安装进行恒牙期III类错合畸形的矫形和功能治疗。</t>
  </si>
  <si>
    <t>013105020180000</t>
  </si>
  <si>
    <t>新生儿唇腭裂术前治疗费</t>
  </si>
  <si>
    <t>针对婴儿期唇腭裂唇裂术前，通过矫治器安装调整，实现鼻齿槽塑形。</t>
  </si>
  <si>
    <t>所定价格涵盖准备、方案设计、矫治器安装、调整、拆除、处理用物等步骤所需的人力资源和基本物质资源消耗。</t>
  </si>
  <si>
    <t>013105020190000</t>
  </si>
  <si>
    <t>睡眠呼吸暂停综合征口腔正畸辅助治疗费</t>
  </si>
  <si>
    <t>通过口腔阻鼾器安装调整或扩弓活动矫治，减轻阻塞性睡眠呼吸暂停的症状。</t>
  </si>
  <si>
    <t>所定价格涵盖准备、方案设计、矫治器安装、调整评估、处理用物等步骤所需的人力资源和基本物质资源消耗。</t>
  </si>
  <si>
    <t>013105020200000</t>
  </si>
  <si>
    <t>局部正畸矫治费</t>
  </si>
  <si>
    <t>使用局部矫治器矫治一个象限内的牙齿伸长、倾斜、间隙关闭或开展、微小牙齿移动等矫治。</t>
  </si>
  <si>
    <t>象限•疗程</t>
  </si>
  <si>
    <t>1.全口共4个象限。
2.累计收费价格超过全口价格，按照全口价格计价收费。</t>
  </si>
  <si>
    <t>013105020210000</t>
  </si>
  <si>
    <t>口腔固定保持器安装费</t>
  </si>
  <si>
    <t>为需要正畸治疗后进行固定保持的患者安装固定保持器。</t>
  </si>
  <si>
    <t>所定价格涵盖准备、安装、调试、处理用物等步骤所需的人力资源和基本物质资源消耗。</t>
  </si>
  <si>
    <t>间隙保持器按该项目收费。</t>
  </si>
  <si>
    <t>013105020220000</t>
  </si>
  <si>
    <t>口腔固定保持器拆除费</t>
  </si>
  <si>
    <t>为需要拆除固定保持器的患者去除固定保持器。</t>
  </si>
  <si>
    <t>所定价格涵盖准备、拆除、处理用物等步骤所需的人力资源和基本物质资源消耗。</t>
  </si>
  <si>
    <t>013105020230000</t>
  </si>
  <si>
    <t>错合畸形治疗设计费</t>
  </si>
  <si>
    <t>通过各项检查完成错合畸形的诊断与矫治方案设计。</t>
  </si>
  <si>
    <t>所定价格涵盖准备、模型制取和灌注、模型测量、面颌像拍照、头影测量分析、制定治疗计划和方案、处理用物等步骤所需的人力资源和基本物质资源消耗。</t>
  </si>
  <si>
    <t>1.完成1个疗程计价收费1次；在本医疗机构中开展的矫治不得同时收取设计费。
2.不含放射检查费用。</t>
  </si>
  <si>
    <t>013306020010000</t>
  </si>
  <si>
    <t>正畸支抗钉植入费</t>
  </si>
  <si>
    <t>通过将正畸支抗钉植入颌骨协助完成正畸治疗。</t>
  </si>
  <si>
    <t>所定价格涵盖手术计划、术区准备、消毒、植入、处理用物等步骤所需的人力资源和基本物质资源消耗。</t>
  </si>
  <si>
    <t>每钉</t>
  </si>
  <si>
    <t>013306020010001</t>
  </si>
  <si>
    <t>正畸支抗钉植入费-儿童（加收）</t>
  </si>
  <si>
    <t>013105010330000</t>
  </si>
  <si>
    <t>牙根牵引费</t>
  </si>
  <si>
    <t>通过牵引方法将冠根折或根折的外伤牙齿牵引至龈上。</t>
  </si>
  <si>
    <t>所定价格涵盖准备、切开、粘接或制戴、牵引、加力、调整、处理用物等步骤所需的人力资源和基本物质资源消耗。</t>
  </si>
  <si>
    <t>牙</t>
  </si>
  <si>
    <t>012406000010000</t>
  </si>
  <si>
    <t>牙髓活力测验费</t>
  </si>
  <si>
    <t>通过设备检查评估牙髓活力状态。</t>
  </si>
  <si>
    <t>所定价格涵盖准备、隔离、测验、评估、处理用物等步骤所需的人力资源和基本物质资源消耗。</t>
  </si>
  <si>
    <t>013105010010000</t>
  </si>
  <si>
    <t>橡皮障隔离费</t>
  </si>
  <si>
    <t>通过专用的橡皮障套装隔开接受治疗的牙齿与口腔。</t>
  </si>
  <si>
    <t>所定价格涵盖准备、隔离、处理用物等步骤所需的人力资源和基本物质资源消耗。</t>
  </si>
  <si>
    <t>013105010020000</t>
  </si>
  <si>
    <t>牙体开髓引流费</t>
  </si>
  <si>
    <t>对于牙髓急症患者仅行开髓引流、牙髓摘除以缓解急性疼痛。</t>
  </si>
  <si>
    <t>所定价格涵盖准备、开髓、拔髓、处理用物等步骤所需的人力资源和基本物质资源消耗。</t>
  </si>
  <si>
    <t>仅限于牙髓急症患者应急处置时收费，在其他牙髓治疗中作为相关项目的价格构成，不单独收费。</t>
  </si>
  <si>
    <t>013105010020001</t>
  </si>
  <si>
    <t>牙体开髓引流费-儿童（加收）</t>
  </si>
  <si>
    <t>013105010030000</t>
  </si>
  <si>
    <t>牙髓失活费</t>
  </si>
  <si>
    <t>通过失活剂去除牙髓的活性。</t>
  </si>
  <si>
    <t>所定价格涵盖准备、开髓、放置失活剂、处理用物等步骤所需的人力资源和基本物质资源消耗。</t>
  </si>
  <si>
    <t>013105010030001</t>
  </si>
  <si>
    <t>牙髓失活费-儿童（加收）</t>
  </si>
  <si>
    <t>013105010040000</t>
  </si>
  <si>
    <t>干髓治疗费</t>
  </si>
  <si>
    <t>通过干髓剂使牙髓保持干尸化。</t>
  </si>
  <si>
    <t>所定价格涵盖准备、开髓、去除冠髓、放置干髓剂、处理用物等步骤所需的人力资源和基本物质资源消耗。</t>
  </si>
  <si>
    <t>013105010050000</t>
  </si>
  <si>
    <t>根管预备费</t>
  </si>
  <si>
    <t>通过清理扩大根管，清除感染坏死牙髓组织，对根管内部进行清理成形。</t>
  </si>
  <si>
    <t>所定价格涵盖准备、开髓、拔髓、疏通、测量、预备、处理用物等步骤所需的人力资源和基本物质资源消耗。</t>
  </si>
  <si>
    <t>根管</t>
  </si>
  <si>
    <t>根管异常指：中重度弯曲根管、C型根管、根管间交通枝等特殊根管。</t>
  </si>
  <si>
    <t>013105010050001</t>
  </si>
  <si>
    <t>根管预备费-儿童（加收）</t>
  </si>
  <si>
    <t>013105010050011</t>
  </si>
  <si>
    <t>根管预备费-根管异常（加收）</t>
  </si>
  <si>
    <t>013105010060000</t>
  </si>
  <si>
    <t>根管冲洗费</t>
  </si>
  <si>
    <t>对根管进行冲洗消毒及感染控制。</t>
  </si>
  <si>
    <t>所定价格涵盖准备、冲洗、处理用物等步骤所需的人力资源和基本物质资源消耗。</t>
  </si>
  <si>
    <t>013105010060100</t>
  </si>
  <si>
    <t>根管冲洗费-根管封药费（扩展）</t>
  </si>
  <si>
    <t>013105010070000</t>
  </si>
  <si>
    <t>根管充填费</t>
  </si>
  <si>
    <t>通过向根管内充填，封闭根管系统。</t>
  </si>
  <si>
    <t>所定价格涵盖准备、充填、处理用物，必要时加压充填等步骤所需的人力资源和基本物质资源消耗。</t>
  </si>
  <si>
    <t>013105010070001</t>
  </si>
  <si>
    <t>根管充填费-儿童（加收）</t>
  </si>
  <si>
    <t>013105010070011</t>
  </si>
  <si>
    <t>根管充填费-根管异常（加收）</t>
  </si>
  <si>
    <t>013105010070100</t>
  </si>
  <si>
    <t>根管充填费-乳牙根管充填费（扩展）</t>
  </si>
  <si>
    <t>013105010080000</t>
  </si>
  <si>
    <t>根管再治疗费</t>
  </si>
  <si>
    <t>针对牙髓治疗后出现的问题进行的治疗。</t>
  </si>
  <si>
    <t>所定价格涵盖准备、取出、建立通道、处理用物等步骤所需的人力资源和基本物质资源消耗。</t>
  </si>
  <si>
    <t>013105010090000</t>
  </si>
  <si>
    <t>根管内异物取出费</t>
  </si>
  <si>
    <t>取出存留在根管内的异物。</t>
  </si>
  <si>
    <t>所定价格涵盖准备、确定位置、取出、处理用物等步骤所需的人力资源和基本物质资源消耗。</t>
  </si>
  <si>
    <t>013105010090001</t>
  </si>
  <si>
    <t>根管内异物取出费-根尖段异物取出（加收）</t>
  </si>
  <si>
    <t>013306020020000</t>
  </si>
  <si>
    <t>根尖诱导成形费</t>
  </si>
  <si>
    <t>诱导牙根继续发育或根尖封闭。</t>
  </si>
  <si>
    <t>所定价格涵盖手术计划、术区准备、消毒、开髓、去除、干燥、诱导、处理用物等步骤所需的人力资源和基本物质资源消耗。</t>
  </si>
  <si>
    <t>013306020020001</t>
  </si>
  <si>
    <t>根尖诱导成形费-儿童（加收）</t>
  </si>
  <si>
    <t>013306020030000</t>
  </si>
  <si>
    <t>根尖屏障手术费</t>
  </si>
  <si>
    <t>针对根尖孔未闭合或较宽大的情况，封闭根尖段建立屏障。</t>
  </si>
  <si>
    <t>所定价格涵盖手术计划、术区准备、清洁、填充、处理用物等步骤所需的人力资源和基本物质资源消耗。</t>
  </si>
  <si>
    <t>013306020030001</t>
  </si>
  <si>
    <t>根尖屏障手术费-儿童（加收）</t>
  </si>
  <si>
    <t>013306020030100</t>
  </si>
  <si>
    <t>根尖屏障手术费-髓腔穿孔修补费（扩展）</t>
  </si>
  <si>
    <t>013306020040000</t>
  </si>
  <si>
    <t>根尖手术费</t>
  </si>
  <si>
    <t>通过手术对根尖进行治疗。</t>
  </si>
  <si>
    <t>所定价格涵盖手术计划、术区准备、消毒、切开、翻瓣、切除、倒预备、倒充填、复位缝合、处理用物等步骤所需的人力资源和基本物质资源消耗。</t>
  </si>
  <si>
    <t>复杂根尖手术指：根尖周病损累及邻近重要组织结构（上颌窦、颏孔、下颌神经管、切牙孔）、骨壁完整根尖定位困难的情况。</t>
  </si>
  <si>
    <t>013306020040001</t>
  </si>
  <si>
    <t>根尖手术费-儿童（加收）</t>
  </si>
  <si>
    <t>013306020040011</t>
  </si>
  <si>
    <t>根尖手术费-复杂根尖手术（加收）</t>
  </si>
  <si>
    <t>013105010100000</t>
  </si>
  <si>
    <t>活髓保存治疗费</t>
  </si>
  <si>
    <t>通过处理暴露牙髓清除感染，保存正常牙髓。</t>
  </si>
  <si>
    <t>所定价格涵盖准备、去除、冲洗、盖髓、处理用物等步骤所需的人力资源和基本物质资源消耗。</t>
  </si>
  <si>
    <t>013105010100001</t>
  </si>
  <si>
    <t>活髓保存治疗费-间接盖髓（减收）</t>
  </si>
  <si>
    <t>013105010110000</t>
  </si>
  <si>
    <t>牙髓再生治疗费</t>
  </si>
  <si>
    <t>清除根管内感染，借助多种方式促进根管内牙髓样组织再生及牙根生长。</t>
  </si>
  <si>
    <t>所定价格涵盖准备、根管内引血、封闭、处理用物等步骤所需的人力资源和基本物质资源消耗。</t>
  </si>
  <si>
    <t>013105010110001</t>
  </si>
  <si>
    <t>牙髓再生治疗费-自体血支架制备（加收）</t>
  </si>
  <si>
    <t>013105010120000</t>
  </si>
  <si>
    <t>牙体缺损直接粘接修复费</t>
  </si>
  <si>
    <t>通过使用填充材料修复牙体缺损。</t>
  </si>
  <si>
    <t>所定价格涵盖准备、去龋、窝洞制备、充填、粘接固化、塑形、调合、磨光、抛光、处理用物等步骤所需的人力资源和基本物质资源消耗。</t>
  </si>
  <si>
    <t>牙体大面积缺损指：累及2个及以上牙面的情况。</t>
  </si>
  <si>
    <t>013105010120001</t>
  </si>
  <si>
    <t>牙体缺损直接粘接修复费-儿童（加收）</t>
  </si>
  <si>
    <t>013105010120011</t>
  </si>
  <si>
    <t>牙体缺损直接粘接修复费-牙体大面积缺损（加收）</t>
  </si>
  <si>
    <t>013105010120012</t>
  </si>
  <si>
    <t>牙体缺损直接粘接修复费-暂封（减收）</t>
  </si>
  <si>
    <t>013105010120013</t>
  </si>
  <si>
    <t>牙体缺损直接粘接修复费-银汞合金充填（减收）</t>
  </si>
  <si>
    <t>013105010130000</t>
  </si>
  <si>
    <t>前牙形态修复费</t>
  </si>
  <si>
    <t>对牙齿美观区域进行形态、颜色、功能的修复。</t>
  </si>
  <si>
    <t>所定价格涵盖准备、美学设计、比色、窝洞制备、分层堆塑恢复牙齿颜色外形、调𬌗、磨光、抛光、处理用物等步骤所需的人力资源和基本物质资源消耗。</t>
  </si>
  <si>
    <t>市场调节价</t>
  </si>
  <si>
    <t>013105010130001</t>
  </si>
  <si>
    <t>前牙形态修复费-舌腭面形态辅助修复（加收）</t>
  </si>
  <si>
    <t>013105010140000</t>
  </si>
  <si>
    <t>窝沟封闭费</t>
  </si>
  <si>
    <t>封闭牙齿窝沟。</t>
  </si>
  <si>
    <t>所定价格涵盖准备、清洁、冲洗、酸蚀、干燥、封闭窝沟、光照固化、调合、抛光、处理用物等步骤所需的人力资源和基本物质资源消耗。</t>
  </si>
  <si>
    <t>013105010150000</t>
  </si>
  <si>
    <t>氟防龋治疗费</t>
  </si>
  <si>
    <t>通过涂布氟化物预防龋齿。</t>
  </si>
  <si>
    <t>所定价格涵盖准备、清洁、涂布、处理用物等步骤所需的人力资源和基本物质资源消耗。</t>
  </si>
  <si>
    <t>013105010160000</t>
  </si>
  <si>
    <t>牙脱敏治疗费</t>
  </si>
  <si>
    <t>通过各种方式处理牙面降低牙敏感症状。</t>
  </si>
  <si>
    <t>所定价格涵盖准备、清洁、脱敏、处理用物等步骤所需的人力资源和基本物质资源消耗。</t>
  </si>
  <si>
    <t>013105010170000</t>
  </si>
  <si>
    <t>牙齿内漂白费</t>
  </si>
  <si>
    <t>通过在牙齿内部使用药物去除牙齿中的有机着色物而使牙着色变浅。</t>
  </si>
  <si>
    <t>所定价格涵盖准备、清洁、比色、漂白脱色、处理用物等步骤所需的人力资源和基本物质资源消耗。</t>
  </si>
  <si>
    <t>单次漂白费用不能超过“全口牙齿漂白费”费用。</t>
  </si>
  <si>
    <t>013105010170100</t>
  </si>
  <si>
    <t>牙齿内漂白费-牙脱色费（扩展）</t>
  </si>
  <si>
    <t>013105010180000</t>
  </si>
  <si>
    <t>全口牙齿漂白费</t>
  </si>
  <si>
    <t>通过专用漂白设备及漂白药物对全口牙齿表面进行漂白治疗，使牙齿颜色变浅。</t>
  </si>
  <si>
    <t>所定价格涵盖准备、牙龈保护、涂布、光照、保护处理、处理用物等步骤所需的人力资源和基本物质资源消耗。</t>
  </si>
  <si>
    <t>013105010180100</t>
  </si>
  <si>
    <t>全口牙齿漂白费-牙列套漂白费（扩展）</t>
  </si>
  <si>
    <t>013105010190000</t>
  </si>
  <si>
    <t>预成冠修复费</t>
  </si>
  <si>
    <t>针对大面积牙体缺损进行预成冠修复。</t>
  </si>
  <si>
    <t>所定价格涵盖准备、预备、预成冠调改、粘结、调合、处理用物等步骤所需的人力资源和基本物质资源消耗。</t>
  </si>
  <si>
    <t>013306020050000</t>
  </si>
  <si>
    <t>牙拔除费</t>
  </si>
  <si>
    <t>通过手术拔除牙齿。</t>
  </si>
  <si>
    <t>所定价格涵盖手术计划、术区准备、消毒、分离龈、拔除、取出根、冲洗、清理、止血、处理用物等步骤所需的人力资源和基本物质资源消耗。</t>
  </si>
  <si>
    <t>1.乳牙拔除按10%收费。
2.复杂牙拔除指：正常位牙齿因解剖变异、死髓或牙体治疗后其脆性增加、局部慢性炎症刺激使牙槽骨发生致密性改变、牙骨间骨性结合的情况。</t>
  </si>
  <si>
    <t>013306020050001</t>
  </si>
  <si>
    <t>牙拔除费-儿童（加收）</t>
  </si>
  <si>
    <t>013306020050011</t>
  </si>
  <si>
    <t>牙拔除费-复杂牙拔除（加收）</t>
  </si>
  <si>
    <t>复杂牙拔除指：正常位牙齿因解剖变异、死髓或牙体治疗后其脆性增加、局部慢性炎症刺激使牙槽骨发生致密性改变、牙骨间骨性结合的情况。</t>
  </si>
  <si>
    <t>013306020060000</t>
  </si>
  <si>
    <t>阻生牙拔除费</t>
  </si>
  <si>
    <t>通过手术拔除各类萌出智齿或高位阻生牙齿。</t>
  </si>
  <si>
    <t>所定价格涵盖手术计划、术区准备、消毒、翻瓣、分离、分牙、挺松、增隙、拔除、冲洗、清理、缝合、止血、处理用物等步骤所需的人力资源和基本物质资源消耗。</t>
  </si>
  <si>
    <t>复杂阻生牙拔除指：被牙龈覆盖的各类阻生牙、完全埋藏颌骨内的各类阻生牙及多生牙的情况。</t>
  </si>
  <si>
    <t>013306020060001</t>
  </si>
  <si>
    <t>阻生牙拔除费-儿童（加收）</t>
  </si>
  <si>
    <t>013306020060011</t>
  </si>
  <si>
    <t>阻生牙拔除费-复杂阻生牙拔除（加收）</t>
  </si>
  <si>
    <t>013306020060100</t>
  </si>
  <si>
    <t>阻生牙拔除费-多生牙拔除费（扩展）</t>
  </si>
  <si>
    <t>013306020070000</t>
  </si>
  <si>
    <t>阻生牙开窗助萌费</t>
  </si>
  <si>
    <t>通过手术去除阻生牙萌出阻力。</t>
  </si>
  <si>
    <t>所定价格涵盖手术计划、术区准备、消毒、切开、显露牙、冲洗、缝合、止血、处理用物等步骤所需的人力资源和基本物质资源消耗。</t>
  </si>
  <si>
    <t>013306020070001</t>
  </si>
  <si>
    <t>阻生牙开窗助萌费-儿童（加收）</t>
  </si>
  <si>
    <t>013306020070011</t>
  </si>
  <si>
    <t>阻生牙开窗助萌费-骨阻生开窗助萌（加收）</t>
  </si>
  <si>
    <t>013306020080000</t>
  </si>
  <si>
    <t>阻生牙牙冠切除费</t>
  </si>
  <si>
    <t>通过手术切除阻生牙牙冠。</t>
  </si>
  <si>
    <t>所定价格涵盖手术计划、术区准备、消毒、切开、分离、去骨、截冠、修整、冲洗、缝合、止血、处理用物等步骤所需的人力资源和基本物质资源消耗。</t>
  </si>
  <si>
    <t>013306020080001</t>
  </si>
  <si>
    <t>阻生牙牙冠切除费-儿童（加收）</t>
  </si>
  <si>
    <t>013306020090000</t>
  </si>
  <si>
    <t>拔牙创搔刮费</t>
  </si>
  <si>
    <t>通过手术对拔牙创愈合不良的创面进行搔刮、清创处理。</t>
  </si>
  <si>
    <t>所定价格涵盖手术计划、术区准备、消毒、切开翻瓣、分离、刮除、冲洗、填塞、缝合、处理用物等步骤所需的人力资源和基本物质资源消耗。</t>
  </si>
  <si>
    <t>仅限于拔牙创愈合不良情况时收费，其他情况不单独收费。</t>
  </si>
  <si>
    <t>013306020090001</t>
  </si>
  <si>
    <t>拔牙创搔刮费-儿童（加收）</t>
  </si>
  <si>
    <t>013306020100000</t>
  </si>
  <si>
    <t>阻生牙龈瓣修整费</t>
  </si>
  <si>
    <t>用于保留、开窗助萌阻生牙修整龈瓣形态，预防感染、创口愈合、维持牙龈形态。</t>
  </si>
  <si>
    <t>所定价格涵盖手术计划、术区准备、消毒、修整、成形、缝合、处理用物等步骤所需的人力资源和基本物质资源消耗。</t>
  </si>
  <si>
    <t>013306020100001</t>
  </si>
  <si>
    <t>阻生牙龈瓣修整费-儿童（加收）</t>
  </si>
  <si>
    <t>013306020110000</t>
  </si>
  <si>
    <t>预防性拔牙窝组织封闭费</t>
  </si>
  <si>
    <t>拔牙后即刻封闭拔牙窝。</t>
  </si>
  <si>
    <t>所定价格涵盖手术计划、术区准备、消毒、修整、打磨、重建血运、修整、减张、封闭、缝合、止血、处理用物等步骤所需的人力资源和基本物质资源消耗。</t>
  </si>
  <si>
    <t>该项目指针对使用抗骨吸收药物、抗血管生成药物、放疗后、骨结构不良、硬化性骨髓炎等牙槽窝愈合不良高危患者，以及拔牙后牙槽嵴保存。</t>
  </si>
  <si>
    <t>013306020110001</t>
  </si>
  <si>
    <t>预防性拔牙窝组织封闭费-儿童（加收）</t>
  </si>
  <si>
    <t>013306020120000</t>
  </si>
  <si>
    <t>牙移植费</t>
  </si>
  <si>
    <t>通过手术将自体牙植入牙槽窝。</t>
  </si>
  <si>
    <t>所定价格涵盖手术计划、术区准备、消毒、修整、预备、植入、固定、调合、冲洗、缝合、止血、处理用物等步骤所需的人力资源和基本物质资源消耗。不包括供体牙拔除及其他治疗费用。</t>
  </si>
  <si>
    <t>013306020120001</t>
  </si>
  <si>
    <t>牙移植费-儿童（加收）</t>
  </si>
  <si>
    <t>013306020120100</t>
  </si>
  <si>
    <t>牙移植费-牙再植费（扩展）</t>
  </si>
  <si>
    <t>013306020130000</t>
  </si>
  <si>
    <t>口腔良性肿物切除费</t>
  </si>
  <si>
    <t>通过手术切除口腔内的良性肿物。</t>
  </si>
  <si>
    <t>所定价格涵盖手术计划、术区准备、消毒、切开、解剖、分离、探查切除、冲洗、止血、缝合、处理用物等步骤所需的人力资源和基本物质资源消耗。</t>
  </si>
  <si>
    <t>病灶</t>
  </si>
  <si>
    <t>013306020130001</t>
  </si>
  <si>
    <t>口腔良性肿物切除费-儿童（加收）</t>
  </si>
  <si>
    <t>013306020130011</t>
  </si>
  <si>
    <t>口腔良性肿物切除费-软组织缺损修复（加收）</t>
  </si>
  <si>
    <t>013306020140000</t>
  </si>
  <si>
    <t>口腔系带修整费</t>
  </si>
  <si>
    <t>通过手术调整口腔系带。</t>
  </si>
  <si>
    <t>所定价格涵盖手术计划、术区准备、消毒、切开、修整、缝合、处理用物等步骤所需的人力资源和基本物质资源消耗。</t>
  </si>
  <si>
    <t>013306020140001</t>
  </si>
  <si>
    <t>口腔系带修整费-儿童（加收）</t>
  </si>
  <si>
    <t>013306020150000</t>
  </si>
  <si>
    <t>颌骨病变刮切费（口内）</t>
  </si>
  <si>
    <t>口内入路治疗颌骨内的良性病变。</t>
  </si>
  <si>
    <t>所定价格涵盖手术计划、术区准备、消毒、切开、翻瓣、去骨、切除或刮切、化学烧灼、止血、冲洗、骨修整、缝合等操作所需的人力资源和基本物质资源消耗。</t>
  </si>
  <si>
    <t>013306020150001</t>
  </si>
  <si>
    <t>颌骨病变刮切费（口内）-儿童（加收）</t>
  </si>
  <si>
    <t>013306020160000</t>
  </si>
  <si>
    <t>颌骨病变刮切费（颌面部）</t>
  </si>
  <si>
    <t>口外入路治疗颌骨内的良性病变。</t>
  </si>
  <si>
    <t>013306020160001</t>
  </si>
  <si>
    <t>颌骨病变刮切费（颌面部）-儿童（加收）</t>
  </si>
  <si>
    <t>013306020170000</t>
  </si>
  <si>
    <t>颌骨囊肿减压费</t>
  </si>
  <si>
    <t>通过手术开窗对颌骨囊肿减压。</t>
  </si>
  <si>
    <t>所定价格涵盖手术计划、术区准备、消毒、切开、翻瓣、去骨壁、冲洗、缝合、处理用物等步骤所需的人力资源和基本物质资源消耗。不包含拔牙费用。</t>
  </si>
  <si>
    <t>013306020170001</t>
  </si>
  <si>
    <t>颌骨囊肿减压费-儿童（加收）</t>
  </si>
  <si>
    <t>013306020180000</t>
  </si>
  <si>
    <t>口腔牵引钉植入费</t>
  </si>
  <si>
    <t>将牵引钉植入颌骨。</t>
  </si>
  <si>
    <t>“次”以3枚牵引钉为基础收费，每增加1枚加收30%，以10枚牵引钉费用封顶。</t>
  </si>
  <si>
    <t>013306020180001</t>
  </si>
  <si>
    <t>口腔牵引钉植入费-儿童（加收）</t>
  </si>
  <si>
    <t>013306020190000</t>
  </si>
  <si>
    <t>口腔牵引钉取出费</t>
  </si>
  <si>
    <t>将植入的牵引钉取出。</t>
  </si>
  <si>
    <t>所定价格涵盖手术计划、术区准备、消毒、拆除、缝合、处理用物等步骤所需的人力资源和基本物质资源消耗。</t>
  </si>
  <si>
    <t>013306020190001</t>
  </si>
  <si>
    <t>口腔牵引钉取出费-儿童（加收）</t>
  </si>
  <si>
    <t>013306020200000</t>
  </si>
  <si>
    <t>口腔骨突修整费</t>
  </si>
  <si>
    <t>修整骨尖、骨嵴或骨隆突。</t>
  </si>
  <si>
    <t>所定价格涵盖手术计划、术区准备、消毒、切开、去骨、打磨、冲洗、缝合、处理用物等步骤所需的人力资源和基本物质资源消耗。</t>
  </si>
  <si>
    <t>复杂骨突指：一侧上颌结节、下颌舌侧隆突修整、腭部隆突的情况。</t>
  </si>
  <si>
    <t>013306020200001</t>
  </si>
  <si>
    <t>口腔骨突修整费-儿童（加收）</t>
  </si>
  <si>
    <t>013306020200011</t>
  </si>
  <si>
    <t>口腔骨突修整费-复杂骨突（加收）</t>
  </si>
  <si>
    <t>013105010200000</t>
  </si>
  <si>
    <t>颌间结扎费</t>
  </si>
  <si>
    <t>通过各种方式将上下颌骨间结扎。</t>
  </si>
  <si>
    <t>所定价格涵盖准备、手法复位、固定、结扎、处理用物等步骤所需的人力资源和基本物质资源消耗。不包含牵引钉植入、安装固定装置等。</t>
  </si>
  <si>
    <t>013105010200001</t>
  </si>
  <si>
    <t>颌间结扎费-儿童（加收）</t>
  </si>
  <si>
    <t>013105010210000</t>
  </si>
  <si>
    <t>颌间结扎拆除费</t>
  </si>
  <si>
    <t>拆除颌间结扎装置。</t>
  </si>
  <si>
    <t>013105010210001</t>
  </si>
  <si>
    <t>颌间结扎拆除费-儿童（加收）</t>
  </si>
  <si>
    <t>013306020210000</t>
  </si>
  <si>
    <t>牙槽突骨折复位固定费</t>
  </si>
  <si>
    <t>通过手术对上下颌牙槽突骨折进行复位固定。</t>
  </si>
  <si>
    <t>所定价格涵盖手术计划、术区准备、消毒、经口内入路清创、复位、固定、冲洗、缝合、处理用物等步骤所需的人力资源和基本物质资源消耗。</t>
  </si>
  <si>
    <t>013306020210001</t>
  </si>
  <si>
    <t>牙槽突骨折复位固定费-儿童（加收）</t>
  </si>
  <si>
    <t>013306020220000</t>
  </si>
  <si>
    <t>脓肿切开引流费（口内）</t>
  </si>
  <si>
    <t>切开口内浅表脓肿引流。</t>
  </si>
  <si>
    <t>所定价格涵盖手术计划、术区准备、消毒、切开、引流、冲洗、处理用物等步骤所需的人力资源和基本物质资源消耗。</t>
  </si>
  <si>
    <t>013306020220001</t>
  </si>
  <si>
    <t>脓肿切开引流费（口内）-儿童（加收）</t>
  </si>
  <si>
    <t xml:space="preserve"> 次</t>
  </si>
  <si>
    <t>013306020230000</t>
  </si>
  <si>
    <t>脓肿切开引流费（颌面部）</t>
  </si>
  <si>
    <t>切开颌面部浅表脓肿引流。</t>
  </si>
  <si>
    <t>所定价格涵盖手术计划、术区准备、消毒、切开、引流、冲洗、处理用物等步骤所需的人力资源和基本物质资源消耗。不包含口腔颌面颈部间隙感染。</t>
  </si>
  <si>
    <t>013306020230001</t>
  </si>
  <si>
    <t>脓肿切开引流费（颌面部）-儿童（加收）</t>
  </si>
  <si>
    <t>013105010220000</t>
  </si>
  <si>
    <t>口腔无回吸辅助治疗费</t>
  </si>
  <si>
    <t>通过无回吸设备及技术配合牙齿治疗或口腔外科手术。</t>
  </si>
  <si>
    <t>所定价格涵盖设备准备、配合磨削、切割、牙体预备或窝洞制备等步骤所需的人力资源和基本物质资源消耗。</t>
  </si>
  <si>
    <t>013306020240000</t>
  </si>
  <si>
    <t>下牙槽神经探查解剖费</t>
  </si>
  <si>
    <t>通过手术探查解剖下颌管内的下牙槽神经血管束，或利于种植手术。</t>
  </si>
  <si>
    <t>所定价格涵盖手术计划、术区准备、消毒、切开、翻瓣、截骨、探查或牵出、复位、覆盖生物膜、缝合、处理用物等步骤所需的人力资源和基本物质资源消耗。不含种植体植入。</t>
  </si>
  <si>
    <t>013306020240001</t>
  </si>
  <si>
    <t>下牙槽神经探查解剖费-儿童（加收）</t>
  </si>
  <si>
    <t>013306020240011</t>
  </si>
  <si>
    <t>下牙槽神经探查解剖费-下牙槽神经移位（加收）</t>
  </si>
  <si>
    <t>013306020250000</t>
  </si>
  <si>
    <t>口腔上颌窦瘘修补费</t>
  </si>
  <si>
    <t>通过手术修补口腔上颌窦交通或口腔上颌窦瘘。</t>
  </si>
  <si>
    <t>所定价格涵盖手术计划、术区准备、消毒、切开、切除、清创搔刮、分离、去骨、减张、修整、冲洗、止血、填塞、缝合、处理用物等步骤所需的人力资源和基本物质资源消耗。</t>
  </si>
  <si>
    <t>013306020250001</t>
  </si>
  <si>
    <t>口腔上颌窦瘘修补费-儿童（加收）</t>
  </si>
  <si>
    <t>013306020260000</t>
  </si>
  <si>
    <t>口内游离软组织移植费</t>
  </si>
  <si>
    <t>通过手术移植局部游离软组织。</t>
  </si>
  <si>
    <t>所定价格涵盖手术计划、术区准备、消毒、切开、翻瓣、制备、固定、缝合及处置、处理用物等步骤所需的人力资源和基本物质资源消耗。</t>
  </si>
  <si>
    <t>013306020260001</t>
  </si>
  <si>
    <t>口内游离软组织移植费-儿童（加收）</t>
  </si>
  <si>
    <t>012406000020000</t>
  </si>
  <si>
    <t>颌位转移检查费</t>
  </si>
  <si>
    <t>通过装置确定和转移颌位关系，对颌位关系进行检查和评价。</t>
  </si>
  <si>
    <t>所定价格涵盖准备、检查、颌位确定、颌位转移、建立牙合架、重建颌位关系、美学分析、牙齿排列分析、咬合关系分析、颌位分析、处理用物等步骤所需的人力资源和基本物质资源消耗。</t>
  </si>
  <si>
    <t>013105170050000</t>
  </si>
  <si>
    <t>临时固定修复费</t>
  </si>
  <si>
    <t>在口内制作临时修复体。</t>
  </si>
  <si>
    <t>所定价格涵盖准备、预备、制作、试戴、咬合检查、调整、抛光、清洁消毒、粘接、处理用物等步骤所需的人力资源和基本物质资源消耗。</t>
  </si>
  <si>
    <t>013105170060000</t>
  </si>
  <si>
    <t>修复体固定修复费</t>
  </si>
  <si>
    <t>通过固定修复体完成牙体缺损或牙列缺损修复。</t>
  </si>
  <si>
    <t>所定价格涵盖准备、预备、取印模和模型制备、取咬合关系、比色、试戴、调改、粘固、处理用物等步骤所需的人力资源和基本物质资源消耗。</t>
  </si>
  <si>
    <t>复杂修复体固定修复指：II度及以上深覆牙合、中重度异色牙、固定修复牙位4颗及以上、牙槽骨重度吸收（大于根长1/3）、伴颞下颌关节病、冠短（至少一面低于5mm）的情况。</t>
  </si>
  <si>
    <t>013105170060001</t>
  </si>
  <si>
    <t>修复体固定修复费-即刻修复（加收）</t>
  </si>
  <si>
    <t>013105170060011</t>
  </si>
  <si>
    <t>修复体固定修复费-复杂修复体固定修复（加收）</t>
  </si>
  <si>
    <t>013105170070000</t>
  </si>
  <si>
    <t>桩核修复费</t>
  </si>
  <si>
    <t>通过桩核修复牙体缺损。</t>
  </si>
  <si>
    <t>所定价格涵盖准备、预备、清理、预备、试戴、消毒、塑核或粘固、桩核修整、处理用物等步骤所需的人力资源和基本物质资源消耗。</t>
  </si>
  <si>
    <t>013105170070001</t>
  </si>
  <si>
    <t>桩核修复费-一体化纤维桩核（加收）</t>
  </si>
  <si>
    <t>013105170080000</t>
  </si>
  <si>
    <t>附着体修复费</t>
  </si>
  <si>
    <t>通过附着体完成固定活动联合修复中的固定修复部分。</t>
  </si>
  <si>
    <t>所定价格涵盖准备、预备、清理、预备、消毒、取印模、模型制备、比色、试戴、调改、粘固、处理用物等步骤所需的人力资源和基本物质资源消耗。</t>
  </si>
  <si>
    <t>013105170080100</t>
  </si>
  <si>
    <t>附着体修复费-套筒冠修复费（扩展）</t>
  </si>
  <si>
    <t>013105170090000</t>
  </si>
  <si>
    <t>全口义齿修复费</t>
  </si>
  <si>
    <t>通过全口义齿修复牙列缺失。</t>
  </si>
  <si>
    <t>所定价格涵盖准备、取印模、制备、确定颌位关系、试排牙蜡型、试戴、调改、处理用物等步骤所需的人力资源和基本物质资源消耗。</t>
  </si>
  <si>
    <t>复杂全口义齿修复指：牙槽骨重度吸收（II-IV级）、伴颞下颌关节病、覆盖义齿的情况。</t>
  </si>
  <si>
    <t>013105170090001</t>
  </si>
  <si>
    <t>全口义齿修复费-复杂全口义齿修复（加收）</t>
  </si>
  <si>
    <t>013105170100000</t>
  </si>
  <si>
    <t>胶连可摘局部义齿修复费</t>
  </si>
  <si>
    <t>通过胶连可摘局部义齿修复牙列缺损。</t>
  </si>
  <si>
    <t>所定价格涵盖准备、预备、取印模、制备、确定颌位关系、试戴、调改、处理用物等步骤所需的人力资源和基本物质资源消耗。</t>
  </si>
  <si>
    <t>附加牙合垫按牙位计价收费。</t>
  </si>
  <si>
    <t>013105170110000</t>
  </si>
  <si>
    <t>铸造支架可摘局部义齿修复费</t>
  </si>
  <si>
    <t>通过铸造支架可摘局部义齿修复牙列缺损。</t>
  </si>
  <si>
    <t>所定价格涵盖准备、预备、取印模、制备、试戴、确定颌位关系、试排牙蜡型、调改、处理用物等步骤所需的人力资源和基本物质资源消耗。</t>
  </si>
  <si>
    <t>1.复杂铸造支架可摘局部义齿修复指：单颌缺失牙10颗及以上、牙槽骨重度吸收（II-IV级）、II度及以上深覆合、余留牙存在中重度牙周病（牙槽骨吸收大于1/3的牙齿数目占一半以上）、关节盘移位或骨关节病、牙周夹板的情况。
2.附加牙合垫或牙周夹板按牙位计价收费。</t>
  </si>
  <si>
    <t>013105170110001</t>
  </si>
  <si>
    <t>铸造支架可摘局部义齿修复费-复杂铸造支架可摘局部义齿修复（加收）</t>
  </si>
  <si>
    <t>013105170120000</t>
  </si>
  <si>
    <t>颌骨/腭部缺损赝复体修复费（常规）</t>
  </si>
  <si>
    <t>通过赝复体修复颌骨/软腭缺损。</t>
  </si>
  <si>
    <t>所定价格涵盖准备、预备、取印模、制备、试戴、取颌位记录、调改、处理用物等步骤所需的人力资源和基本物质资源消耗。</t>
  </si>
  <si>
    <t>013105170130000</t>
  </si>
  <si>
    <t>颌骨/腭部缺损赝复体修复费（复杂）</t>
  </si>
  <si>
    <t>通过赝复体修复复杂情况的颌骨/软腭缺损。</t>
  </si>
  <si>
    <t>所定价格涵盖准备、预备、取印模、制备、试戴、取颌位记录、试戴、调改、处理用物等步骤所需的人力资源和基本物质资源消耗。</t>
  </si>
  <si>
    <t>复杂指：口鼻腔穿通、下颌骨连续性丧失、单颌缺失10颗牙及以上、伴软腭缺损、伴面部缺损、下颌带翼导板、腭护板加辅助放疗装置、全上颌缺失修复的情况。</t>
  </si>
  <si>
    <t>013105170140000</t>
  </si>
  <si>
    <t>面部缺损赝复体修复费</t>
  </si>
  <si>
    <t>通过赝复体修复面部缺损。</t>
  </si>
  <si>
    <t>所定价格涵盖准备、印模、制备、个性化比色、试戴、个性化上色、调改、处理用物等步骤所需的人力资源和基本物质资源消耗。</t>
  </si>
  <si>
    <t>如面部缺损涉及多个器官，如眼、耳、鼻缺损， 每增加1个器官，按件叠加计价收费。</t>
  </si>
  <si>
    <t>013105010230000</t>
  </si>
  <si>
    <t>咬合板治疗费</t>
  </si>
  <si>
    <t>通过戴入咬合板调整咬合关系。</t>
  </si>
  <si>
    <t>所定价格涵盖准备、取印模、制备、试戴、调改、处理用物等步骤所需的人力资源和基本物质资源消耗。</t>
  </si>
  <si>
    <t>013105010230001</t>
  </si>
  <si>
    <t>咬合板治疗费-减材/增材咬合板（加收）</t>
  </si>
  <si>
    <t>013105010230002</t>
  </si>
  <si>
    <t>咬合板治疗费-弹性咬合板（减收）</t>
  </si>
  <si>
    <t>013105190020000</t>
  </si>
  <si>
    <t>修复体拆除费</t>
  </si>
  <si>
    <t>对固定在口内的修复体进行拆除。</t>
  </si>
  <si>
    <t>所定价格涵盖准备、修复体拆除、处理用物等步骤所需的人力资源和基本物质资源消耗。</t>
  </si>
  <si>
    <t>修复体</t>
  </si>
  <si>
    <t>013105190030000</t>
  </si>
  <si>
    <t>修复体维护费</t>
  </si>
  <si>
    <t>对修复体进行调改、修补、再粘接等维护。</t>
  </si>
  <si>
    <t>所定价格涵盖准备、取印模、模型制备、修补、试戴、调改、再粘接、处理用物等步骤所需的人力资源和基本物质资源消耗。</t>
  </si>
  <si>
    <t>1.修理卡环和基托按涉及牙位计价收费。
2.此项适用于非保修保质期内的修复体维护。</t>
  </si>
  <si>
    <t>012406000030000</t>
  </si>
  <si>
    <t>全口牙周系统检查费</t>
  </si>
  <si>
    <t>通过设备对牙周进行系统检查，并完成系统表记录。</t>
  </si>
  <si>
    <t>所定价格涵盖准备、牙周风险评估、记录、处理用物等步骤所需的人力资源和基本物质资源消耗。</t>
  </si>
  <si>
    <t>012406000040000</t>
  </si>
  <si>
    <t>牙周探诊费</t>
  </si>
  <si>
    <t>通过牙周专用刻度探针进行牙周袋深度的测量和判定并记录。</t>
  </si>
  <si>
    <t>所定价格涵盖准备、牙周探诊、测量、记录、处理用物等步骤所需的人力资源和基本物质资源消耗。</t>
  </si>
  <si>
    <t>不与“全口牙周系统检查费”同时收取。</t>
  </si>
  <si>
    <t>012406000050000</t>
  </si>
  <si>
    <t>牙周指数检查费</t>
  </si>
  <si>
    <t>检查并记录菌斑指数、出血指数、松动度、根分叉病变。</t>
  </si>
  <si>
    <t>所定价格涵盖准备、检查、判读、记录、处理用物等步骤所需的人力资源和基本物质资源消耗。</t>
  </si>
  <si>
    <t>013105010240000</t>
  </si>
  <si>
    <t>牙周冲洗上药费</t>
  </si>
  <si>
    <t>对牙周袋或智齿盲袋内部进行冲洗、置入药物。</t>
  </si>
  <si>
    <t>所定价格涵盖准备、冲洗、清除、上药、处理用物等步骤所需的人力资源和基本物质资源消耗。</t>
  </si>
  <si>
    <t>013105010250000</t>
  </si>
  <si>
    <t>牙周塞治费</t>
  </si>
  <si>
    <t>通过塞治剂覆盖创面或辅助龈瓣贴合于骨面、牙面。</t>
  </si>
  <si>
    <t>所定价格涵盖准备、调配、放置、修整、处理用物等步骤所需的人力资源和基本物质资源消耗。</t>
  </si>
  <si>
    <t>013105010250100</t>
  </si>
  <si>
    <t>牙周塞治费-口腔局部止血费（扩展）</t>
  </si>
  <si>
    <t>013105010260000</t>
  </si>
  <si>
    <t>龈上洁治费</t>
  </si>
  <si>
    <t>通过各种方式清除牙龈缘以上的菌斑、牙石及其他沉积物。</t>
  </si>
  <si>
    <t>所定价格涵盖准备、洁治、处理用物，必要时上药等步骤所需的人力资源和基本物质资源消耗。</t>
  </si>
  <si>
    <t>同一治疗部位不与“牙周冲洗上药费”同时收取。</t>
  </si>
  <si>
    <t>013105010260001</t>
  </si>
  <si>
    <t>龈上洁治费-种植牙洁治（加收）</t>
  </si>
  <si>
    <t>013105010270000</t>
  </si>
  <si>
    <t>牙面抛光费</t>
  </si>
  <si>
    <t>对牙面进行抛光。</t>
  </si>
  <si>
    <t>所定价格涵盖准备、抛光、处理用物等步骤所需的人力资源和基本物质资源消耗。</t>
  </si>
  <si>
    <t>013105010280000</t>
  </si>
  <si>
    <t>牙面喷砂费</t>
  </si>
  <si>
    <t>通过喷砂去除位于龈上或龈下的菌斑、色素、牙石。</t>
  </si>
  <si>
    <t>所定价格涵盖准备、对牙面/根面喷砂、处理用物等步骤所需的人力资源和基本物质资源消耗。</t>
  </si>
  <si>
    <t>013105010290000</t>
  </si>
  <si>
    <t>龈下刮治费</t>
  </si>
  <si>
    <t>通过各种方式去除龈下牙石、菌斑。</t>
  </si>
  <si>
    <t>所定价格涵盖准备、探查、刮治、处理用物等步骤所需的人力资源和基本物质资源消耗。</t>
  </si>
  <si>
    <t>013105010290001</t>
  </si>
  <si>
    <t>龈下刮治费-种植体龈下刮治（加收）</t>
  </si>
  <si>
    <t>013306020270000</t>
  </si>
  <si>
    <t>根面平整费</t>
  </si>
  <si>
    <t>通过各种方式去除根面感染病变的牙骨质。</t>
  </si>
  <si>
    <t>所定价格涵盖手术计划、术区准备、消毒、根面平整，必要时通过设备微创实施、处理用物等步骤所需的人力资源和基本物质资源消耗。</t>
  </si>
  <si>
    <t>013306020270001</t>
  </si>
  <si>
    <t>根面平整费-儿童（加收）</t>
  </si>
  <si>
    <t>013105010300000</t>
  </si>
  <si>
    <t>松牙固定费</t>
  </si>
  <si>
    <t>通过各种方式对松动牙齿进行固定。</t>
  </si>
  <si>
    <t>所定价格涵盖准备、检查、固定、咬合检查、调整、处理用物等步骤所需的人力资源和基本物质资源消耗。</t>
  </si>
  <si>
    <t>013105010300100</t>
  </si>
  <si>
    <t>松牙固定费-外伤牙固定费（扩展）</t>
  </si>
  <si>
    <t>013105010310000</t>
  </si>
  <si>
    <t>松牙固定拆除费</t>
  </si>
  <si>
    <t>拆除松牙固定装置。</t>
  </si>
  <si>
    <t>所定价格涵盖准备、检查、拆除、清理、调整、处理用物等步骤所需的人力资源和基本物质资源消耗。</t>
  </si>
  <si>
    <t>013306020280000</t>
  </si>
  <si>
    <t>牙周翻瓣费</t>
  </si>
  <si>
    <t>通过手术翻开牙龈瓣，进行清创。</t>
  </si>
  <si>
    <t>所定价格涵盖制定手术计划、术区准备、消毒、切开、翻瓣、清创、骨修整、复位、缝合、处理用物等步骤所需的人力资源和基本物质资源消耗。</t>
  </si>
  <si>
    <t>复杂牙周翻瓣指：根向或冠向复位切口、远中楔形切除、根分叉病变的情况。</t>
  </si>
  <si>
    <t>013306020280001</t>
  </si>
  <si>
    <t>牙周翻瓣费-儿童（加收）</t>
  </si>
  <si>
    <t>013306020280011</t>
  </si>
  <si>
    <t>牙周翻瓣费-复杂牙周翻瓣（加收）</t>
  </si>
  <si>
    <t>013306020290000</t>
  </si>
  <si>
    <t>牙龈成形费</t>
  </si>
  <si>
    <t>通过手术切除部分牙龈组织，恢复牙龈生理外形。</t>
  </si>
  <si>
    <t>所定价格涵盖手术计划、术区准备、消毒、修整、冲洗、止血、塞治、处理用物等步骤所需的人力资源和基本物质资源消耗。</t>
  </si>
  <si>
    <t>013306020290001</t>
  </si>
  <si>
    <t>牙龈成形费-儿童（加收）</t>
  </si>
  <si>
    <t>013306020290100</t>
  </si>
  <si>
    <t>牙龈成形费-龈瘤切除费（扩展）</t>
  </si>
  <si>
    <t>013306020300000</t>
  </si>
  <si>
    <t>游离龈移植费</t>
  </si>
  <si>
    <t>将自体组织或人工材料异位植入到角化龈不足的牙槽嵴。</t>
  </si>
  <si>
    <t>所定价格涵盖手术计划、术区准备、消毒、切开、翻瓣、清创、冲洗、修整、取材、植入、固定、缝合、处理用物等步骤所需的人力资源和基本物质资源消耗。</t>
  </si>
  <si>
    <t>013306020300001</t>
  </si>
  <si>
    <t>游离龈移植费-儿童（加收）</t>
  </si>
  <si>
    <t>013306020300100</t>
  </si>
  <si>
    <t>游离龈移植费-上皮下结缔组织移植费（扩展）</t>
  </si>
  <si>
    <t>013306020310000</t>
  </si>
  <si>
    <t>引导性牙周组织再生费</t>
  </si>
  <si>
    <t>通过手术促进牙周组织再生。</t>
  </si>
  <si>
    <t>所定价格涵盖手术计划、术区准备、消毒、放置屏障膜并固定、复位、缝合、塞治、处理用物等步骤所需的人力资源和基本物质资源消耗。</t>
  </si>
  <si>
    <t>013306020310001</t>
  </si>
  <si>
    <t>引导性牙周组织再生费-儿童（加收）</t>
  </si>
  <si>
    <t>013306020320000</t>
  </si>
  <si>
    <t>牙周纤维环状切断费</t>
  </si>
  <si>
    <t>通过手术切断牙周纤维。</t>
  </si>
  <si>
    <t>所定价格涵盖手术计划、术区准备、消毒、切断、止血、塞治、处理用物等步骤所需的人力资源和基本物质资源消耗。</t>
  </si>
  <si>
    <t>013306020320001</t>
  </si>
  <si>
    <t>牙周纤维环状切断费-儿童（加收）</t>
  </si>
  <si>
    <t>013306020330000</t>
  </si>
  <si>
    <t>皮质骨切开费</t>
  </si>
  <si>
    <t>通过手术切开牙槽骨唇侧皮质骨板。</t>
  </si>
  <si>
    <t>所定价格涵盖手术计划、术区准备、消毒、切开、复位、止血、缝合、处理用物等步骤所需的人力资源和基本物质资源消耗。</t>
  </si>
  <si>
    <t>013306020330001</t>
  </si>
  <si>
    <t>皮质骨切开费-儿童（加收）</t>
  </si>
  <si>
    <t>013306020330011</t>
  </si>
  <si>
    <t>皮质骨切开费-舌侧（加收）</t>
  </si>
  <si>
    <t>013105010320000</t>
  </si>
  <si>
    <t>调𬌗治疗费</t>
  </si>
  <si>
    <t>通过调整牙齿、修复体接触点或咬合面，改善咬合问题。</t>
  </si>
  <si>
    <t>所定价格涵盖准备、咬合纸检查、咬合印迹分析、咬合形态调整、处理用物等步骤所需的人力资源和基本物质资源消耗。</t>
  </si>
  <si>
    <t>在牙体缺损充填或修复治疗中进行的调𬌗已经含入价格构成，不单独收取。</t>
  </si>
  <si>
    <t>012406000060000</t>
  </si>
  <si>
    <t>咬合力检测费</t>
  </si>
  <si>
    <t>通过各种方式对上下牙齿咀嚼产生的力量进行检测和评价。</t>
  </si>
  <si>
    <t>所定价格涵盖准备、检查、分析、评价、处理用物等步骤所需的人力资源和基本物质资源消耗。</t>
  </si>
  <si>
    <t>012406000070000</t>
  </si>
  <si>
    <t>下颌运动功能检查费</t>
  </si>
  <si>
    <t>通过各种方式对下颌运动进行检查和评价。</t>
  </si>
  <si>
    <t>012406000080000</t>
  </si>
  <si>
    <t>咀嚼效率检查费</t>
  </si>
  <si>
    <t>通过各种方式对咀嚼效率进行检查和评价。</t>
  </si>
  <si>
    <t>所定价格涵盖准备、材料准备、残渣收集、处理、分析、评价、处理用物等步骤所需的人力资源和基本物质资源消耗。</t>
  </si>
  <si>
    <t>012406000090000</t>
  </si>
  <si>
    <t>唾液腺功能测定费</t>
  </si>
  <si>
    <t>评估唾液腺分泌能力和功能状态。</t>
  </si>
  <si>
    <t>所定价格涵盖准备、测定静态和刺激性全唾液流量、出具结果、处理用物等步骤所需的人力资源和基本物质资源消耗。</t>
  </si>
  <si>
    <t>013105010340000</t>
  </si>
  <si>
    <t>唾液腺药物灌注费</t>
  </si>
  <si>
    <t>向唾液腺导管内灌注药物。</t>
  </si>
  <si>
    <t>所定价格涵盖准备、扩张、注射药物、处理用物等步骤所需的人力资源和基本物质资源消耗。</t>
  </si>
  <si>
    <t>腺体·单侧</t>
  </si>
  <si>
    <t>1.唾液腺的非药物性灌注，按此项目收费。
2.“腺体·单侧”指口腔内每侧每腺体。单侧多个腺体或双侧单个腺体可叠加收费。
3.使用内镜加收30%。</t>
  </si>
  <si>
    <t>013306020340000</t>
  </si>
  <si>
    <t>唾液腺导管取石费</t>
  </si>
  <si>
    <t>通过各种方式将唾液腺导管结石取出。</t>
  </si>
  <si>
    <t>所定价格涵盖手术计划、术区准备、消毒、探查、切开、取出、处理用物等步骤所需的人力资源和基本物质资源消耗。</t>
  </si>
  <si>
    <t>1.“腺体·单侧”指口腔内每侧每腺体。单侧多个腺体或双侧单个腺体可叠加收费。
2.使用内镜加收30%。</t>
  </si>
  <si>
    <t>013306020340001</t>
  </si>
  <si>
    <t>唾液腺导管取石费-儿童（加收）</t>
  </si>
  <si>
    <t>腺体•单侧</t>
  </si>
  <si>
    <t>013306020350000</t>
  </si>
  <si>
    <t>唾液腺导管治疗费</t>
  </si>
  <si>
    <t>对唾液腺导管进行治疗。</t>
  </si>
  <si>
    <t>所定价格涵盖手术计划、术区准备、消毒、冲洗、松解、扩张、处理用物等步骤所需的人力资源和基本物质资源消耗。</t>
  </si>
  <si>
    <t>013306020350001</t>
  </si>
  <si>
    <t>唾液腺导管治疗费-儿童（加收）</t>
  </si>
  <si>
    <t>013105010350000</t>
  </si>
  <si>
    <t>口腔黏膜病局部药物治疗费</t>
  </si>
  <si>
    <t>通过各种方式对口腔黏膜局部病损进行治疗。</t>
  </si>
  <si>
    <t>所定价格涵盖准备、注射/雾化/湿敷/局部封闭/穴位注射、处理用物等步骤所需的人力资源和基本物质资源消耗。</t>
  </si>
  <si>
    <t>呼吸系统类医疗服务项目价格表</t>
  </si>
  <si>
    <r>
      <rPr>
        <sz val="11"/>
        <rFont val="宋体"/>
        <charset val="134"/>
      </rPr>
      <t>使用说明：</t>
    </r>
    <r>
      <rPr>
        <sz val="11"/>
        <rFont val="Times New Roman"/>
        <charset val="134"/>
      </rPr>
      <t xml:space="preserve">
1.</t>
    </r>
    <r>
      <rPr>
        <sz val="11"/>
        <rFont val="宋体"/>
        <charset val="134"/>
      </rPr>
      <t>本价格项目表以呼吸系统为重点，按照呼吸相关主要环节的服务产出设立医疗服务价格项目。医疗服务的政府指导价为最高限价，下浮不限；同时，医疗机构、医务人员实施治疗过程中有关创新改良，采取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本价格项目表所称的</t>
    </r>
    <r>
      <rPr>
        <sz val="11"/>
        <rFont val="Times New Roman"/>
        <charset val="134"/>
      </rPr>
      <t>“</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本项目中的</t>
    </r>
    <r>
      <rPr>
        <sz val="11"/>
        <rFont val="Times New Roman"/>
        <charset val="134"/>
      </rPr>
      <t>“</t>
    </r>
    <r>
      <rPr>
        <sz val="11"/>
        <rFont val="宋体"/>
        <charset val="134"/>
      </rPr>
      <t>无创</t>
    </r>
    <r>
      <rPr>
        <sz val="11"/>
        <rFont val="Times New Roman"/>
        <charset val="134"/>
      </rPr>
      <t>”</t>
    </r>
    <r>
      <rPr>
        <sz val="11"/>
        <rFont val="宋体"/>
        <charset val="134"/>
      </rPr>
      <t>指：无需切开皮肤或其他组织，经过自然腔道，利用无创方式进行的操作，包括但不限于喉镜、支气管镜、上消化道内镜等各类内镜。不包括取出过程中因异物形状、位置或质地等因素导致的损伤、擦伤等情况。</t>
    </r>
    <r>
      <rPr>
        <sz val="11"/>
        <rFont val="Times New Roman"/>
        <charset val="134"/>
      </rPr>
      <t xml:space="preserve">
7.</t>
    </r>
    <r>
      <rPr>
        <sz val="11"/>
        <rFont val="宋体"/>
        <charset val="134"/>
      </rPr>
      <t>本价格项目表中非手术治疗类项目，如需使用相关内镜可收取内镜检查费用，如行</t>
    </r>
    <r>
      <rPr>
        <sz val="11"/>
        <rFont val="Times New Roman"/>
        <charset val="134"/>
      </rPr>
      <t>“</t>
    </r>
    <r>
      <rPr>
        <sz val="11"/>
        <rFont val="宋体"/>
        <charset val="134"/>
      </rPr>
      <t>气管病变切除</t>
    </r>
    <r>
      <rPr>
        <sz val="11"/>
        <rFont val="Times New Roman"/>
        <charset val="134"/>
      </rPr>
      <t>”</t>
    </r>
    <r>
      <rPr>
        <sz val="11"/>
        <rFont val="宋体"/>
        <charset val="134"/>
      </rPr>
      <t>时使用</t>
    </r>
    <r>
      <rPr>
        <sz val="11"/>
        <rFont val="Times New Roman"/>
        <charset val="134"/>
      </rPr>
      <t>“</t>
    </r>
    <r>
      <rPr>
        <sz val="11"/>
        <rFont val="宋体"/>
        <charset val="134"/>
      </rPr>
      <t>支气管镜</t>
    </r>
    <r>
      <rPr>
        <sz val="11"/>
        <rFont val="Times New Roman"/>
        <charset val="134"/>
      </rPr>
      <t>”</t>
    </r>
    <r>
      <rPr>
        <sz val="11"/>
        <rFont val="宋体"/>
        <charset val="134"/>
      </rPr>
      <t>，可收取</t>
    </r>
    <r>
      <rPr>
        <sz val="11"/>
        <rFont val="Times New Roman"/>
        <charset val="134"/>
      </rPr>
      <t>“</t>
    </r>
    <r>
      <rPr>
        <sz val="11"/>
        <rFont val="宋体"/>
        <charset val="134"/>
      </rPr>
      <t>无创气管病变切除费</t>
    </r>
    <r>
      <rPr>
        <sz val="11"/>
        <rFont val="Times New Roman"/>
        <charset val="134"/>
      </rPr>
      <t>+</t>
    </r>
    <r>
      <rPr>
        <sz val="11"/>
        <rFont val="宋体"/>
        <charset val="134"/>
      </rPr>
      <t>支气管镜检查费</t>
    </r>
    <r>
      <rPr>
        <sz val="11"/>
        <rFont val="Times New Roman"/>
        <charset val="134"/>
      </rPr>
      <t>”</t>
    </r>
    <r>
      <rPr>
        <sz val="11"/>
        <rFont val="宋体"/>
        <charset val="134"/>
      </rPr>
      <t>。</t>
    </r>
    <r>
      <rPr>
        <sz val="11"/>
        <rFont val="Times New Roman"/>
        <charset val="134"/>
      </rPr>
      <t xml:space="preserve">
8.</t>
    </r>
    <r>
      <rPr>
        <sz val="11"/>
        <rFont val="宋体"/>
        <charset val="134"/>
      </rPr>
      <t>本价格项目表中的各类内镜下手术项目的价格构成，已包含手术涉及的各类内镜使用成本，地方定价时应结合内镜使用成本综合确定价格水平。医疗机构在开展相关操作时，开放手术与经内镜手术执行相同的价格标准，内镜辅助操作不再另行收费。</t>
    </r>
    <r>
      <rPr>
        <sz val="11"/>
        <rFont val="Times New Roman"/>
        <charset val="134"/>
      </rPr>
      <t xml:space="preserve">
9.</t>
    </r>
    <r>
      <rPr>
        <sz val="11"/>
        <rFont val="宋体"/>
        <charset val="134"/>
      </rPr>
      <t>本价格项目表中手术项目若需病理取样，地方定价时应考虑在原项目的价格构成中包含标本的留取和送检。</t>
    </r>
    <r>
      <rPr>
        <sz val="11"/>
        <rFont val="Times New Roman"/>
        <charset val="134"/>
      </rPr>
      <t xml:space="preserve">
10.</t>
    </r>
    <r>
      <rPr>
        <sz val="11"/>
        <rFont val="宋体"/>
        <charset val="134"/>
      </rPr>
      <t>本价格项目表所称的</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r>
      <rPr>
        <sz val="11"/>
        <rFont val="Times New Roman"/>
        <charset val="134"/>
      </rPr>
      <t xml:space="preserve">
11.</t>
    </r>
    <r>
      <rPr>
        <sz val="11"/>
        <rFont val="宋体"/>
        <charset val="134"/>
      </rPr>
      <t>本价格项目表中其他学科开展相应项目时，可据实收费。</t>
    </r>
    <r>
      <rPr>
        <sz val="11"/>
        <rFont val="Times New Roman"/>
        <charset val="134"/>
      </rPr>
      <t xml:space="preserve">
12.</t>
    </r>
    <r>
      <rPr>
        <sz val="11"/>
        <rFont val="宋体"/>
        <charset val="134"/>
      </rPr>
      <t>本价格项目表中未提及的食管相关手术治疗，在消化系统等项目中列举。</t>
    </r>
    <r>
      <rPr>
        <sz val="11"/>
        <rFont val="Times New Roman"/>
        <charset val="134"/>
      </rPr>
      <t xml:space="preserve">
13.</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</si>
  <si>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</si>
  <si>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</si>
  <si>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</si>
  <si>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</si>
  <si>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</si>
  <si>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</si>
  <si>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</si>
  <si>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支气管舒张试验按一次肺通气功能检查费收取。</t>
  </si>
  <si>
    <t>012407000020001</t>
  </si>
  <si>
    <t>肺通气功能检查费-儿童（加收）</t>
  </si>
  <si>
    <t>012407000020011</t>
  </si>
  <si>
    <t>肺通气功能检查费-简易肺功能检查（减收）</t>
  </si>
  <si>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</si>
  <si>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</si>
  <si>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</si>
  <si>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</si>
  <si>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</si>
  <si>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</si>
  <si>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</si>
  <si>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</si>
  <si>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</si>
  <si>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</si>
  <si>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</si>
  <si>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</si>
  <si>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</si>
  <si>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</si>
  <si>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</si>
  <si>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</si>
  <si>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</si>
  <si>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</si>
  <si>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</si>
  <si>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</si>
  <si>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</si>
  <si>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</si>
  <si>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</si>
  <si>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</si>
  <si>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</si>
  <si>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</si>
  <si>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对睡眠状态下患者呼吸行为状、呼吸功能进行监测，同步观察患者必要的生命体征及电生理指标。</t>
  </si>
  <si>
    <t>012407000110001</t>
  </si>
  <si>
    <t>睡眠呼吸监测费-便携睡眠呼吸监测（减收）</t>
  </si>
  <si>
    <t>012407000120000</t>
  </si>
  <si>
    <t>经皮氧分压/二氧化碳监测费</t>
  </si>
  <si>
    <t>通过经皮测定方法，持续测定氧分压和/或二氧化碳。</t>
  </si>
  <si>
    <t>所定价格涵盖设备准备、仪器测定、撤除、处理用物等步骤所需的人力资源和基本物质资源消耗。</t>
  </si>
  <si>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</si>
  <si>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</si>
  <si>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</si>
  <si>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</si>
  <si>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本项目中的“特殊光源”指：荧光、窄谱光源。</t>
  </si>
  <si>
    <t>012407000130001</t>
  </si>
  <si>
    <t>支气管镜检查费（常规内镜）-特殊光源检查（加收）</t>
  </si>
  <si>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</si>
  <si>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</si>
  <si>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</si>
  <si>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</si>
  <si>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</si>
  <si>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</si>
  <si>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</si>
  <si>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</si>
  <si>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</si>
  <si>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</si>
  <si>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</si>
  <si>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</si>
  <si>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</si>
  <si>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</si>
  <si>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</si>
  <si>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</si>
  <si>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</si>
  <si>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</si>
  <si>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</si>
  <si>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</si>
  <si>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</si>
  <si>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</si>
  <si>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</si>
  <si>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</si>
  <si>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</si>
  <si>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</si>
  <si>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</si>
  <si>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</si>
  <si>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</si>
  <si>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</si>
  <si>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</si>
  <si>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</si>
  <si>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</si>
  <si>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</si>
  <si>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</si>
  <si>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</si>
  <si>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</si>
  <si>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</si>
  <si>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</si>
  <si>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</si>
  <si>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</si>
  <si>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</si>
  <si>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</si>
  <si>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</si>
  <si>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</si>
  <si>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</si>
  <si>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t>气道支架置入费-儿童（加收）</t>
  </si>
  <si>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</si>
  <si>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</si>
  <si>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</si>
  <si>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</si>
  <si>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</si>
  <si>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t>气道支架取出费-儿童（加收）</t>
  </si>
  <si>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</si>
  <si>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</si>
  <si>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</si>
  <si>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</si>
  <si>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</si>
  <si>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t>无创气管食管瘘修补费-儿童（加收）</t>
  </si>
  <si>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</si>
  <si>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</si>
  <si>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</si>
  <si>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</si>
  <si>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</si>
  <si>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t>无创气管病变切除费-儿童（加收）</t>
  </si>
  <si>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</si>
  <si>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</si>
  <si>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</si>
  <si>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</si>
  <si>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</si>
  <si>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t>无创肺减容费-儿童（加收）</t>
  </si>
  <si>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</si>
  <si>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</si>
  <si>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</si>
  <si>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</si>
  <si>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</si>
  <si>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t>无创气管异物取出费-儿童（加收）</t>
  </si>
  <si>
    <t>013307000070000</t>
  </si>
  <si>
    <t>气管成形费</t>
  </si>
  <si>
    <t>通过手术切除部分气管，并行气管重建或修复。</t>
  </si>
  <si>
    <t>所定价格涵盖手术计划、术区准备、消毒、切除、重建、缝合、处理用物等步骤所需的人力资源和基本物质资源消耗。</t>
  </si>
  <si>
    <t>气管重建术按1.3次收费。</t>
  </si>
  <si>
    <t>013307000070001</t>
  </si>
  <si>
    <t>气管成形费-儿童（加收）</t>
  </si>
  <si>
    <t>013307000080000</t>
  </si>
  <si>
    <t>气管隆突成形费</t>
  </si>
  <si>
    <t>通过手术切除部分气管隆突，并行气管隆突重建。</t>
  </si>
  <si>
    <t>气管隆突重建术按1.3次收费。</t>
  </si>
  <si>
    <t>013307000080001</t>
  </si>
  <si>
    <t>气管隆突成形费-儿童（加收）</t>
  </si>
  <si>
    <t>013307000090000</t>
  </si>
  <si>
    <t>气管食管瘘修补费（常规）</t>
  </si>
  <si>
    <t>通过手术修补气管食管瘘口。</t>
  </si>
  <si>
    <t>所定价格涵盖手术计划、术区准备、消毒、修补、缝合、处理用物等步骤所需的人力资源和基本物质资源消耗。</t>
  </si>
  <si>
    <t>013307000090001</t>
  </si>
  <si>
    <t>气管食管瘘修补费（常规）-儿童（加收）</t>
  </si>
  <si>
    <t>013307000100000</t>
  </si>
  <si>
    <t>气管食管瘘修补费（复杂）</t>
  </si>
  <si>
    <t>通过手术修补复杂情况的气管食管瘘口。</t>
  </si>
  <si>
    <t>本项目中的“复杂”指：术中进行大网膜填充、皮瓣填充的情况。</t>
  </si>
  <si>
    <t>013307000100001</t>
  </si>
  <si>
    <t>气管食管瘘修补费（复杂）-儿童（加收）</t>
  </si>
  <si>
    <t>013307000110000</t>
  </si>
  <si>
    <t>气管病变切除费</t>
  </si>
  <si>
    <t>通过手术切除气管病变。</t>
  </si>
  <si>
    <t>所定价格涵盖手术计划、术区准备、消毒、切开、切除、缝合、处理用物等步骤所需的人力资源和基本物质资源消耗。</t>
  </si>
  <si>
    <t>013307000110001</t>
  </si>
  <si>
    <t>气管病变切除费-儿童（加收）</t>
  </si>
  <si>
    <t>013307000120000</t>
  </si>
  <si>
    <t>气管隆突病变切除费</t>
  </si>
  <si>
    <t>通过手术切除气管隆凸病变。</t>
  </si>
  <si>
    <t>013307000120001</t>
  </si>
  <si>
    <t>气管隆突病变切除费-儿童（加收）</t>
  </si>
  <si>
    <t>013307000130000</t>
  </si>
  <si>
    <t>胸腔探查费</t>
  </si>
  <si>
    <t>通过手术探查胸腔，含止血。</t>
  </si>
  <si>
    <t>所定价格涵盖手术计划、术区准备、消毒、切开、探查、缝合、处理用物，必要时止血等手术步骤的人力资源和基本物质资源消耗。</t>
  </si>
  <si>
    <t>013307000130001</t>
  </si>
  <si>
    <t>胸腔探查费-儿童（加收）</t>
  </si>
  <si>
    <t>013307000140000</t>
  </si>
  <si>
    <t>胸腔病变切除费</t>
  </si>
  <si>
    <t>通过手术切除胸腔病变。</t>
  </si>
  <si>
    <t>所定价格涵盖手术计划、术区准备、消毒、切除、缝合、处理用物等手术步骤的人力资源和基本物质资源消耗。</t>
  </si>
  <si>
    <t>1.本项目中的“胸腔”指：膈肌、胸膜。
2.不与“膈肌修补费”同时收取。</t>
  </si>
  <si>
    <t>013307000140001</t>
  </si>
  <si>
    <t>胸腔病变切除费-儿童（加收）</t>
  </si>
  <si>
    <t>013307000150000</t>
  </si>
  <si>
    <t>非解剖性肺部分切除费</t>
  </si>
  <si>
    <t>不按照肺叶或肺段的解剖结构，通过手术切除单侧局部肺组织。</t>
  </si>
  <si>
    <t>013307000150001</t>
  </si>
  <si>
    <t>非解剖性肺部分切除费-儿童（加收）</t>
  </si>
  <si>
    <t>013307000160000</t>
  </si>
  <si>
    <t>肺叶切除费（常规）</t>
  </si>
  <si>
    <t>通过手术切除单侧肺叶。</t>
  </si>
  <si>
    <t>013307000160001</t>
  </si>
  <si>
    <t>肺叶切除费（常规）-儿童（加收）</t>
  </si>
  <si>
    <t>013307000170000</t>
  </si>
  <si>
    <t>肺叶切除费（复杂）</t>
  </si>
  <si>
    <t>通过手术切除复杂情况单侧肺叶。</t>
  </si>
  <si>
    <t>本项目中的“复杂”指：袖状肺叶切除、复合肺叶切除、术中进行血管成形的情况。</t>
  </si>
  <si>
    <t>013307000170001</t>
  </si>
  <si>
    <t>肺叶切除费（复杂）-儿童（加收）</t>
  </si>
  <si>
    <t>013307000180000</t>
  </si>
  <si>
    <t>肺段切除费（常规）</t>
  </si>
  <si>
    <t>通过手术切除单侧肺段。</t>
  </si>
  <si>
    <t>013307000180001</t>
  </si>
  <si>
    <t>肺段切除费（常规）-儿童（加收）</t>
  </si>
  <si>
    <t>013307000190000</t>
  </si>
  <si>
    <t>肺段切除费（复杂）</t>
  </si>
  <si>
    <t>通过手术切除复杂情况单侧肺段。</t>
  </si>
  <si>
    <t>本项目中的“复杂”指：上叶前段切除、下叶基底段切除、联合肺段切除、亚段支气管切除的情况。</t>
  </si>
  <si>
    <t>013307000190001</t>
  </si>
  <si>
    <t>肺段切除费（复杂）-儿童（加收）</t>
  </si>
  <si>
    <t>013307000200000</t>
  </si>
  <si>
    <t>全肺切除费（常规）</t>
  </si>
  <si>
    <t>通过手术切除全肺。</t>
  </si>
  <si>
    <t>013307000200001</t>
  </si>
  <si>
    <t>全肺切除费（常规）-儿童（加收）</t>
  </si>
  <si>
    <t>013307000210000</t>
  </si>
  <si>
    <t>全肺切除费（复杂）</t>
  </si>
  <si>
    <t>通过手术切除复杂情况全肺。</t>
  </si>
  <si>
    <t>本项目中的“复杂”指：心包内切除、部分心房切除、胸膜外全肺切除的情况。</t>
  </si>
  <si>
    <t>013307000210001</t>
  </si>
  <si>
    <t>全肺切除费（复杂）-儿童（加收）</t>
  </si>
  <si>
    <t>013307000220000</t>
  </si>
  <si>
    <t>肺修补费</t>
  </si>
  <si>
    <t>通过手术修补肺组织缺损。</t>
  </si>
  <si>
    <t>013307000220001</t>
  </si>
  <si>
    <t>肺修补费-儿童（加收）</t>
  </si>
  <si>
    <t>013307000230000</t>
  </si>
  <si>
    <t>胸腺病变切除费</t>
  </si>
  <si>
    <t>通过手术切除胸腺病变。</t>
  </si>
  <si>
    <t>013307000230001</t>
  </si>
  <si>
    <t>胸腺病变切除费-儿童（加收）</t>
  </si>
  <si>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</si>
  <si>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</si>
  <si>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</si>
  <si>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</si>
  <si>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不与“胸壁缺损修复费”同时收取。</t>
  </si>
  <si>
    <t>013307000240001</t>
  </si>
  <si>
    <t>胸壁病变切除费-儿童（加收）</t>
  </si>
  <si>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</si>
  <si>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</si>
  <si>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</si>
  <si>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</si>
  <si>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</si>
  <si>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t>胸壁缺损修复费（常规）-儿童（加收）</t>
  </si>
  <si>
    <t>013307000260000</t>
  </si>
  <si>
    <t>胸壁缺损修复费（复杂）</t>
  </si>
  <si>
    <t>通过手术修复复杂胸壁缺损。</t>
  </si>
  <si>
    <t>本项目中的“复杂”指：胸壁穿透伤修复、术中进行肌皮瓣填充的情况。</t>
  </si>
  <si>
    <t>013307000260001</t>
  </si>
  <si>
    <t>胸壁缺损修复费（复杂）-儿童（加收）</t>
  </si>
  <si>
    <t>013307000270000</t>
  </si>
  <si>
    <t>胸廓成形费（常规）</t>
  </si>
  <si>
    <t>通过手术重建胸廓。</t>
  </si>
  <si>
    <t>所定价格涵盖手术计划、术区准备、消毒、切开、成形、缝合、处理用物等步骤所需的人力资源和基本物质资源消耗。</t>
  </si>
  <si>
    <t>013307000270001</t>
  </si>
  <si>
    <t>胸廓成形费（常规）-儿童（加收）</t>
  </si>
  <si>
    <t>013307000280000</t>
  </si>
  <si>
    <t>胸廓成形费（复杂）</t>
  </si>
  <si>
    <t>通过手术重建复杂情况胸廓。</t>
  </si>
  <si>
    <t>1、本项目中的“复杂”指：先天性或后天性胸廓畸形矫正的情况。
2、不与“胸壁缺损修复费”同时收取。</t>
  </si>
  <si>
    <t>013307000280001</t>
  </si>
  <si>
    <t>胸廓成形费（复杂）-儿童（加收）</t>
  </si>
  <si>
    <t>013307000290000</t>
  </si>
  <si>
    <t>脓胸廓清费（常规）</t>
  </si>
  <si>
    <t>通过手术清除脓胸并引流。</t>
  </si>
  <si>
    <t>所定价格涵盖手术计划、术区准备、消毒、切开、清除引流、缝合、处理用物等步骤所需的人力资源和基本物质资源消耗。</t>
  </si>
  <si>
    <t>013307000290001</t>
  </si>
  <si>
    <t>脓胸廓清费（常规）-儿童（加收）</t>
  </si>
  <si>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</si>
  <si>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</si>
  <si>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</si>
  <si>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</si>
  <si>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</si>
  <si>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t>脓胸廓清费（复杂）-儿童（加收）</t>
  </si>
  <si>
    <t>013307000310000</t>
  </si>
  <si>
    <t>胸膜剥脱费</t>
  </si>
  <si>
    <t>通过手术剥脱胸膜。</t>
  </si>
  <si>
    <t>所定价格涵盖手术计划、术区准备、消毒、切开、剥脱、缝合、处理用物等步骤所需的人力资源和基本物质资源消耗。</t>
  </si>
  <si>
    <t>013307000310001</t>
  </si>
  <si>
    <t>胸膜剥脱费-儿童（加收）</t>
  </si>
  <si>
    <t>013307000320000</t>
  </si>
  <si>
    <t>胸膜固定费</t>
  </si>
  <si>
    <t>通过手术固定脏层胸膜与壁层胸膜。</t>
  </si>
  <si>
    <t>所定价格涵盖手术计划、术区准备、消毒、切开，固定、缝合、处理用物等步骤所需的人力资源和基本物质资源消耗。</t>
  </si>
  <si>
    <t>013307000320001</t>
  </si>
  <si>
    <t>胸膜固定费-儿童（加收）</t>
  </si>
  <si>
    <t>013307000330000</t>
  </si>
  <si>
    <t>胸内异物清除费</t>
  </si>
  <si>
    <t>通过手术清除胸内异物。</t>
  </si>
  <si>
    <t>所定价格涵盖手术计划、术区准备、消毒、切开、异物清除、缝合、处理用物等步骤所需的人力资源和基本物质资源消耗。</t>
  </si>
  <si>
    <t>013307000330001</t>
  </si>
  <si>
    <t>胸内异物清除费-儿童（加收）</t>
  </si>
  <si>
    <t>013307000340000</t>
  </si>
  <si>
    <t>纵隔病变切除费（常规）</t>
  </si>
  <si>
    <t>通过手术切除纵隔病变。</t>
  </si>
  <si>
    <t>013307000340001</t>
  </si>
  <si>
    <t>纵隔病变切除费（常规）-儿童（加收）</t>
  </si>
  <si>
    <t>013307000350000</t>
  </si>
  <si>
    <t>纵隔病变切除费（复杂）</t>
  </si>
  <si>
    <t>通过手术切除复杂情况纵隔病变。</t>
  </si>
  <si>
    <t>本项目中的“复杂”指：含颈部入路手术、术中进行血管成形的情况。</t>
  </si>
  <si>
    <t>013307000350001</t>
  </si>
  <si>
    <t>纵隔病变切除费（复杂）-儿童（加收）</t>
  </si>
  <si>
    <t>013307000360000</t>
  </si>
  <si>
    <t>纵隔气肿切开减压费</t>
  </si>
  <si>
    <t>通过手术切开纵隔气肿进行减压。</t>
  </si>
  <si>
    <t>所定价格涵盖手术计划、术区准备、消毒、切开、缝合、处理用物等步骤所需的人力资源和基本物质资源消耗。</t>
  </si>
  <si>
    <t>013307000360001</t>
  </si>
  <si>
    <t>纵隔气肿切开减压费-儿童（加收）</t>
  </si>
  <si>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</si>
  <si>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</si>
  <si>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</si>
  <si>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</si>
  <si>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</si>
  <si>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013307000370001</t>
  </si>
  <si>
    <t>纵隔感染清创引流费-儿童（加收）</t>
  </si>
  <si>
    <t>013307000380000</t>
  </si>
  <si>
    <t>膈肌修补费</t>
  </si>
  <si>
    <t>通过手术修补膈肌。</t>
  </si>
  <si>
    <t>不与“胸腔病变切除费”同时收取。</t>
  </si>
  <si>
    <t>013307000380001</t>
  </si>
  <si>
    <t>膈肌修补费-儿童（加收）</t>
  </si>
  <si>
    <t>013307000390000</t>
  </si>
  <si>
    <t>膈肌折叠费</t>
  </si>
  <si>
    <t>通过手术折叠膈肌。</t>
  </si>
  <si>
    <t>所定价格涵盖手术计划、术区准备、消毒、切开、膈肌折叠、缝合、处理用物等步骤所需的人力资源和基本物质资源消耗。</t>
  </si>
  <si>
    <t>013307000390001</t>
  </si>
  <si>
    <t>膈肌折叠费-儿童（加收）</t>
  </si>
  <si>
    <t>013307000400000</t>
  </si>
  <si>
    <t>气管异物取出费</t>
  </si>
  <si>
    <t>通过手术取出气管异物。</t>
  </si>
  <si>
    <t>所定价格涵盖手术计划、术区准备、消毒、切开、异物取出、缝合、处理用物等步骤所需的人力资源和基本物质资源消耗。</t>
  </si>
  <si>
    <t>013307000400001</t>
  </si>
  <si>
    <t>气管异物取出费-儿童（加收）</t>
  </si>
  <si>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</si>
  <si>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</si>
  <si>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</si>
  <si>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</si>
  <si>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</si>
  <si>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t>肺空洞药物填充费-儿童（加收）</t>
  </si>
  <si>
    <t>013307000420000</t>
  </si>
  <si>
    <t>胸腔淋巴清扫费</t>
  </si>
  <si>
    <t>通过手术清扫胸腔淋巴结。</t>
  </si>
  <si>
    <t>本项目中的“胸腔淋巴结”指：纵隔、肺门、肺内淋巴结。</t>
  </si>
  <si>
    <t>013307000420001</t>
  </si>
  <si>
    <t>胸腔淋巴清扫费-儿童（加收）</t>
  </si>
  <si>
    <t>013307000420100</t>
  </si>
  <si>
    <t>胸腔淋巴清扫费-胸腔淋巴结采样（扩展）</t>
  </si>
  <si>
    <t>013307000430000</t>
  </si>
  <si>
    <t>胸腔粘连松解费</t>
  </si>
  <si>
    <t>通过手术分离胸腔粘连组织。</t>
  </si>
  <si>
    <t>所定价格涵盖手术计划、术区准备、消毒、探查、分离松解、缝合、处理用物等步骤所需的人力资源和基本物质资源消耗。</t>
  </si>
  <si>
    <t>不与同部位手术同时收费。</t>
  </si>
  <si>
    <t>013307000430001</t>
  </si>
  <si>
    <t>胸腔粘连松解费-儿童（加收）</t>
  </si>
  <si>
    <t>013307000440000</t>
  </si>
  <si>
    <t>胸交感神经链切除费</t>
  </si>
  <si>
    <t>通过手术切断胸交感神经链。</t>
  </si>
  <si>
    <t>013307000440001</t>
  </si>
  <si>
    <t>胸交感神经链切除费-儿童（加收）</t>
  </si>
  <si>
    <t>血液系统类医疗服务项目价格表</t>
  </si>
  <si>
    <r>
      <rPr>
        <sz val="11"/>
        <rFont val="宋体"/>
        <charset val="134"/>
      </rPr>
      <t>使用说明：</t>
    </r>
    <r>
      <rPr>
        <sz val="11"/>
        <rFont val="Times New Roman"/>
        <charset val="134"/>
      </rPr>
      <t xml:space="preserve">
1.</t>
    </r>
    <r>
      <rPr>
        <sz val="11"/>
        <rFont val="宋体"/>
        <charset val="134"/>
      </rPr>
      <t>本价格项目表以血液系统治疗为重点，按照治疗方式的服务产出设立价格项目。医疗服务的政府指导价为最高限价，下浮不限；同时，医疗机构、医务人员实施治疗过程中有关创新改良，采取“现有项目兼容”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包括但不限于操作设备、器械及固定资产投入。</t>
    </r>
    <r>
      <rPr>
        <sz val="11"/>
        <rFont val="Times New Roman"/>
        <charset val="134"/>
      </rPr>
      <t xml:space="preserve">
3.</t>
    </r>
    <r>
      <rPr>
        <sz val="11"/>
        <rFont val="宋体"/>
        <charset val="134"/>
      </rPr>
      <t>本价格项目表所称的</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各项的加</t>
    </r>
    <r>
      <rPr>
        <sz val="11"/>
        <rFont val="Times New Roman"/>
        <charset val="134"/>
      </rPr>
      <t>/</t>
    </r>
    <r>
      <rPr>
        <sz val="11"/>
        <rFont val="宋体"/>
        <charset val="134"/>
      </rPr>
      <t>减收水平后，求和得出加</t>
    </r>
    <r>
      <rPr>
        <sz val="11"/>
        <rFont val="Times New Roman"/>
        <charset val="134"/>
      </rPr>
      <t>/</t>
    </r>
    <r>
      <rPr>
        <sz val="11"/>
        <rFont val="宋体"/>
        <charset val="134"/>
      </rPr>
      <t>减收金额。</t>
    </r>
    <r>
      <rPr>
        <sz val="11"/>
        <rFont val="Times New Roman"/>
        <charset val="134"/>
      </rPr>
      <t xml:space="preserve">
4.</t>
    </r>
    <r>
      <rPr>
        <sz val="11"/>
        <rFont val="宋体"/>
        <charset val="134"/>
      </rPr>
      <t>本价格项目表所称的</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 </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考虑到免疫细胞相关治疗目前尚属于临床试验阶段，待国家卫生健康主管部门批准开展后增设项目。</t>
    </r>
    <r>
      <rPr>
        <sz val="11"/>
        <rFont val="Times New Roman"/>
        <charset val="134"/>
      </rPr>
      <t xml:space="preserve">
7.</t>
    </r>
    <r>
      <rPr>
        <sz val="11"/>
        <rFont val="宋体"/>
        <charset val="134"/>
      </rPr>
      <t>本价格项目表中的计价单位</t>
    </r>
    <r>
      <rPr>
        <sz val="11"/>
        <rFont val="Times New Roman"/>
        <charset val="134"/>
      </rPr>
      <t>“</t>
    </r>
    <r>
      <rPr>
        <sz val="11"/>
        <rFont val="宋体"/>
        <charset val="134"/>
      </rPr>
      <t>袋</t>
    </r>
    <r>
      <rPr>
        <sz val="11"/>
        <rFont val="Times New Roman"/>
        <charset val="134"/>
      </rPr>
      <t>”</t>
    </r>
    <r>
      <rPr>
        <sz val="11"/>
        <rFont val="宋体"/>
        <charset val="134"/>
      </rPr>
      <t>指单一包装，不涉及具体毫升数。</t>
    </r>
    <r>
      <rPr>
        <sz val="11"/>
        <rFont val="Times New Roman"/>
        <charset val="134"/>
      </rPr>
      <t xml:space="preserve">
8.</t>
    </r>
    <r>
      <rPr>
        <sz val="11"/>
        <rFont val="宋体"/>
        <charset val="134"/>
      </rPr>
      <t>血浆置换、血浆吸附等相关项目按泌尿系统类立项指南项目收费。</t>
    </r>
    <r>
      <rPr>
        <sz val="11"/>
        <rFont val="Times New Roman"/>
        <charset val="134"/>
      </rPr>
      <t xml:space="preserve">
9. </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</si>
  <si>
    <t>项目编码</t>
  </si>
  <si>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</si>
  <si>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</si>
  <si>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</si>
  <si>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</si>
  <si>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t>“次”指采集量≤400ml，每增加100ml加收10%。</t>
  </si>
  <si>
    <t>013108000020000</t>
  </si>
  <si>
    <t>血细胞单采费</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</si>
  <si>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</si>
  <si>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</si>
  <si>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t>1.“次”指循环量≤2000ml，每增加1000ml加收10%。
2.血浆置换、血浆吸附等相关项目按泌尿系统类立项指南项目收费。</t>
  </si>
  <si>
    <t>013108000030000</t>
  </si>
  <si>
    <t>自体备血采集费</t>
  </si>
  <si>
    <t>通过采集备血者一定量的血液，用于备血者本人后续治疗。</t>
  </si>
  <si>
    <t>所定价格涵盖审核、材料准备、消毒、穿刺、采血/收集血、抗凝、过滤、装袋、称重、保存、处理用物等步骤所需的人力资源和基本物质资源消耗。</t>
  </si>
  <si>
    <t>013108000040000</t>
  </si>
  <si>
    <t>干细胞成分去除费</t>
  </si>
  <si>
    <t>对骨髓/外周血/脐带血等各种干细胞移植物中的特定成分（如红细胞、血浆或血浆中特定成分等）进行分离和去除。</t>
  </si>
  <si>
    <t>所定价格涵盖准备、沉降、分离、再次混匀、封存、标记、处理用物等步骤所需的人力资源、设备运转成本与基本物质资源消耗。</t>
  </si>
  <si>
    <t>成分</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</si>
  <si>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</si>
  <si>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</si>
  <si>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</si>
  <si>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</si>
  <si>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</si>
  <si>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013108000060000</t>
  </si>
  <si>
    <t>干细胞冷冻费</t>
  </si>
  <si>
    <t>将制备后的干细胞进行冷冻。</t>
  </si>
  <si>
    <t>所定价格涵盖计数、转移至冷冻载体、冷冻、处理用物等步骤所需的人力资源、设备运转成本与基本物质资源消耗。</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</si>
  <si>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</si>
  <si>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</si>
  <si>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</si>
  <si>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</si>
  <si>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t>袋•日</t>
  </si>
  <si>
    <t>013108000080000</t>
  </si>
  <si>
    <t>干细胞回输费</t>
  </si>
  <si>
    <t>将干细胞重新输注到体内。</t>
  </si>
  <si>
    <t>所定价格涵盖准备、解冻、计数、输注、观察、处理用物等步骤所需的人力资源和基本物质资源消耗。</t>
  </si>
  <si>
    <t>013108000090000</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</si>
  <si>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</si>
  <si>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</si>
  <si>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</si>
  <si>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t>1.不可与“干细胞回输费”同时收取。
2.每例患者住院周期内仅可收取1次，不可按“袋”或“毫升数”收费。</t>
  </si>
  <si>
    <t>013108000100000</t>
  </si>
  <si>
    <t>血液辐照费</t>
  </si>
  <si>
    <t>通过放射线对供血进行辐照处理。</t>
  </si>
  <si>
    <t>所定价格涵盖审核、血制品准备、照射、处理用物等步骤所需的人力资源、设备运转成本与基本物质资源消耗。</t>
  </si>
  <si>
    <t>1.“次”指“人·次”。
2.医疗机构使用由血库、血站提供的辐照血时，不再另收血液辐照费。</t>
  </si>
  <si>
    <t>013108000110000</t>
  </si>
  <si>
    <t>血液除滤费</t>
  </si>
  <si>
    <t>通过装置除滤供血中的白细胞等成分。</t>
  </si>
  <si>
    <t>所定价格涵盖审核、血制品准备、滤除、处理用物等步骤所需的人力资源和基本物质资源消耗。</t>
  </si>
  <si>
    <t>“次”指“人·次”</t>
  </si>
  <si>
    <t>013108000120000</t>
  </si>
  <si>
    <t>术中自体血回输费</t>
  </si>
  <si>
    <t>通过设备收集术中患者失血，处理后回输到患者体内。</t>
  </si>
  <si>
    <t>所定价格涵盖失血回收、处理、回输、处理用物等步骤所需的人力资源、设备运转成本与基本物质资源消耗。</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</si>
  <si>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</si>
  <si>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</si>
  <si>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</si>
  <si>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</si>
  <si>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013108000140000</t>
  </si>
  <si>
    <t>富血小板血浆制备费</t>
  </si>
  <si>
    <t>通过采集外周血，浓缩提取富血小板血浆，用于后续治疗。</t>
  </si>
  <si>
    <t>所定价格涵盖消毒、采血、分离、富集、保存、处理用物等步骤所需的人力资源和基本物质资源消耗。</t>
  </si>
  <si>
    <t>013108000150000</t>
  </si>
  <si>
    <t>新生儿换血治疗费</t>
  </si>
  <si>
    <t>通过替换新鲜的血液，改善新生儿溶血或体内代谢产物异常等病症。</t>
  </si>
  <si>
    <t>所定价格涵盖消毒、穿刺、置管、反复抽取/推注、拔管、压迫止血、处理用物等步骤所需的人力资源和基本物质资源消耗。</t>
  </si>
  <si>
    <t>消化系统类医疗服务项目价格表</t>
  </si>
  <si>
    <r>
      <rPr>
        <sz val="11"/>
        <rFont val="宋体"/>
        <charset val="134"/>
      </rPr>
      <t>使用说明：</t>
    </r>
    <r>
      <rPr>
        <sz val="11"/>
        <rFont val="Times New Roman"/>
        <charset val="134"/>
      </rPr>
      <t xml:space="preserve">
1.</t>
    </r>
    <r>
      <rPr>
        <sz val="11"/>
        <rFont val="宋体"/>
        <charset val="134"/>
      </rPr>
      <t>本价格项目表以消化系统为重点，按照消化系统相关医疗服务产出设立价格项目。医疗服务的政府指导价为最高限价，下浮不限；同时，医疗机构、医务人员实施治疗过程中有关创新改良，采取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t>
    </r>
    <r>
      <rPr>
        <sz val="11"/>
        <rFont val="Times New Roman"/>
        <charset val="134"/>
      </rPr>
      <t>“</t>
    </r>
    <r>
      <rPr>
        <sz val="11"/>
        <rFont val="宋体"/>
        <charset val="134"/>
      </rPr>
      <t>基本物质资源物耗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非药品类对比剂、影像存储介质、铅制防护用品、标本采集存放用品、咬口器或牙垫、口</t>
    </r>
    <r>
      <rPr>
        <sz val="11"/>
        <rFont val="Times New Roman"/>
        <charset val="134"/>
      </rPr>
      <t>/</t>
    </r>
    <r>
      <rPr>
        <sz val="11"/>
        <rFont val="宋体"/>
        <charset val="134"/>
      </rPr>
      <t>吹嘴、气体收集袋、肠道菌液制备用物或菌液制成品、染色剂、辅助试剂、肛门扩张器具、肛诊指套、圈套皮筋、挂线材料、报告打印耗材、软件（版权、开发、购买）成本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本价格项目表中的</t>
    </r>
    <r>
      <rPr>
        <sz val="11"/>
        <rFont val="Times New Roman"/>
        <charset val="134"/>
      </rPr>
      <t>“</t>
    </r>
    <r>
      <rPr>
        <sz val="11"/>
        <rFont val="宋体"/>
        <charset val="134"/>
      </rPr>
      <t>无创</t>
    </r>
    <r>
      <rPr>
        <sz val="11"/>
        <rFont val="Times New Roman"/>
        <charset val="134"/>
      </rPr>
      <t>”</t>
    </r>
    <r>
      <rPr>
        <sz val="11"/>
        <rFont val="宋体"/>
        <charset val="134"/>
      </rPr>
      <t>为无需切开皮肤，经过自然腔道入路，利用无创入路方式进行的操作，包括但不限于食管镜、胃镜、十二指肠镜、结肠镜、小肠镜、直肠镜、胆管镜、胰管镜、超声内镜、共聚焦激光显微内镜等各类内镜。不包含因其他操作需求而涉及皮肤切开、组织切除等有创性操作内容。</t>
    </r>
    <r>
      <rPr>
        <sz val="11"/>
        <rFont val="Times New Roman"/>
        <charset val="134"/>
      </rPr>
      <t xml:space="preserve">
7.</t>
    </r>
    <r>
      <rPr>
        <sz val="11"/>
        <rFont val="宋体"/>
        <charset val="134"/>
      </rPr>
      <t>本价格项目表中的</t>
    </r>
    <r>
      <rPr>
        <sz val="11"/>
        <rFont val="Times New Roman"/>
        <charset val="134"/>
      </rPr>
      <t>“</t>
    </r>
    <r>
      <rPr>
        <sz val="11"/>
        <rFont val="宋体"/>
        <charset val="134"/>
      </rPr>
      <t>部位</t>
    </r>
    <r>
      <rPr>
        <sz val="11"/>
        <rFont val="Times New Roman"/>
        <charset val="134"/>
      </rPr>
      <t>”</t>
    </r>
    <r>
      <rPr>
        <sz val="11"/>
        <rFont val="宋体"/>
        <charset val="134"/>
      </rPr>
      <t>为食管、胃、小肠、阑尾、盲肠、结肠、直肠、胆囊、胆管、胰腺、胰管等。</t>
    </r>
    <r>
      <rPr>
        <sz val="11"/>
        <rFont val="Times New Roman"/>
        <charset val="134"/>
      </rPr>
      <t xml:space="preserve">
8.</t>
    </r>
    <r>
      <rPr>
        <sz val="11"/>
        <rFont val="宋体"/>
        <charset val="134"/>
      </rPr>
      <t>本价格项目表中消化内科内镜治疗或手术类项目，如需使用相关内镜可按内镜检查费用收取，如行消化内镜息肉去除时使用</t>
    </r>
    <r>
      <rPr>
        <sz val="11"/>
        <rFont val="Times New Roman"/>
        <charset val="134"/>
      </rPr>
      <t>“</t>
    </r>
    <r>
      <rPr>
        <sz val="11"/>
        <rFont val="宋体"/>
        <charset val="134"/>
      </rPr>
      <t>内镜</t>
    </r>
    <r>
      <rPr>
        <sz val="11"/>
        <rFont val="Times New Roman"/>
        <charset val="134"/>
      </rPr>
      <t>”</t>
    </r>
    <r>
      <rPr>
        <sz val="11"/>
        <rFont val="宋体"/>
        <charset val="134"/>
      </rPr>
      <t>，可收取</t>
    </r>
    <r>
      <rPr>
        <sz val="11"/>
        <rFont val="Times New Roman"/>
        <charset val="134"/>
      </rPr>
      <t>“</t>
    </r>
    <r>
      <rPr>
        <sz val="11"/>
        <rFont val="宋体"/>
        <charset val="134"/>
      </rPr>
      <t>无创消化道息肉去除费</t>
    </r>
    <r>
      <rPr>
        <sz val="11"/>
        <rFont val="Times New Roman"/>
        <charset val="134"/>
      </rPr>
      <t>+</t>
    </r>
    <r>
      <rPr>
        <sz val="11"/>
        <rFont val="宋体"/>
        <charset val="134"/>
      </rPr>
      <t>上消化道内镜检查费（常规）</t>
    </r>
    <r>
      <rPr>
        <sz val="11"/>
        <rFont val="Times New Roman"/>
        <charset val="134"/>
      </rPr>
      <t>”</t>
    </r>
    <r>
      <rPr>
        <sz val="11"/>
        <rFont val="宋体"/>
        <charset val="134"/>
      </rPr>
      <t>。</t>
    </r>
    <r>
      <rPr>
        <sz val="11"/>
        <rFont val="Times New Roman"/>
        <charset val="134"/>
      </rPr>
      <t xml:space="preserve">
9.</t>
    </r>
    <r>
      <rPr>
        <sz val="11"/>
        <rFont val="宋体"/>
        <charset val="134"/>
      </rPr>
      <t>本价格项目表中普通外科的各类手术项目的价格构成，已包含手术涉及的各类内镜使用成本，地方定价时应结合内镜使用成本综合确定价格水平。医疗机构在开展相关操作时，开放手术与经内镜手术执行相同的价格标准，内镜辅助操作不再另行收费。</t>
    </r>
    <r>
      <rPr>
        <sz val="11"/>
        <rFont val="Times New Roman"/>
        <charset val="134"/>
      </rPr>
      <t xml:space="preserve">
10.</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为主项操作涉及的必要穿刺技术，价格构成中的穿刺操作不可收取相关费用；独立穿刺项目可按相应治疗价格项目收取。</t>
    </r>
    <r>
      <rPr>
        <sz val="11"/>
        <rFont val="Times New Roman"/>
        <charset val="134"/>
      </rPr>
      <t xml:space="preserve">
11.</t>
    </r>
    <r>
      <rPr>
        <sz val="11"/>
        <rFont val="宋体"/>
        <charset val="134"/>
      </rPr>
      <t>本价格项目表中价格构成中所称的</t>
    </r>
    <r>
      <rPr>
        <sz val="11"/>
        <rFont val="Times New Roman"/>
        <charset val="134"/>
      </rPr>
      <t>“</t>
    </r>
    <r>
      <rPr>
        <sz val="11"/>
        <rFont val="宋体"/>
        <charset val="134"/>
      </rPr>
      <t>止血</t>
    </r>
    <r>
      <rPr>
        <sz val="11"/>
        <rFont val="Times New Roman"/>
        <charset val="134"/>
      </rPr>
      <t>”</t>
    </r>
    <r>
      <rPr>
        <sz val="11"/>
        <rFont val="宋体"/>
        <charset val="134"/>
      </rPr>
      <t>为压迫、填塞、包扎等常规止血方法，其他止血方式可收取相应费用。</t>
    </r>
    <r>
      <rPr>
        <sz val="11"/>
        <rFont val="Times New Roman"/>
        <charset val="134"/>
      </rPr>
      <t xml:space="preserve">
12.</t>
    </r>
    <r>
      <rPr>
        <sz val="11"/>
        <rFont val="宋体"/>
        <charset val="134"/>
      </rPr>
      <t>本价格项目表中所称的</t>
    </r>
    <r>
      <rPr>
        <sz val="11"/>
        <rFont val="Times New Roman"/>
        <charset val="134"/>
      </rPr>
      <t>“</t>
    </r>
    <r>
      <rPr>
        <sz val="11"/>
        <rFont val="宋体"/>
        <charset val="134"/>
      </rPr>
      <t>恶性肿瘤扩大根治性切除</t>
    </r>
    <r>
      <rPr>
        <sz val="11"/>
        <rFont val="Times New Roman"/>
        <charset val="134"/>
      </rPr>
      <t>”</t>
    </r>
    <r>
      <rPr>
        <sz val="11"/>
        <rFont val="宋体"/>
        <charset val="134"/>
      </rPr>
      <t>，可参照各地省及省以上卫生健康部门技术规范中扩大根治性切除进行加收。</t>
    </r>
    <r>
      <rPr>
        <sz val="11"/>
        <rFont val="Times New Roman"/>
        <charset val="134"/>
      </rPr>
      <t xml:space="preserve">
13.</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14.</t>
    </r>
    <r>
      <rPr>
        <sz val="11"/>
        <rFont val="宋体"/>
        <charset val="134"/>
      </rPr>
      <t>本价格项目表中未尽事项，如等离子、激光、射频、微波等手术辅助操作、活检取材等，将在辅助操作类、检验病理类、一般治疗类等其他立项指南中单独列示，各地医保部门可暂按现行价格政策执行。</t>
    </r>
    <r>
      <rPr>
        <sz val="11"/>
        <rFont val="Times New Roman"/>
        <charset val="134"/>
      </rPr>
      <t xml:space="preserve">
15.</t>
    </r>
    <r>
      <rPr>
        <sz val="11"/>
        <rFont val="宋体"/>
        <charset val="134"/>
      </rPr>
      <t>本价格项目表中其他学科开展相应项目时，可据实收费。</t>
    </r>
    <r>
      <rPr>
        <sz val="11"/>
        <rFont val="Times New Roman"/>
        <charset val="134"/>
      </rPr>
      <t xml:space="preserve">
16.</t>
    </r>
    <r>
      <rPr>
        <sz val="11"/>
        <rFont val="宋体"/>
        <charset val="134"/>
      </rPr>
      <t>本价格项目表中手术项目若需病理取样，地方定价时应考虑在原项目的价格构成中包含标本的留取和送检的人力资源和基本物质资源消耗。</t>
    </r>
    <r>
      <rPr>
        <sz val="11"/>
        <rFont val="Times New Roman"/>
        <charset val="134"/>
      </rPr>
      <t xml:space="preserve">
17.</t>
    </r>
    <r>
      <rPr>
        <sz val="11"/>
        <rFont val="宋体"/>
        <charset val="134"/>
      </rPr>
      <t>本价格项目表中价格项目可应用人工智能辅助进行的，可直接按主项目收费，不同时收费。</t>
    </r>
    <r>
      <rPr>
        <sz val="11"/>
        <rFont val="Times New Roman"/>
        <charset val="134"/>
      </rPr>
      <t xml:space="preserve">
18.</t>
    </r>
    <r>
      <rPr>
        <sz val="11"/>
        <rFont val="宋体"/>
        <charset val="134"/>
      </rPr>
      <t>公立医疗机构开展相关放射检查须提供符合要求的</t>
    </r>
    <r>
      <rPr>
        <sz val="11"/>
        <rFont val="Times New Roman"/>
        <charset val="134"/>
      </rPr>
      <t>“</t>
    </r>
    <r>
      <rPr>
        <sz val="11"/>
        <rFont val="宋体"/>
        <charset val="134"/>
      </rPr>
      <t>数字影像处理和上传存储服务</t>
    </r>
    <r>
      <rPr>
        <sz val="11"/>
        <rFont val="Times New Roman"/>
        <charset val="134"/>
      </rPr>
      <t>”</t>
    </r>
    <r>
      <rPr>
        <sz val="11"/>
        <rFont val="宋体"/>
        <charset val="134"/>
      </rPr>
      <t>并执行现行放射检查项目价格，对于不能提供符合要求的</t>
    </r>
    <r>
      <rPr>
        <sz val="11"/>
        <rFont val="Times New Roman"/>
        <charset val="134"/>
      </rPr>
      <t>“</t>
    </r>
    <r>
      <rPr>
        <sz val="11"/>
        <rFont val="宋体"/>
        <charset val="134"/>
      </rPr>
      <t>数字影像处理和上传存储服务</t>
    </r>
    <r>
      <rPr>
        <sz val="11"/>
        <rFont val="Times New Roman"/>
        <charset val="134"/>
      </rPr>
      <t>”</t>
    </r>
    <r>
      <rPr>
        <sz val="11"/>
        <rFont val="宋体"/>
        <charset val="134"/>
      </rPr>
      <t>的，执行的相关放射检查项目价格减收</t>
    </r>
    <r>
      <rPr>
        <sz val="11"/>
        <rFont val="Times New Roman"/>
        <charset val="134"/>
      </rPr>
      <t>5</t>
    </r>
    <r>
      <rPr>
        <sz val="11"/>
        <rFont val="宋体"/>
        <charset val="134"/>
      </rPr>
      <t>元。</t>
    </r>
    <r>
      <rPr>
        <sz val="11"/>
        <rFont val="Times New Roman"/>
        <charset val="134"/>
      </rPr>
      <t xml:space="preserve">
19.</t>
    </r>
    <r>
      <rPr>
        <sz val="11"/>
        <rFont val="宋体"/>
        <charset val="134"/>
      </rPr>
      <t>允许公立医疗机构在患者自愿选择基础上，若提供</t>
    </r>
    <r>
      <rPr>
        <sz val="11"/>
        <rFont val="Times New Roman"/>
        <charset val="134"/>
      </rPr>
      <t>“</t>
    </r>
    <r>
      <rPr>
        <sz val="11"/>
        <rFont val="宋体"/>
        <charset val="134"/>
      </rPr>
      <t>数字胶片云储存服务</t>
    </r>
    <r>
      <rPr>
        <sz val="11"/>
        <rFont val="Times New Roman"/>
        <charset val="134"/>
      </rPr>
      <t>”</t>
    </r>
    <r>
      <rPr>
        <sz val="11"/>
        <rFont val="宋体"/>
        <charset val="134"/>
      </rPr>
      <t>，可不再提供实体胶片。将减少实体胶片打印节约的成本，用于补偿数字胶片服务成本。医疗机构在常规提供影像资料后，如需额外提供影像资料，可收取相应费用。</t>
    </r>
    <r>
      <rPr>
        <sz val="11"/>
        <rFont val="Times New Roman"/>
        <charset val="134"/>
      </rPr>
      <t xml:space="preserve">
20.</t>
    </r>
    <r>
      <rPr>
        <sz val="11"/>
        <rFont val="宋体"/>
        <charset val="134"/>
      </rPr>
      <t>本价格项目表所称</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</si>
  <si>
    <t>012410000010000</t>
  </si>
  <si>
    <t>消化道pH值监测费</t>
  </si>
  <si>
    <t>通过各种方式监测消化道ph值。</t>
  </si>
  <si>
    <t>所定价格涵盖设备准备、插管、测定、撤除、数据提取分析、出具报告、处理用物等步骤所需的人力资源和基本物质资源消耗。（不含内镜操作）</t>
  </si>
  <si>
    <t>本项目中的“次”指：监测时长24小时，不足24小时按24小时计费。</t>
  </si>
  <si>
    <t>012410000010001</t>
  </si>
  <si>
    <t>消化道pH值监测费-阻抗测定（加收）</t>
  </si>
  <si>
    <t>012410000020000</t>
  </si>
  <si>
    <t>消化道压力测定费</t>
  </si>
  <si>
    <t>通过各种方式测定消化道压力。</t>
  </si>
  <si>
    <t>本项目中的“消化道压力测定”指：食管测压、高分辨率食管测压、24小时食管动态测压、胃肠测压、24小时胃肠测压、胃幽门十二指肠测压、奥迪氏括约肌测压、结肠测压、肛门直肠测压、胆道测压等，以上不同测压按本项目收费，同一入路同一操作时间仅可计费1次。</t>
  </si>
  <si>
    <t>012410000030000</t>
  </si>
  <si>
    <t>胃肠电图检查费</t>
  </si>
  <si>
    <t>通过传导生物电，记录胃肠生物电活动并绘图，检查胃肠的蠕动情况及动力的强弱。</t>
  </si>
  <si>
    <t>所定价格涵盖设备准备、电极安放、记录、分析、出具报告、处理用物等步骤所需的人力资源和基本物质资源消耗。</t>
  </si>
  <si>
    <t>012410000040000</t>
  </si>
  <si>
    <t>呼气试验费（炎症检测）</t>
  </si>
  <si>
    <t>测定呼出气体中特定气体的含量，判断气道炎症或全身炎症反应。</t>
  </si>
  <si>
    <t>所定价格涵盖设备准备、指导呼气、测定、分析、出具报告、处理用物等步骤所需的人力资源和基本物质资源消耗。</t>
  </si>
  <si>
    <t>本项目中的“特定气体”指：一氧化氮。</t>
  </si>
  <si>
    <t>012410000050000</t>
  </si>
  <si>
    <t>呼气试验费（红细胞寿命检测）</t>
  </si>
  <si>
    <t>测定呼出气体中特定气体的含量，判断红细胞寿命。</t>
  </si>
  <si>
    <t>本项目中的“特定气体”指：一氧化碳。</t>
  </si>
  <si>
    <t>012410000060000</t>
  </si>
  <si>
    <t>呼气试验费（幽门螺旋杆菌检测）</t>
  </si>
  <si>
    <t>通过测定呼出气体中标记同位素的含量，判断是否存在幽门螺杆菌感染。</t>
  </si>
  <si>
    <t>所定价格涵盖设备准备、指导呼气、采集气体、底物及服用、再次采集气体、测定、分析、出具报告、处理用物等步骤所需的人力资源和基本物质资源消耗。</t>
  </si>
  <si>
    <t>012410000070000</t>
  </si>
  <si>
    <t>呼气试验费（胃肠功能检测）</t>
  </si>
  <si>
    <t>通过测定呼出气体中特定气体的含量，评估胃肠功能、小肠细菌过度生长。</t>
  </si>
  <si>
    <t>所定价格涵盖设备准备、底物及服用、指导呼气、多次采集气体、测定、分析、出具报告、处理用物等步骤所需的人力资源和基本物质资源消耗。</t>
  </si>
  <si>
    <t>本项目中的“特定气体”指：氢气、甲烷、二氧化碳；其中氢气和甲烷的测定各计为1项，二氧化碳的测定不额外计费。</t>
  </si>
  <si>
    <t>012410000080000</t>
  </si>
  <si>
    <t>胃肠传输时间检查费</t>
  </si>
  <si>
    <t>根据标记物在消化道不同时间的分布情况，判断胃肠道动力。</t>
  </si>
  <si>
    <t>所定价格涵盖标记物准备、指导服用、拍片、数据处理、出具报告、处理用物等步骤所需的人力资源和基本物质资源消耗。</t>
  </si>
  <si>
    <t>012410000090000</t>
  </si>
  <si>
    <t>肝功能储备检查费</t>
  </si>
  <si>
    <t>通过监测特定状态下，肝脏对相关物质的滞留、排泄清除率，判断肝储备功能。</t>
  </si>
  <si>
    <t>所定价格涵盖准备、静脉注射、定时取血或探头监测含量、记录、计算、出具报告、处理用物等步骤所需的人力资源和基本物质资源消耗。</t>
  </si>
  <si>
    <t>肝功能排泄试验按此收费。</t>
  </si>
  <si>
    <t>013109000010000</t>
  </si>
  <si>
    <t>肠道菌群移植费</t>
  </si>
  <si>
    <t>收集并检测供者肠道样本制备菌液或菌制成品，通过消化道植入患者肠道。</t>
  </si>
  <si>
    <t>所定价格涵盖准备、供体筛查、采集、采集物检测、分离、制备、保存、植入、处理用物等步骤所需的人力资源和基本物质资源消耗。</t>
  </si>
  <si>
    <t>需胃肠道内镜或置管辅助完成移植的，可收取“内镜检查”及“胃肠道置管”费用。</t>
  </si>
  <si>
    <t>013109000020000</t>
  </si>
  <si>
    <t>腹水回输治疗费</t>
  </si>
  <si>
    <t>收集腹水，处理后回输患者进行治疗。</t>
  </si>
  <si>
    <t>所定价格涵盖准备、穿刺、置管、引流采集、过滤、回输、处理用物等步骤所需的人力资源和基本物质资源消耗。</t>
  </si>
  <si>
    <t>013109000020100</t>
  </si>
  <si>
    <t>腹水回输治疗费-胸水回输治疗（扩展）</t>
  </si>
  <si>
    <t>013109000030000</t>
  </si>
  <si>
    <t>肠异位灌注整复费</t>
  </si>
  <si>
    <t>通过灌注复位肠套叠、肠扭转等各类异位情况。</t>
  </si>
  <si>
    <t>所定价格涵盖设备准备、灌注、观察、复位、处理用物等步骤所需的人力资源和基本物质资源消耗。（不含内镜操作）</t>
  </si>
  <si>
    <t>013109000030100</t>
  </si>
  <si>
    <t>肠异位灌注整复费-胃异位整复（扩展）</t>
  </si>
  <si>
    <t>012410000100000</t>
  </si>
  <si>
    <t>胶囊内镜检查费（非操控）</t>
  </si>
  <si>
    <t>各类胶囊内镜借助消化道自身蠕动，无需外界干预，自然通过消化道完成检查。</t>
  </si>
  <si>
    <t>所定价格涵盖准备、指导吞服胶囊内镜、收集影像信息、出具报告、处理用物等步骤所需的人力资源和基本物质资源消耗。</t>
  </si>
  <si>
    <t>012410000110000</t>
  </si>
  <si>
    <t>胶囊内镜检查费（受操控）</t>
  </si>
  <si>
    <t>医务人员以磁控等方式操作胶囊内镜，使其在受操控下通过消化道，实现定向定位检查。</t>
  </si>
  <si>
    <t>所定价格涵盖准备、指导吞服胶囊内镜、操控、收集影像信息、出具报告、处理用物等步骤所需的人力资源和基本物质资源消耗。</t>
  </si>
  <si>
    <t>012410000120000</t>
  </si>
  <si>
    <t>上消化道内镜检查费（常规）</t>
  </si>
  <si>
    <t>通过消化道内镜观察和诊断上消化道的疾病。</t>
  </si>
  <si>
    <t>所定价格涵盖设备准备、体位摆放、入镜、观察、图像采集、撤镜、出具报告、处理用物等步骤所需的人力资源和基本物质资源消耗。</t>
  </si>
  <si>
    <t>1.单次入路检查经过多个部位的，以最终到达的部位计费1次。
2.同时行放大、染色检查仅计费1次。
3.“经皮经肝胆道镜检查”按“胆/胰管内镜检查”收费。</t>
  </si>
  <si>
    <t>012410000120001</t>
  </si>
  <si>
    <t>上消化道内镜检查费（常规）-单气囊小肠镜（加收）</t>
  </si>
  <si>
    <t>012410000120002</t>
  </si>
  <si>
    <t>上消化道内镜检查费（常规）-双气囊小肠镜（加收）</t>
  </si>
  <si>
    <t>012410000120003</t>
  </si>
  <si>
    <t>上消化道内镜检查费（常规）-胆/胰管内镜检查（加收）</t>
  </si>
  <si>
    <t>012410000120004</t>
  </si>
  <si>
    <t>上消化道内镜检查费（常规）-胆/胰管内镜子镜检查（加收）</t>
  </si>
  <si>
    <t>012410000120011</t>
  </si>
  <si>
    <t>上消化道内镜检查费（常规）-放大/染色检查（加收）</t>
  </si>
  <si>
    <t>012410000130000</t>
  </si>
  <si>
    <t>下消化道内镜检查费（常规）</t>
  </si>
  <si>
    <t>通过消化道内镜观察和诊断下消化道的疾病。</t>
  </si>
  <si>
    <t>1.单次入路检查经过多个部位的，以最终到达的部位计费1次。
2.同时行放大、染色检查仅计费1次。</t>
  </si>
  <si>
    <t>012410000130001</t>
  </si>
  <si>
    <t>下消化道内镜检查费（常规）-单气囊小肠镜（加收）</t>
  </si>
  <si>
    <t>012410000130002</t>
  </si>
  <si>
    <t>下消化道内镜检查费（常规）-双气囊小肠镜（加收）</t>
  </si>
  <si>
    <t>012410000130011</t>
  </si>
  <si>
    <t>下消化道内镜检查费（常规）-放大/染色检查（加收）</t>
  </si>
  <si>
    <t>012410000140000</t>
  </si>
  <si>
    <t>上消化道内镜检查费（超声内镜）</t>
  </si>
  <si>
    <t>通过微探头、环扫 、线阵式等不同消化道超声内镜观察和诊断疾病。</t>
  </si>
  <si>
    <t>单次入路检查经过多个部位的，以最终到达的部位计费1次。</t>
  </si>
  <si>
    <t>012410000140001</t>
  </si>
  <si>
    <t>上消化道内镜检查费（超声内镜）-胆/胰超声内镜检查（加收）</t>
  </si>
  <si>
    <t>012410000150000</t>
  </si>
  <si>
    <t>下消化道内镜检查费（超声内镜）</t>
  </si>
  <si>
    <t>012410000160000</t>
  </si>
  <si>
    <t>上消化道内镜检查费（共聚焦激光显微内镜）</t>
  </si>
  <si>
    <t>通过共聚焦激光显微内镜观察和诊断上消化道的疾病。</t>
  </si>
  <si>
    <t>所定价格涵盖设备准备、体位摆放、应用对比剂（静脉或喷涂）、入镜、观察、图像采集、撤镜、处理用物等步骤所需的人力资源和基本物质资源消耗。</t>
  </si>
  <si>
    <t>1.单次入路检查经过多个部位的，以最终到达的部位计费1次。
2.超声内镜引导针基共聚焦激光显微内镜行胆/胰检查时，可收取“上消化道内镜检查费（超声内镜）-胆/胰超声内镜检查（加收）”及“上消化道内镜检查费（共聚焦激光显微内镜）”。</t>
  </si>
  <si>
    <t>012410000170000</t>
  </si>
  <si>
    <t>下消化道内镜检查费（共聚焦激光显微内镜）</t>
  </si>
  <si>
    <t>通过共聚焦激光显微内镜观察和诊断下消化道的疾病。</t>
  </si>
  <si>
    <t>012301010050000</t>
  </si>
  <si>
    <t>无创逆行胰胆管造影费</t>
  </si>
  <si>
    <t>通过无创操作，将导管插入胆管和（或）胰管内进行造影。</t>
  </si>
  <si>
    <t>所定价格涵盖准备、置管、注入对比剂、摄取成像、撤除、出具报告、数字影像处理与上传存储（含数字方式）、处理用物等步骤所需的人力资源、设备运转成本和基本物质资源消耗。（不含内镜检查）</t>
  </si>
  <si>
    <t>012301010060000</t>
  </si>
  <si>
    <t>经皮经肝胆管造影费</t>
  </si>
  <si>
    <t xml:space="preserve">通过经皮经肝穿刺胆管造影。  </t>
  </si>
  <si>
    <t>所定价格涵盖准备、穿刺、置管、注入对比剂、摄取成像、撤除、出具报告、数字影像处理与上传存储（含数字方式）、处理用物等步骤所需的人力资源、设备运转成本和基本物质资源消耗。</t>
  </si>
  <si>
    <t>013109000040000</t>
  </si>
  <si>
    <t>经皮经肝穿刺胆管外引流费</t>
  </si>
  <si>
    <t>经皮经肝穿刺胆管并置入引流管，实现外引流。</t>
  </si>
  <si>
    <t>所定价格涵盖设备准备、体位摆放、穿刺、观察、必要时扩张、置管、引流、处理用物等步骤所需的人力资源、设备运转成本和基本物质资源消耗。 （不含内镜检查和经皮经肝胆管造影）</t>
  </si>
  <si>
    <t>013109000040100</t>
  </si>
  <si>
    <t>经皮经肝穿刺胆管外引流费-经皮经肝穿刺胆囊外引流费
（扩展）</t>
  </si>
  <si>
    <t>013109000050000</t>
  </si>
  <si>
    <t>经皮经肝穿刺胆管内引流费</t>
  </si>
  <si>
    <t>通过经皮经肝穿刺进入胆管通路，实现内引流。</t>
  </si>
  <si>
    <t>013109000050100</t>
  </si>
  <si>
    <t>经皮经肝穿刺胆管内引流费-经皮经肝穿刺胆囊内引流费
（扩展）</t>
  </si>
  <si>
    <t>013310000010000</t>
  </si>
  <si>
    <t>无创胆管外引流费</t>
  </si>
  <si>
    <t>通过无创方式在胆管内放置引流管使胆汁引流至体外。</t>
  </si>
  <si>
    <t>所定价格涵盖设备准备、体位摆放、观察、置管、引流、处理用物等步骤所需的人力资源、设备运转成本和基本物质资源消耗。（不含内镜检查及无创逆行胰胆管造影）</t>
  </si>
  <si>
    <t>013310000010001</t>
  </si>
  <si>
    <t>无创胆管外引流费-儿童（加收）</t>
  </si>
  <si>
    <t>013310000010011</t>
  </si>
  <si>
    <t>无创胆管外引流费-内穿刺引流（加收）</t>
  </si>
  <si>
    <t>013310000010100</t>
  </si>
  <si>
    <t>无创胆管外引流费-无创胰管外引流（扩展）</t>
  </si>
  <si>
    <t>013310000020000</t>
  </si>
  <si>
    <t>无创胆管内引流费</t>
  </si>
  <si>
    <t>通过无创方式在胆管内放置引流管使胆汁引流至体内。</t>
  </si>
  <si>
    <t>013310000020001</t>
  </si>
  <si>
    <t>无创胆管内引流费-儿童（加收）</t>
  </si>
  <si>
    <t>013310000020011</t>
  </si>
  <si>
    <t>无创胆管内引流费-内穿刺引流（加收）</t>
  </si>
  <si>
    <t>013310000020100</t>
  </si>
  <si>
    <t>无创胆管内引流费-无创胰管内引流（扩展）</t>
  </si>
  <si>
    <t>013109000060000</t>
  </si>
  <si>
    <t>腹腔脏器穿刺治疗费（常规）</t>
  </si>
  <si>
    <t>行腹腔脏器穿刺，对病灶组织进行注射、冲洗、引流等常规治疗。</t>
  </si>
  <si>
    <t>所定价格涵盖定位、消毒、穿刺、注射、冲洗、引流、记录、处理用物等所需的人力资源和基本物质资源消耗。</t>
  </si>
  <si>
    <t>1.同一治疗位置行多种治疗方式只可收取一次。
2.胆管、胰管引流按相关项目收费。</t>
  </si>
  <si>
    <t>013109000070000</t>
  </si>
  <si>
    <t>腹腔脏器穿刺治疗费（特殊）</t>
  </si>
  <si>
    <t>行腹腔脏器穿刺，对病灶组织进行射频、微波、激光、冷冻、电凝、脉冲等各种特殊治疗。</t>
  </si>
  <si>
    <t>所定价格涵盖定位、消毒、穿刺、治疗、处理用物等步骤所需的人力资源、设备运转成本和基本物质资源消耗。</t>
  </si>
  <si>
    <t>1.同一治疗位置使用多种能量源只可收取一次。
2.针对同一目的，常规治疗转特殊治疗，按照“腹腔脏器穿刺治疗费（特殊）”收费。</t>
  </si>
  <si>
    <t>013109000080000</t>
  </si>
  <si>
    <t>消化内镜治疗费（常规）</t>
  </si>
  <si>
    <t>通过消化内镜对消化系统病灶行注射、引流、止血、冲洗等常规治疗。</t>
  </si>
  <si>
    <t>所定价格涵盖准备、镜下治疗、处理用物等步骤所需的人力资源和基本物质资源消耗。（不含内镜检查）</t>
  </si>
  <si>
    <t>1.同一治疗位置行多种治疗方式只可收取一次。
2.涉及消化道静脉曲张治疗按照“消化道静脉曲张治疗费”收取。
3.胆管、胰管引流按相关项目收费。
4.不同入路治疗可分别收费。</t>
  </si>
  <si>
    <t>013109000090000</t>
  </si>
  <si>
    <t>消化内镜治疗费（特殊）</t>
  </si>
  <si>
    <t>通过消化内镜对消化系统病灶行射频、微波、激光、圈套、套扎、冷冻、电凝、脉冲等各种特殊治疗。</t>
  </si>
  <si>
    <t>所定价格涵盖设备准备、体位摆放、镜下治疗、处理用物等步骤所需的人力资源、设备运转成本和基本物质资源消耗。（不含内镜检查）</t>
  </si>
  <si>
    <t>1.同一治疗位置使用多种能量源只可收取一次。
2.针对同一目的，常规治疗转特殊治疗，按照“消化内镜治疗费（特殊）”收费。
3.涉及息肉治疗按照“无创消化道息肉去除费”或“无创消化道病变切除费”收取。
4.涉及消化道静脉曲张治疗按照“消化道静脉曲张治疗费”收取。
5.不同入路治疗可分别收费。</t>
  </si>
  <si>
    <t>013310000030000</t>
  </si>
  <si>
    <t>无创消化道静脉曲张治疗费</t>
  </si>
  <si>
    <t>通过无创方式，利用硬化、组织粘合、套扎等手段治疗消化道静脉曲张。</t>
  </si>
  <si>
    <t>所定价格涵盖准备、治疗、处理用物等步骤所需的人力资源和基本物质资源消耗。（不含内镜检查）</t>
  </si>
  <si>
    <t>治疗消化道静脉曲张使用多种治疗方式只可收取1次。</t>
  </si>
  <si>
    <t>013310000030001</t>
  </si>
  <si>
    <t>无创消化道静脉曲张治疗费-儿童（加收）</t>
  </si>
  <si>
    <t>013310000040000</t>
  </si>
  <si>
    <t>无创消化道息肉去除费</t>
  </si>
  <si>
    <t>通过无创方式，运用切除、钳除、圈套、激光、微波、电凝、冷冻、电切等各种手段去除消化道粘膜表面息肉。</t>
  </si>
  <si>
    <t>所定价格涵盖设备准备、体位摆放、镜下祛除、创面处理、处理用物等步骤所需的人力资源、设备运转成本和基本物质资源消耗。（不含内镜检查）</t>
  </si>
  <si>
    <t>部位/次</t>
  </si>
  <si>
    <t>“次”指息肉数小于等于3个，每增加1个按30%加收，以10个息肉为封顶线。</t>
  </si>
  <si>
    <t>013310000040001</t>
  </si>
  <si>
    <t>无创消化道息肉去除费-儿童（加收）</t>
  </si>
  <si>
    <t>013310000050000</t>
  </si>
  <si>
    <t>无创消化道病变切除费</t>
  </si>
  <si>
    <t>通过无创方式切除消化道黏膜层、黏膜下层或更深层的病变。</t>
  </si>
  <si>
    <t>所定价格涵盖准备、观察、黏膜剥离、切除、创面处理、处理用物等步骤所需的人力资源和基本物质资源消耗。（不含内镜检查）</t>
  </si>
  <si>
    <t>同一部位的多发病灶可按50%加收。</t>
  </si>
  <si>
    <t>013310000050001</t>
  </si>
  <si>
    <t>无创消化道病变切除费-儿童（加收）</t>
  </si>
  <si>
    <t>013310000050011</t>
  </si>
  <si>
    <t>无创消化道病变切除费-黏膜下隧道病变切除（加收）</t>
  </si>
  <si>
    <t>013310000060000</t>
  </si>
  <si>
    <t>无创消化道缺损闭合费</t>
  </si>
  <si>
    <t>通过无创方式修补闭合消化道缺损。</t>
  </si>
  <si>
    <t>所定价格涵盖准备、观察、修补闭合、创面处理、处理用物等步骤所需的人力资源和基本物质资源消耗。（不含内镜检查）</t>
  </si>
  <si>
    <t>013310000060001</t>
  </si>
  <si>
    <t>无创消化道缺损闭合费-儿童（加收）</t>
  </si>
  <si>
    <t>013310000070000</t>
  </si>
  <si>
    <t>无创消化道异物取出费</t>
  </si>
  <si>
    <t>通过无创方式取出消化道异物。</t>
  </si>
  <si>
    <t>所定价格涵盖准备、观察、异物取出、处理用物，必要时切开等步骤所需的人力资源和基本物质资源消耗。（不含内镜检查）</t>
  </si>
  <si>
    <t>同一治疗部位只能收取1次费用。</t>
  </si>
  <si>
    <t>013310000070001</t>
  </si>
  <si>
    <t>无创消化道异物取出费-儿童（加收）</t>
  </si>
  <si>
    <t>013310000070011</t>
  </si>
  <si>
    <t>无创消化道异物取出费-异物直径大于5cm（加收）</t>
  </si>
  <si>
    <t>013310000080000</t>
  </si>
  <si>
    <t>无创消化道扩张费</t>
  </si>
  <si>
    <t>通过无创方式利用球囊等对消化道狭窄进行扩张。</t>
  </si>
  <si>
    <t>所定价格涵盖准备、观察、狭部扩张、处理用物等步骤所需的人力资源和基本物质资源消耗。（不含内镜检查）</t>
  </si>
  <si>
    <t>013310000080001</t>
  </si>
  <si>
    <t>无创消化道扩张费-儿童（加收）</t>
  </si>
  <si>
    <t>013310000080011</t>
  </si>
  <si>
    <t>无创消化道扩张费-胆管扩张（加收）</t>
  </si>
  <si>
    <t>013310000080021</t>
  </si>
  <si>
    <t>无创消化道扩张费-胰管扩张（加收）</t>
  </si>
  <si>
    <t>013310000080031</t>
  </si>
  <si>
    <t>无创消化道扩张费-胆囊扩张（加收）</t>
  </si>
  <si>
    <t>013310000090000</t>
  </si>
  <si>
    <t>无创消化道支架置入费</t>
  </si>
  <si>
    <t>通过无创方式在消化道置入支架。</t>
  </si>
  <si>
    <t>所定价格涵盖准备、观察、必要时狭部扩张、支架置入、处理用物等步骤所需的人力资源和基本物质资源消耗。（不含内镜检查）</t>
  </si>
  <si>
    <t>1.同一治疗部位只能收取1次费用。
2.含无创消化道扩张费。</t>
  </si>
  <si>
    <t>013310000090001</t>
  </si>
  <si>
    <t>无创消化道支架置入费-儿童（加收）</t>
  </si>
  <si>
    <t>013310000090011</t>
  </si>
  <si>
    <t>无创消化道支架置入费-胆管支架置入（加收）</t>
  </si>
  <si>
    <t>013310000090021</t>
  </si>
  <si>
    <t>无创消化道支架置入费-胰管支架置入（加收）</t>
  </si>
  <si>
    <t>013310000090031</t>
  </si>
  <si>
    <t>无创消化道支架置入费-胆囊支架置入（加收）</t>
  </si>
  <si>
    <t>013310000100000</t>
  </si>
  <si>
    <t>无创消化道支架取出费</t>
  </si>
  <si>
    <t>通过无创方式自消化道取出支架。</t>
  </si>
  <si>
    <t>所定价格涵盖准备、观察、支架取出、处理用物等步骤所需的人力资源和基本物质资源消耗。（不含内镜检查）</t>
  </si>
  <si>
    <t>013310000100001</t>
  </si>
  <si>
    <t>无创消化道支架取出费-儿童（加收）</t>
  </si>
  <si>
    <t>013310000100100</t>
  </si>
  <si>
    <t>无创消化道支架取出费-经皮穿刺支架取出（扩展）</t>
  </si>
  <si>
    <t>013310000110000</t>
  </si>
  <si>
    <t>无创消化道狭窄切开费</t>
  </si>
  <si>
    <t>通过无创方式进入消化道切开狭窄部位。</t>
  </si>
  <si>
    <t>所定价格涵盖准备、观察、切开、处理用物等步骤所需的人力资源和基本物质资源消耗。（不含内镜检查）</t>
  </si>
  <si>
    <t>013310000110001</t>
  </si>
  <si>
    <t>无创消化道狭窄切开费-儿童（加收）</t>
  </si>
  <si>
    <t>013310000120000</t>
  </si>
  <si>
    <t>无创胆管结石取出费</t>
  </si>
  <si>
    <t>通过无创方式将胆管内结石取出。</t>
  </si>
  <si>
    <t>所定价格涵盖设备准备、体位摆放、观察、体内碎石、取石、处理用物等步骤所需的人力资源、设备运转成本与基本物质资源消耗。（不含内镜检查、无创逆行胰胆管造影、无创消化道肌切开）</t>
  </si>
  <si>
    <t>013310000120001</t>
  </si>
  <si>
    <t>无创胆管结石取出费-儿童（加收）</t>
  </si>
  <si>
    <t>013310000120100</t>
  </si>
  <si>
    <t>无创胆管结石取出费-无创胰管取石
（扩展）</t>
  </si>
  <si>
    <t>013310000130000</t>
  </si>
  <si>
    <t>无创保胆取石费</t>
  </si>
  <si>
    <t>通过无创方式将胆囊内结石取出。</t>
  </si>
  <si>
    <t>所定价格涵盖设备准备、体位摆放、观察、体内碎石、取石、处理用物等步骤所需的人力资源、设备运转成本与基本物质资源消耗。（不含内镜检查与无创逆行胰胆管造影）</t>
  </si>
  <si>
    <t>013310000130001</t>
  </si>
  <si>
    <t>无创保胆取石费-儿童（加收）</t>
  </si>
  <si>
    <t>013310000140000</t>
  </si>
  <si>
    <t>经皮穿刺胆囊碎石取石费</t>
  </si>
  <si>
    <t>通过经皮穿刺进入胆囊碎石后并取出。</t>
  </si>
  <si>
    <t>所定价格涵盖设备准备、体位摆放、穿刺、观察、体内碎石、取石、置管引流、处理用物等步骤所需的人力资源、设备运转成本与基本物质资源消耗。 （不含内镜检查）</t>
  </si>
  <si>
    <t>013310000140001</t>
  </si>
  <si>
    <t>经皮穿刺胆囊碎石取石费-儿童（加收）</t>
  </si>
  <si>
    <t>013310000140100</t>
  </si>
  <si>
    <t>经皮穿刺胆囊碎石取石费-经皮穿刺胆管碎石取石费（扩展）</t>
  </si>
  <si>
    <t>013310000150000</t>
  </si>
  <si>
    <t>无创消化道肌切开费</t>
  </si>
  <si>
    <t>通过无创方式进入消化道切开括约肌等肌肉。</t>
  </si>
  <si>
    <t>013310000150001</t>
  </si>
  <si>
    <t>无创消化道肌切开费-儿童（加收）</t>
  </si>
  <si>
    <t>013310000160000</t>
  </si>
  <si>
    <t>无创消化道造瘘/口置管费</t>
  </si>
  <si>
    <t>通过无创方式进入消化道，在消化道造口并置入营养管。</t>
  </si>
  <si>
    <t>所定价格涵盖准备、观察、穿刺、置管、固定、处理用物等步骤所需的人力资源和基本物质资源消耗。（不含内镜检查）</t>
  </si>
  <si>
    <t>013310000160001</t>
  </si>
  <si>
    <t>无创消化道造瘘/口置管费-儿童（加收）</t>
  </si>
  <si>
    <t>013310000170000</t>
  </si>
  <si>
    <t>无创消化道造瘘/口管取出费</t>
  </si>
  <si>
    <t>通过无创方式进入消化道，取出置入的营养管。</t>
  </si>
  <si>
    <t>所定价格涵盖准备、观察、取出、处理用物等步骤所需的人力资源和基本物质资源消耗。（不含内镜检查）</t>
  </si>
  <si>
    <t>013310000170001</t>
  </si>
  <si>
    <t>无创消化道造瘘/口管取出费-儿童（加收）</t>
  </si>
  <si>
    <t>013310000170100</t>
  </si>
  <si>
    <t>无创消化道造瘘/口管取出费-无创消化道造瘘/口管调整（扩展）</t>
  </si>
  <si>
    <t>013310000180000</t>
  </si>
  <si>
    <t>无创消化道置管更换费</t>
  </si>
  <si>
    <t>通过无创方式进入消化道，置换消化道造瘘/口管。</t>
  </si>
  <si>
    <t>所定价格涵盖准备、观察、拔管、置新管、固定、处理用物等步骤所需的人力资源和基本物质资源消耗。（不含内镜检查）</t>
  </si>
  <si>
    <t>013310000180001</t>
  </si>
  <si>
    <t>无创消化道置管更换费-儿童（加收）</t>
  </si>
  <si>
    <t>013310000190000</t>
  </si>
  <si>
    <t>无创胃空肠吻合费</t>
  </si>
  <si>
    <t>通过无创方式进入消化道，建立胃与空肠之间的通路。</t>
  </si>
  <si>
    <t>所定价格涵盖准备、观察、穿刺、吻合 、固定、处理用物等步骤所需的人力资源和基本物质资源消耗。（不含内镜检查）</t>
  </si>
  <si>
    <t>013310000190001</t>
  </si>
  <si>
    <t>无创胃空肠吻合费-儿童（加收）</t>
  </si>
  <si>
    <t>013310000200000</t>
  </si>
  <si>
    <t>食管病变切除费</t>
  </si>
  <si>
    <t>通过手术切除食管病变。</t>
  </si>
  <si>
    <t>所定价格涵盖手术计划、术区准备、消毒、切开、探查、切除、缝合、处理用物等步骤所需的人力资源和基本物质资源消耗。</t>
  </si>
  <si>
    <t>013310000200001</t>
  </si>
  <si>
    <t>食管病变切除费-
儿童（加收）</t>
  </si>
  <si>
    <t>013310000200011</t>
  </si>
  <si>
    <t>食管病变切除费-
多病变切除（加收）</t>
  </si>
  <si>
    <t>013310000210000</t>
  </si>
  <si>
    <t>食管部分切除费</t>
  </si>
  <si>
    <t>通过手术切除部分食管组织（含部分胃组织）。</t>
  </si>
  <si>
    <t>所定价格涵盖手术计划、术区准备、消毒、切开、探查、切除、吻合、缝合、处理用物等步骤所需的人力资源和基本物质资源消耗。</t>
  </si>
  <si>
    <t>013310000210001</t>
  </si>
  <si>
    <t>食管部分切除费-
儿童（加收）</t>
  </si>
  <si>
    <t>013310000210011</t>
  </si>
  <si>
    <t>食管部分切除费-
恶性肿瘤切除
（加收）</t>
  </si>
  <si>
    <t>013310000210021</t>
  </si>
  <si>
    <t>食管部分切除费-胃/肠代食管吻合
（加收）</t>
  </si>
  <si>
    <t>013310000220000</t>
  </si>
  <si>
    <t>食管全切除费</t>
  </si>
  <si>
    <t>通过手术切除全部食管组织（含部分胃组织）。</t>
  </si>
  <si>
    <t>本项目中的“恶性肿瘤扩大根治性切除”指联合多脏器切除，且不含淋巴结清扫。</t>
  </si>
  <si>
    <t>013310000220001</t>
  </si>
  <si>
    <t>食管全切除费-儿童（加收）</t>
  </si>
  <si>
    <t>013310000220011</t>
  </si>
  <si>
    <t>食管全切除费-恶性肿瘤扩大根治性切除（加收）</t>
  </si>
  <si>
    <t>013310000220021</t>
  </si>
  <si>
    <t>食管全切除费-胃/肠代食管吻合（加收）</t>
  </si>
  <si>
    <t>013310000230000</t>
  </si>
  <si>
    <t>食管切开异物取出费</t>
  </si>
  <si>
    <t>通过手术取出食管异物。</t>
  </si>
  <si>
    <t>所定价格涵盖手术计划、术区准备、消毒、切开、探查、异物取出、缝合、处理用物等步骤所需的人力资源和基本物质资源消耗。</t>
  </si>
  <si>
    <t>013310000230001</t>
  </si>
  <si>
    <t>食管切开异物取出费-儿童（加收）</t>
  </si>
  <si>
    <t>013310000240000</t>
  </si>
  <si>
    <t>食管狭窄成形费</t>
  </si>
  <si>
    <t>通过手术修复狭窄/闭锁食管。</t>
  </si>
  <si>
    <t>所定价格涵盖手术计划、术区准备、消毒、切开、探查、成形、缝合、处理用物等步骤所需的人力资源和基本物质资源消耗。</t>
  </si>
  <si>
    <t>013310000240001</t>
  </si>
  <si>
    <t>食管狭窄成形费-
儿童（加收）</t>
  </si>
  <si>
    <t>013310000250000</t>
  </si>
  <si>
    <t>食管造瘘/口费</t>
  </si>
  <si>
    <t>通过手术对食管造瘘/口。</t>
  </si>
  <si>
    <t>所定价格涵盖手术计划、术区准备、消毒、切开、探查、造口、缝合、处理用物等步骤所需的人力资源和基本物质资源消耗。</t>
  </si>
  <si>
    <t>013310000250001</t>
  </si>
  <si>
    <t>食管造瘘/口费-儿童（加收）</t>
  </si>
  <si>
    <t>013310000260000</t>
  </si>
  <si>
    <t>食管修补费</t>
  </si>
  <si>
    <t>通过手术修补破裂的食管。</t>
  </si>
  <si>
    <t>所定价格涵盖手术计划、术区准备、消毒、切开、探查、修补、缝合、处理用物等步骤所需的人力资源和基本物质资源消耗。</t>
  </si>
  <si>
    <t>本项目中的“次”指：2处以下部位修补，3处及3处以上修补按“多部位修补”加收。</t>
  </si>
  <si>
    <t>013310000260001</t>
  </si>
  <si>
    <t>食管修补费-儿童（加收）</t>
  </si>
  <si>
    <t>013310000260011</t>
  </si>
  <si>
    <t>食管修补费-多部位修补（加收）</t>
  </si>
  <si>
    <t>013310000270000</t>
  </si>
  <si>
    <t>胃部分切除费</t>
  </si>
  <si>
    <t>通过手术切除部分胃组织。</t>
  </si>
  <si>
    <t>所定价格涵盖手术计划、术区准备、消毒、切开、探查、分离、切除、吻合、冲洗、止血、引流、缝合、处理用物等步骤所需的人力资源和基本物质资源消耗。</t>
  </si>
  <si>
    <t>013310000270001</t>
  </si>
  <si>
    <t>胃部分切除费-儿童（加收）</t>
  </si>
  <si>
    <t>013310000270011</t>
  </si>
  <si>
    <t>胃部分切除费-多病变切除（加收）</t>
  </si>
  <si>
    <t>013310000270021</t>
  </si>
  <si>
    <t>胃部分切除费-病变累及贲门（加收）</t>
  </si>
  <si>
    <t>013310000280000</t>
  </si>
  <si>
    <t>胃大部切除费</t>
  </si>
  <si>
    <t>通过手术切除大部分胃组织。</t>
  </si>
  <si>
    <t>013310000280001</t>
  </si>
  <si>
    <t>胃大部切除费-儿童（加收）</t>
  </si>
  <si>
    <t>013310000280011</t>
  </si>
  <si>
    <t>胃大部切除费-恶性肿瘤扩大根治性切除
（加收）</t>
  </si>
  <si>
    <t>013310000280021</t>
  </si>
  <si>
    <t>胃大部切除费-近端胃大部切除（加收）</t>
  </si>
  <si>
    <t>013310000290000</t>
  </si>
  <si>
    <t>胃全切除费</t>
  </si>
  <si>
    <t>通过手术切除全胃。</t>
  </si>
  <si>
    <t>013310000290001</t>
  </si>
  <si>
    <t>胃全切除费-儿童
（加收）</t>
  </si>
  <si>
    <t>013310000290011</t>
  </si>
  <si>
    <t>胃全切除费-恶性肿瘤扩大根治性切除
（加收）</t>
  </si>
  <si>
    <t>013310000300000</t>
  </si>
  <si>
    <t>胃减容费</t>
  </si>
  <si>
    <t>通过手术缩小胃容量。</t>
  </si>
  <si>
    <t>所定价格涵盖手术计划、术区准备、消毒、切开、探查、分离、切除、折叠、成形、冲洗、止血、引流、缝合、处理用物，必要时行抗返流操作等步骤所需的人力资源和基本物质资源消耗。</t>
  </si>
  <si>
    <t>不可与“胃部分切除费、胃大部切除费”同时收取。</t>
  </si>
  <si>
    <t>013310000300001</t>
  </si>
  <si>
    <t>胃减容费-儿童
（加收）</t>
  </si>
  <si>
    <t>013310000310000</t>
  </si>
  <si>
    <t>胃肠括约肌成形费</t>
  </si>
  <si>
    <t>通过手术修复胃肠道括约肌。</t>
  </si>
  <si>
    <t>所定价格涵盖手术计划、术区准备、消毒、切开、探查、分离、切除、成形、冲洗、止血、引流、缝合、处理用物，必要时行抗返流操作等步骤所需的人力资源和基本物质资源消耗。</t>
  </si>
  <si>
    <t>013310000310001</t>
  </si>
  <si>
    <t>胃肠括约肌成形费-
儿童（加收）</t>
  </si>
  <si>
    <t>013310000320000</t>
  </si>
  <si>
    <t>胃切开异物取出费</t>
  </si>
  <si>
    <t>通过手术切开胃取出异物。</t>
  </si>
  <si>
    <t>所定价格涵盖手术计划、术区准备、消毒、切开、探查、异物取出、冲洗、止血、引流、缝合、处理用物等步骤所需的人力资源和基本物质资源消耗。</t>
  </si>
  <si>
    <t>013310000320001</t>
  </si>
  <si>
    <t>胃切开异物取出费-儿童（加收）</t>
  </si>
  <si>
    <t>013310000330000</t>
  </si>
  <si>
    <t>胃修补费</t>
  </si>
  <si>
    <t>通过手术修补胃穿孔等损伤。</t>
  </si>
  <si>
    <t>所定价格涵盖手术计划、术区准备、消毒、切开、探查、分离、修复、冲洗、止血、引流、缝合、处理用物等步骤所需的人力资源和基本物质资源消耗。</t>
  </si>
  <si>
    <t>013310000330001</t>
  </si>
  <si>
    <t>胃修补费-儿童
（加收）</t>
  </si>
  <si>
    <t>013310000330011</t>
  </si>
  <si>
    <t>胃修补费-多部位修补（加收）</t>
  </si>
  <si>
    <t>013310000340000</t>
  </si>
  <si>
    <t>胃肠灌注造瘘/口费</t>
  </si>
  <si>
    <t>通过手术在胃肠部造瘘/口，用于后续胃肠灌注。</t>
  </si>
  <si>
    <t>所定价格涵盖手术计划、术区准备、消毒、切开、探查、分离、置管、固定、冲洗、止血、引流、缝合、处理用物等步骤所需的人力资源和基本物质资源消耗。</t>
  </si>
  <si>
    <t>013310000340001</t>
  </si>
  <si>
    <t>胃肠灌注造瘘/口费-
儿童（加收）</t>
  </si>
  <si>
    <t>013310000350000</t>
  </si>
  <si>
    <t>消化道转流费（常规）</t>
  </si>
  <si>
    <t>通过手术重新连接吻合消化道，实现消化道重建。</t>
  </si>
  <si>
    <t>所定价格涵盖手术计划、术区准备、消毒、切开、探查、分离、缝合重建、冲洗、止血、引流、缝合、处理用物，必要时造瘘等步骤所需的人力资源和基本物质资源消耗。</t>
  </si>
  <si>
    <t>不与其他含吻合步骤手术同时收取。</t>
  </si>
  <si>
    <t>013310000350001</t>
  </si>
  <si>
    <t>消化道转流费（常规）-儿童（加收）</t>
  </si>
  <si>
    <t>013310000360000</t>
  </si>
  <si>
    <t>消化道转流费（复杂）</t>
  </si>
  <si>
    <t>通过手术重新连接吻合消化道，实现复杂情况消化道重建。</t>
  </si>
  <si>
    <t>1.本项目中“复杂”指：胆肠吻合、胆胰转流、胰肠吻合、多吻合口的情况。
2.不与其他含吻合步骤手术同时收取。</t>
  </si>
  <si>
    <t>013310000360001</t>
  </si>
  <si>
    <t>消化道转流费（复杂）-儿童（加收）</t>
  </si>
  <si>
    <t>013310000370000</t>
  </si>
  <si>
    <t>小肠部分切除费</t>
  </si>
  <si>
    <t>通过手术切除部分小肠组织。</t>
  </si>
  <si>
    <t>013310000370001</t>
  </si>
  <si>
    <t>小肠部分切除费-儿童（加收）</t>
  </si>
  <si>
    <t>013310000370011</t>
  </si>
  <si>
    <t>小肠部分切除费-恶性肿瘤切除（加收）</t>
  </si>
  <si>
    <t>013310000370021</t>
  </si>
  <si>
    <t>小肠部分切除费-两个及以上肠段切除（加收）</t>
  </si>
  <si>
    <t>013310000380000</t>
  </si>
  <si>
    <t>肠修补费</t>
  </si>
  <si>
    <t>通过手术修补肠穿孔等损伤。</t>
  </si>
  <si>
    <t>013310000380001</t>
  </si>
  <si>
    <t>肠修补费-儿童（加收）</t>
  </si>
  <si>
    <t>013310000380011</t>
  </si>
  <si>
    <t>肠修补费-多部位修补（加收）</t>
  </si>
  <si>
    <t>013310000390000</t>
  </si>
  <si>
    <t>肠道狭窄成形费</t>
  </si>
  <si>
    <t>通过手术修复狭窄肠道。</t>
  </si>
  <si>
    <t>所定价格涵盖手术计划、术区准备、消毒、切开、探查、分离、切除、修复、成形、吻合、冲洗、止血、引流、缝合、处理用物等步骤所需的人力资源和基本物质资源消耗。</t>
  </si>
  <si>
    <t>013310000390001</t>
  </si>
  <si>
    <t>肠道狭窄成形费-
儿童（加收）</t>
  </si>
  <si>
    <t>013310000390011</t>
  </si>
  <si>
    <t>肠道狭窄成形费-肠道闭锁成形（加收）</t>
  </si>
  <si>
    <t>013310000390021</t>
  </si>
  <si>
    <t>肠道狭窄成形费-两处及以上肠道狭窄成形（加收）</t>
  </si>
  <si>
    <t>013310000400000</t>
  </si>
  <si>
    <t>肠管延长费</t>
  </si>
  <si>
    <t>通过手术增加肠管的有效长度。</t>
  </si>
  <si>
    <t>013310000400001</t>
  </si>
  <si>
    <t>肠管延长费-儿童（加收）</t>
  </si>
  <si>
    <t>013310000410000</t>
  </si>
  <si>
    <t>肠粘连松解费（常规）</t>
  </si>
  <si>
    <t>通过手术对肠道粘连进行松解。</t>
  </si>
  <si>
    <t>所定价格涵盖手术计划、术区准备、消毒、切开、探查、分离、肠道粘连松解、排列、冲洗、止血、引流、缝合、处理用物等步骤所需的人力资源和基本物质资源消耗。</t>
  </si>
  <si>
    <t>仅限单纯肠粘连松解收取，不与其他腹部手术同时收取。</t>
  </si>
  <si>
    <t>013310000410001</t>
  </si>
  <si>
    <t>肠粘连松解费（常规）-儿童（加收）</t>
  </si>
  <si>
    <t>013310000420000</t>
  </si>
  <si>
    <t>肠粘连松解费（复杂）</t>
  </si>
  <si>
    <t>通过手术对复杂情况下的肠道粘连进行松解。</t>
  </si>
  <si>
    <t>本项目中的“复杂”指：既往接受腹部手术情况。</t>
  </si>
  <si>
    <t>013310000420001</t>
  </si>
  <si>
    <t>肠粘连松解费（复杂）-儿童（加收）</t>
  </si>
  <si>
    <t>013310000430000</t>
  </si>
  <si>
    <t>肠复位费</t>
  </si>
  <si>
    <t>通过手术对肠进行复位。</t>
  </si>
  <si>
    <t>所定价格涵盖手术计划、术区准备、消毒、切开、探查、分离、复位、固定、冲洗、止血、引流、缝合、处理用物等步骤所需的人力资源和基本物质资源消耗。</t>
  </si>
  <si>
    <t>1.不含肠切除。
2.仅限胃/肠扭转、肠套叠等情况手术复位使用。</t>
  </si>
  <si>
    <t>013310000430001</t>
  </si>
  <si>
    <t>肠复位费-儿童
（加收）</t>
  </si>
  <si>
    <t>013310000430011</t>
  </si>
  <si>
    <t>肠复位费-肠旋转不良矫治（加收）</t>
  </si>
  <si>
    <t>013310000430100</t>
  </si>
  <si>
    <t>肠复位费-胃复位（扩展）</t>
  </si>
  <si>
    <t>013310000440000</t>
  </si>
  <si>
    <t>腹腔探查费</t>
  </si>
  <si>
    <t>通过手术探查腹腔。</t>
  </si>
  <si>
    <t>所定价格涵盖手术计划、术区准备、消毒、切开、探查、缝合、处理用物等步骤所需的人力资源和基本物质资源消耗。</t>
  </si>
  <si>
    <t>1.不与相关腹腔手术同时收费。
2.术后腹腔内出血、脓/血肿行手术探查及处理适用本项目收费。</t>
  </si>
  <si>
    <t>013310000440001</t>
  </si>
  <si>
    <t>腹腔探查费-儿童（加收）</t>
  </si>
  <si>
    <t>013310000450000</t>
  </si>
  <si>
    <t>阑尾切除费</t>
  </si>
  <si>
    <t>通过手术切除阑尾。</t>
  </si>
  <si>
    <t>所定价格涵盖手术计划、术区准备、消毒、切开、探查、分离、切除、冲洗、止血、引流、缝合、处理用物等步骤所需的人力资源和基本物质资源消耗。</t>
  </si>
  <si>
    <t>013310000450001</t>
  </si>
  <si>
    <t>阑尾切除费-儿童（加收）</t>
  </si>
  <si>
    <t>013310000450011</t>
  </si>
  <si>
    <t>阑尾切除费-穿孔/坏疽阑尾（加收）</t>
  </si>
  <si>
    <t>013310000460000</t>
  </si>
  <si>
    <t>结肠部分切除费</t>
  </si>
  <si>
    <t>通过手术切除部分结肠。</t>
  </si>
  <si>
    <t>所定价格涵盖手术计划、术区准备、消毒、切开、探查、分离、切除、必要时吻合、止血、缝合、处理用物等步骤所需的人力资源和基本物质资源消耗。</t>
  </si>
  <si>
    <t>013310000460001</t>
  </si>
  <si>
    <t>结肠部分切除费-儿童（加收）</t>
  </si>
  <si>
    <t>013310000460011</t>
  </si>
  <si>
    <t>结肠部分切除费-恶性肿瘤切除（加收）</t>
  </si>
  <si>
    <t>013310000460012</t>
  </si>
  <si>
    <t>结肠部分切除费-恶性肿瘤扩大根治性切除（加收）</t>
  </si>
  <si>
    <t>013310000460021</t>
  </si>
  <si>
    <t>结肠部分切除费-两个及以上肠段切除（加收）</t>
  </si>
  <si>
    <t>013310000470000</t>
  </si>
  <si>
    <t>结肠全切除费</t>
  </si>
  <si>
    <t>通过手术切除全部结肠和部分直肠。</t>
  </si>
  <si>
    <t>013310000470001</t>
  </si>
  <si>
    <t>结肠全切除费-儿童（加收）</t>
  </si>
  <si>
    <t>013310000470011</t>
  </si>
  <si>
    <t>结肠全切除费-恶性肿瘤扩大根治性切除（加收）</t>
  </si>
  <si>
    <t>013310000480000</t>
  </si>
  <si>
    <t>肠储存袋成形费</t>
  </si>
  <si>
    <t>通过手术制作储袋替代肠道功能。</t>
  </si>
  <si>
    <t>所定价格涵盖手术计划、术区准备、消毒、切开、探查、分离、制作储袋、冲洗、止血、引流、缝合、处理用物等步骤所需的人力资源和基本物质资源消耗。</t>
  </si>
  <si>
    <t>013310000480001</t>
  </si>
  <si>
    <t>肠储存袋成形费-儿童（加收）</t>
  </si>
  <si>
    <t>013310000490000</t>
  </si>
  <si>
    <t>结肠造瘘/口费</t>
  </si>
  <si>
    <t>通过手术将结肠提至体外，使肠道内容物排出。</t>
  </si>
  <si>
    <t>所定价格涵盖手术计划、术区准备、消毒、切开、探查、分离、切段、造口、固定、止血、缝合、处理用物等步骤所需的人力资源和基本物质资源消耗。</t>
  </si>
  <si>
    <t>013310000490001</t>
  </si>
  <si>
    <t>结肠造瘘/口费-儿童（加收）</t>
  </si>
  <si>
    <t>013310000490100</t>
  </si>
  <si>
    <t>结肠造瘘/口费-回肠造瘘/口（扩展）</t>
  </si>
  <si>
    <t>013310000500000</t>
  </si>
  <si>
    <t>结肠悬吊费</t>
  </si>
  <si>
    <t>通过手术恢复脱垂结肠的生理结构。</t>
  </si>
  <si>
    <t>所定价格涵盖手术计划、术区准备、消毒、切开、探查、分离、悬吊、固定、止血、缝合、处理用物等步骤所需的人力资源和基本物质资源消耗。</t>
  </si>
  <si>
    <t>013310000500001</t>
  </si>
  <si>
    <t>结肠悬吊费-儿童（加收）</t>
  </si>
  <si>
    <t>013310000510000</t>
  </si>
  <si>
    <t>肠造瘘/口还纳费</t>
  </si>
  <si>
    <t>通过手术将肠造瘘/口部位的肠管重新纳入腹腔。</t>
  </si>
  <si>
    <t>所定价格涵盖手术计划、术区准备、消毒、切开、探查、松解、分离、切除、吻合、冲洗、止血、引流、缝合、处理用物等步骤所需的人力资源和基本物质资源消耗。</t>
  </si>
  <si>
    <t>013310000510001</t>
  </si>
  <si>
    <t>肠造瘘/口还纳费-
儿童（加收）</t>
  </si>
  <si>
    <t>013310000520000</t>
  </si>
  <si>
    <t>直肠病变切除费</t>
  </si>
  <si>
    <t>通过手术切除直肠病变（未侵犯直肠肌层）。</t>
  </si>
  <si>
    <t>所定价格涵盖手术计划、术区准备、消毒、切开、探查、分离、切除、止血、缝合、处理用物等步骤所需的人力资源和基本物质资源消耗。</t>
  </si>
  <si>
    <t>013310000520001</t>
  </si>
  <si>
    <t>直肠病变切除费-
儿童（加收）</t>
  </si>
  <si>
    <t>013310000530000</t>
  </si>
  <si>
    <t>直肠部分切除费</t>
  </si>
  <si>
    <t>通过手术切除部分直肠。</t>
  </si>
  <si>
    <t>013310000530001</t>
  </si>
  <si>
    <t>直肠部分切除费-儿童（加收）</t>
  </si>
  <si>
    <t>013310000530011</t>
  </si>
  <si>
    <t>直肠部分切除费-恶性肿瘤切除
（加收）</t>
  </si>
  <si>
    <t>013310000530012</t>
  </si>
  <si>
    <t>直肠部分切除费-恶性肿瘤扩大根治性切除（加收）</t>
  </si>
  <si>
    <t>013310000540000</t>
  </si>
  <si>
    <t>直肠全切除费</t>
  </si>
  <si>
    <t>通过手术切除全部直肠。</t>
  </si>
  <si>
    <t>所定价格涵盖手术计划、术区准备、消毒、切开、探查、分离、切除、造口、止血、缝合、处理用物等步骤所需的人力资源和基本物质资源消耗。</t>
  </si>
  <si>
    <t>013310000540001</t>
  </si>
  <si>
    <t>直肠全切除费-儿童（加收）</t>
  </si>
  <si>
    <t>013310000540011</t>
  </si>
  <si>
    <t>直肠全切除费-恶性肿瘤扩大根治性切除（加收）</t>
  </si>
  <si>
    <t>013310000550000</t>
  </si>
  <si>
    <t>超低位直肠癌根治费（保肛）</t>
  </si>
  <si>
    <t>通过手术根治距离肛门5cm以内的直肠癌。</t>
  </si>
  <si>
    <t>所定价格涵盖手术计划、术区准备、消毒、切开、探查、分离、切除、造口、重建、冲洗、止血、引流、缝合、处理用物等步骤所需的人力资源和基本物质资源消耗。</t>
  </si>
  <si>
    <t>013310000550001</t>
  </si>
  <si>
    <t>超低位直肠癌根治费（保肛）-儿童（加收）</t>
  </si>
  <si>
    <t>013310000550011</t>
  </si>
  <si>
    <t>超低位直肠癌根治费（保肛）-经括约肌间切除（加收）</t>
  </si>
  <si>
    <t>013310000550012</t>
  </si>
  <si>
    <t>超低位直肠癌根治费（保肛）-直肠经腹肛管拉出切除（加收）</t>
  </si>
  <si>
    <t>013310000550013</t>
  </si>
  <si>
    <t>超低位直肠癌根治费（保肛）-经肛全直肠系膜切除（加收）</t>
  </si>
  <si>
    <t>013310000560000</t>
  </si>
  <si>
    <t>肠道切开异物取出费</t>
  </si>
  <si>
    <t>通过手术切开肠道取出异物。</t>
  </si>
  <si>
    <t>所定价格涵盖手术计划、术区准备、消毒、切开、探查、分离、异物取出、止血、缝合、处理用物等步骤所需的人力资源和基本物质资源消耗。</t>
  </si>
  <si>
    <t>013310000560001</t>
  </si>
  <si>
    <t>肠道切开异物取出费-儿童（加收）</t>
  </si>
  <si>
    <t>013310000570000</t>
  </si>
  <si>
    <t>直肠脱垂修复费</t>
  </si>
  <si>
    <t>通过手术恢复脱垂直肠的生理结构。</t>
  </si>
  <si>
    <t>所定价格涵盖手术计划、术区准备、消毒、切开、探查、分离、切除、修复、固定、冲洗、止血、引流、缝合、处理用物等步骤所需的人力资源和基本物质资源消耗。</t>
  </si>
  <si>
    <t>013310000570001</t>
  </si>
  <si>
    <t>直肠脱垂修复费-儿童（加收）</t>
  </si>
  <si>
    <t>013310000580000</t>
  </si>
  <si>
    <t>直肠前突修补费</t>
  </si>
  <si>
    <t>通过手术修复突出囊袋，修补缺损，重建直肠壁（阴道壁）。</t>
  </si>
  <si>
    <t>所定价格涵盖手术计划、术区准备、消毒、切开、探查、修补、冲洗、止血、引流、缝合、处理用物等步骤所需的人力资源和基本物质资源消耗。</t>
  </si>
  <si>
    <t>013310000580001</t>
  </si>
  <si>
    <t>直肠前突修补费-儿童（加收）</t>
  </si>
  <si>
    <t>013310000590000</t>
  </si>
  <si>
    <t>肛门会阴成形费</t>
  </si>
  <si>
    <t>通过手术修复肛门会阴解剖结构。</t>
  </si>
  <si>
    <t>所定价格涵盖手术计划、术区准备、消毒、切开、探查、分离、肛门/会阴重建、冲洗、止血、引流、缝合、处理用物等步骤所需的人力资源和基本物质资源消耗。</t>
  </si>
  <si>
    <t>013310000590001</t>
  </si>
  <si>
    <t>肛门会阴成形费-儿童（加收）</t>
  </si>
  <si>
    <t>013310000590100</t>
  </si>
  <si>
    <t>肛门会阴成形费-先天性肛门闭锁成形（扩展）</t>
  </si>
  <si>
    <t>013310000600000</t>
  </si>
  <si>
    <t>人工肛门括约肌植入费</t>
  </si>
  <si>
    <t>通过手术植入人工肛门括约肌。</t>
  </si>
  <si>
    <t>所定价格涵盖手术计划、术区准备、消毒、切开、探查、分离、植入、冲洗、止血、引流、缝合、处理用物等步骤所需的人力资源和基本物质资源消耗。</t>
  </si>
  <si>
    <t>013310000600001</t>
  </si>
  <si>
    <t>人工肛门括约肌植入费-儿童（加收）</t>
  </si>
  <si>
    <t>013310000610000</t>
  </si>
  <si>
    <t>人工肛门括约肌取出费</t>
  </si>
  <si>
    <t>通过手术取出人工肛门括约肌。</t>
  </si>
  <si>
    <t>所定价格涵盖手术计划、术区准备、消毒、切开、探查、分离、取出、止血、缝合、处理用物等步骤所需的人力资源和基本物质资源消耗。</t>
  </si>
  <si>
    <t>013310000610001</t>
  </si>
  <si>
    <t>人工肛门括约肌取出费-儿童（加收）</t>
  </si>
  <si>
    <t>013310000620000</t>
  </si>
  <si>
    <t>先天性一穴肛矫治费</t>
  </si>
  <si>
    <t>通过手术矫治先天性一穴肛。</t>
  </si>
  <si>
    <t>所定价格涵盖手术计划、术区准备、消毒、切开、探查、分离、切除、重建、吻合、止血、缝合、处理用物等步骤所需的人力资源和基本物质资源消耗。</t>
  </si>
  <si>
    <t>013310000620001</t>
  </si>
  <si>
    <t>先天性一穴肛矫治费-儿童（加收）</t>
  </si>
  <si>
    <t>013310000630000</t>
  </si>
  <si>
    <t>盆腔脓肿切开引流费</t>
  </si>
  <si>
    <t>通过手术切开引流盆腔脓肿。</t>
  </si>
  <si>
    <t>所定价格涵盖手术计划、术区准备、消毒、切开、探查、冲洗、止血、引流、包扎固定、处理用物等步骤所需的人力资源和基本物质资源消耗。</t>
  </si>
  <si>
    <t>013310000630001</t>
  </si>
  <si>
    <t>盆腔脓肿切开引流费-儿童（加收）</t>
  </si>
  <si>
    <t>013310000640000</t>
  </si>
  <si>
    <t>腹盆腔异物取出费</t>
  </si>
  <si>
    <t>通过手术取出腹盆腔异物。</t>
  </si>
  <si>
    <t>013310000640001</t>
  </si>
  <si>
    <t>腹盆腔异物取出费-儿童（加收）</t>
  </si>
  <si>
    <t>013310000650000</t>
  </si>
  <si>
    <t>肛门镜检查费</t>
  </si>
  <si>
    <t>通过肛门镜观察肛管、直肠内有无病变及异常。</t>
  </si>
  <si>
    <t>所定价格涵盖准备、消毒、置镜、观察、记录、撤镜、处理用物等步骤所需的人力资源和基本物质资源消耗。</t>
  </si>
  <si>
    <t>013310000650001</t>
  </si>
  <si>
    <t>肛门镜检查费-儿童（加收）</t>
  </si>
  <si>
    <t>013310000660000</t>
  </si>
  <si>
    <t>肛门指检费</t>
  </si>
  <si>
    <t>通过指诊对肛门、肛管、直肠下段进行检查。</t>
  </si>
  <si>
    <t>所定价格涵盖准备、指检、观察、记录、处理用物等步骤所需的人力资源和基本物质资源消耗。</t>
  </si>
  <si>
    <t>013310000660001</t>
  </si>
  <si>
    <t>肛门指检费-儿童（加收）</t>
  </si>
  <si>
    <t>013310000670000</t>
  </si>
  <si>
    <t>扩肛治疗费</t>
  </si>
  <si>
    <t>通过人工或器械手段扩肛。</t>
  </si>
  <si>
    <t>所定价格涵盖准备、按摩、反复扩张、处理用物等步骤所需的人力资源和基本物质资源消耗。</t>
  </si>
  <si>
    <t>013310000670001</t>
  </si>
  <si>
    <t>扩肛治疗费-儿童（加收）</t>
  </si>
  <si>
    <t>013310000680000</t>
  </si>
  <si>
    <t>直肠内异物取出费</t>
  </si>
  <si>
    <t>通过手法或器械取出直肠内异物。</t>
  </si>
  <si>
    <t>所定价格涵盖准备、消毒、扩张、异物取出、冲洗、处理用物等步骤所需的人力资源和基本物质资源消耗。</t>
  </si>
  <si>
    <t>013310000680001</t>
  </si>
  <si>
    <t>直肠内异物取出费-儿童（加收）</t>
  </si>
  <si>
    <t>013310000690000</t>
  </si>
  <si>
    <t>外痔切除费</t>
  </si>
  <si>
    <t>通过手术剥离切除外痔。</t>
  </si>
  <si>
    <t>所定价格涵盖手术计划、术区准备、消毒、探查、分离、切除、冲洗、止血、引流、包扎固定、处理用物等步骤所需的人力资源和基本物质资源消耗。</t>
  </si>
  <si>
    <t>混合痔治疗可按照内痔、外痔治疗分别收费。同一台手术最多收费一次。</t>
  </si>
  <si>
    <t>013310000690001</t>
  </si>
  <si>
    <t>外痔切除费-儿童（加收）</t>
  </si>
  <si>
    <t>013310000690011</t>
  </si>
  <si>
    <t>外痔切除费-嵌顿血栓性外痔（加收）</t>
  </si>
  <si>
    <t>013310000700000</t>
  </si>
  <si>
    <t>内痔切除费</t>
  </si>
  <si>
    <t>通过手术切除内痔。</t>
  </si>
  <si>
    <t>所定价格涵盖手术计划、术区准备、消毒、探查、扩肛、切除、冲洗、止血、引流、包扎固定、处理用物等步骤所需的人力资源和基本物质资源消耗。</t>
  </si>
  <si>
    <t>013310000700001</t>
  </si>
  <si>
    <t>内痔切除费-儿童
（加收）</t>
  </si>
  <si>
    <t>013310000710000</t>
  </si>
  <si>
    <t>注射费（痔疮硬化）</t>
  </si>
  <si>
    <t>通过注射治疗痔疮。</t>
  </si>
  <si>
    <t>所定价格涵盖制定计划、消毒、准备、注射、包扎固定、处理用物等步骤所需的人力资源和基本物质资源消耗。</t>
  </si>
  <si>
    <t>痔核</t>
  </si>
  <si>
    <t>013310000710001</t>
  </si>
  <si>
    <t>注射费（痔疮硬化）-儿童（加收）</t>
  </si>
  <si>
    <t>013310000720000</t>
  </si>
  <si>
    <t>注射费（直肠脱垂）</t>
  </si>
  <si>
    <t>通过注射治疗直肠脱垂。</t>
  </si>
  <si>
    <t>013310000720001</t>
  </si>
  <si>
    <t>注射费（直肠脱垂）-儿童（加收）</t>
  </si>
  <si>
    <t>013310000720100</t>
  </si>
  <si>
    <t>注射费（直肠脱垂）-注射费（直肠前突）（扩展）</t>
  </si>
  <si>
    <t>013310000730000</t>
  </si>
  <si>
    <t>注射费（肛周封闭）</t>
  </si>
  <si>
    <t>通过局部多点注射进行肛周封闭。</t>
  </si>
  <si>
    <t>所定价格涵盖制定计划、消毒、准备、多点注射、包扎固定、处理用物等步骤所需的人力资源和基本物质资源消耗。</t>
  </si>
  <si>
    <t>013310000730001</t>
  </si>
  <si>
    <t>注射费（肛周封闭）-儿童（加收）</t>
  </si>
  <si>
    <t>013310000740000</t>
  </si>
  <si>
    <t>内痔套扎费</t>
  </si>
  <si>
    <t>通过套扎使内痔萎缩脱落。</t>
  </si>
  <si>
    <t>所定价格涵盖制定计划、消毒、扩张、探查、剥离、套扎、包扎固定、处理用物等步骤所需的人力资源和基本物质资源消耗。</t>
  </si>
  <si>
    <t>013310000740001</t>
  </si>
  <si>
    <t>内痔套扎费-儿童
（加收）</t>
  </si>
  <si>
    <t>013310000750000</t>
  </si>
  <si>
    <t>低位肛瘘修复费</t>
  </si>
  <si>
    <t>通过手术修复低位肛瘘。</t>
  </si>
  <si>
    <t>所定价格涵盖手术计划、术区准备、消毒、探查、清创、挂线或填充、必要时切除坏死组织、冲洗、止血、引流、包扎固定、处理用物等步骤所需的人力资源和基本物质资源消耗。</t>
  </si>
  <si>
    <t>本项目中的“多瘘管”指：大于等于2个瘘口或瘘管的情况。</t>
  </si>
  <si>
    <t>013310000750001</t>
  </si>
  <si>
    <t>低位肛瘘修复费-儿童（加收）</t>
  </si>
  <si>
    <t>013310000750011</t>
  </si>
  <si>
    <t>低位肛瘘修复费-多瘘管（加收）</t>
  </si>
  <si>
    <t>013310000750021</t>
  </si>
  <si>
    <t>低位肛瘘修复费-弯曲瘘管（加收）</t>
  </si>
  <si>
    <t>013310000760000</t>
  </si>
  <si>
    <t>高位肛瘘修复费</t>
  </si>
  <si>
    <t>通过手术修复高位肛瘘。</t>
  </si>
  <si>
    <t>所定价格涵盖手术计划、术区准备、消毒、探查、清创、挂线、必要时切除坏死组织、冲洗、止血、引流、包扎固定、处理用物等步骤所需的人力资源和基本物质资源消耗。</t>
  </si>
  <si>
    <t>013310000760001</t>
  </si>
  <si>
    <t>高位肛瘘修复费-儿童（加收）</t>
  </si>
  <si>
    <t>013310000770000</t>
  </si>
  <si>
    <t>肛裂修复费（常规）</t>
  </si>
  <si>
    <t>通过手术修复肛裂。</t>
  </si>
  <si>
    <t>所定价格涵盖手术计划、术区准备、消毒、扩张、切开、探查、切除、修复、包扎固定、处理用物等步骤所需的人力资源和基本物质资源消耗。</t>
  </si>
  <si>
    <t>013310000770001</t>
  </si>
  <si>
    <t>肛裂修复费（常规）-儿童（加收）</t>
  </si>
  <si>
    <t>013310000780000</t>
  </si>
  <si>
    <t>肛裂修复费（复杂）</t>
  </si>
  <si>
    <t>通过手术修复复杂肛裂。</t>
  </si>
  <si>
    <t>本项目中的“复杂”指：陈旧性肛裂伴皮下瘘、伴肛乳头瘤、伴哨兵的肛裂。</t>
  </si>
  <si>
    <t>013310000780001</t>
  </si>
  <si>
    <t>肛裂修复费（复杂）-儿童（加收）</t>
  </si>
  <si>
    <t>013310000790000</t>
  </si>
  <si>
    <t>肛周脓肿切开引流费</t>
  </si>
  <si>
    <t>通过手术切开引流肛周脓肿。</t>
  </si>
  <si>
    <t>013310000790001</t>
  </si>
  <si>
    <t>肛周脓肿切开引流费-儿童（加收）</t>
  </si>
  <si>
    <t>013310000800000</t>
  </si>
  <si>
    <t>肛周脓肿治疗费（常规）</t>
  </si>
  <si>
    <t>通过手术修复肛周脓肿。</t>
  </si>
  <si>
    <t>所定价格涵盖手术计划、术区准备、消毒、切开、探查、清除坏死组织、冲洗、止血、引流、包扎固定、处理用物等步骤所需的人力资源和基本物质资源消耗。</t>
  </si>
  <si>
    <t>013310000800001</t>
  </si>
  <si>
    <t>肛周脓肿治疗费（常规）-儿童（加收）</t>
  </si>
  <si>
    <t>013310000810000</t>
  </si>
  <si>
    <t>肛周脓肿治疗费（复杂）</t>
  </si>
  <si>
    <t>通过手术修复复杂肛周脓肿。</t>
  </si>
  <si>
    <t>本项目中的“复杂”指：肛周大汗腺炎、高位肛周脓肿、脓肿半径大于6cm、感染脓腔在外括约肌深层以上。</t>
  </si>
  <si>
    <t>013310000810001</t>
  </si>
  <si>
    <t>肛周脓肿治疗费（复杂）-儿童（加收）</t>
  </si>
  <si>
    <t>013310000820000</t>
  </si>
  <si>
    <t>肛周坏死性筋膜炎清创费</t>
  </si>
  <si>
    <t>通过手术切除肛周坏死组织，减轻感染扩散风险、促进伤口愈合。</t>
  </si>
  <si>
    <t>013310000820001</t>
  </si>
  <si>
    <t>肛周坏死性筋膜炎清创费-儿童（加收）</t>
  </si>
  <si>
    <t>013310000820011</t>
  </si>
  <si>
    <t>肛周坏死性筋膜炎清创费-病变范围累及阴囊（加收）</t>
  </si>
  <si>
    <t>013310000830000</t>
  </si>
  <si>
    <t>肛门括约肌修复费</t>
  </si>
  <si>
    <t>通过手术修复功能异常的肛门括约肌。</t>
  </si>
  <si>
    <t>所定价格涵盖手术计划、术区准备、消毒、切开、探查、修复、冲洗、止血、引流、缝合、包扎固定、处理用物等步骤所需的人力资源和基本物质资源消耗。</t>
  </si>
  <si>
    <t>013310000830001</t>
  </si>
  <si>
    <t>肛门括约肌修复费-儿童（加收）</t>
  </si>
  <si>
    <t>013310000840000</t>
  </si>
  <si>
    <t>肛门直肠狭窄修复费</t>
  </si>
  <si>
    <t>通过各种方法改善肛门狭窄或痉挛。</t>
  </si>
  <si>
    <t>所定价格涵盖手术计划、术区准备、消毒、探查、扩张、挂线或切开、冲洗、止血、引流、缝合、包扎固定、处理用物等步骤所需的人力资源和基本物质资源消耗。</t>
  </si>
  <si>
    <t>013310000840001</t>
  </si>
  <si>
    <t>肛门直肠狭窄修复费-儿童（加收）</t>
  </si>
  <si>
    <t>013310000850000</t>
  </si>
  <si>
    <t>藏毛窦囊肿切除费</t>
  </si>
  <si>
    <t>通过手术切除藏毛窦。</t>
  </si>
  <si>
    <t>所定价格涵盖手术计划、术区准备、消毒、切开、探查、分离、切除、冲洗、止血、引流、包扎固定、处理用物等步骤所需的人力资源和基本物质资源消耗。</t>
  </si>
  <si>
    <t>除藏毛窦囊肿外，涉及肛旁浅表肿物切除按体被系统项目“浅表肿物去除费”收取。</t>
  </si>
  <si>
    <t>013310000850001</t>
  </si>
  <si>
    <t>藏毛窦囊肿切除费-儿童（加收）</t>
  </si>
  <si>
    <t>013310000860000</t>
  </si>
  <si>
    <t>骶前囊肿切除费</t>
  </si>
  <si>
    <t>通过手术切除骶前囊肿。</t>
  </si>
  <si>
    <t>骶前肿物按本项目收费。</t>
  </si>
  <si>
    <t>013310000860001</t>
  </si>
  <si>
    <t>骶前囊肿切除费-
儿童（加收）</t>
  </si>
  <si>
    <t>013310000870000</t>
  </si>
  <si>
    <t>肛肠术后挂线调整费</t>
  </si>
  <si>
    <t>调整、拆除挂线。</t>
  </si>
  <si>
    <t>所定价格涵盖准备、消毒、探查、挂线调整、包扎固定、拆线、处理用物等步骤所需的人力资源和基本物质资源消耗。</t>
  </si>
  <si>
    <t>013310000870001</t>
  </si>
  <si>
    <t>肛肠术后挂线调整费-儿童（加收）</t>
  </si>
  <si>
    <t>013310000880000</t>
  </si>
  <si>
    <t>肝脏病变非解剖性切除费</t>
  </si>
  <si>
    <t>通过手术将肝部病变行非解剖性切除。</t>
  </si>
  <si>
    <t>本项目中的“次”指：切除2个及2个以内病变，超过2个病变每多切除1个病变按10%加收。最高收费不超过5432.4元。</t>
  </si>
  <si>
    <t>本项目中的“次”指：切除2个及2个以内病变，超过2个病变每多切除1个病变按10%加收。最高收费不超过：
三甲：5432.4
三乙：5160.8
二甲：4889.2
二乙：4617.5
一级：4345.9</t>
  </si>
  <si>
    <t>013310000880001</t>
  </si>
  <si>
    <t>肝脏病变非解剖性切除费-儿童（加收）</t>
  </si>
  <si>
    <t>013310000890000</t>
  </si>
  <si>
    <t>半肝切除费</t>
  </si>
  <si>
    <t>通过手术切除半侧肝组织。</t>
  </si>
  <si>
    <t>不与“肝段解剖性切除费”同时收取。</t>
  </si>
  <si>
    <t>013310000890001</t>
  </si>
  <si>
    <t>半肝切除费-儿童（加收）</t>
  </si>
  <si>
    <t>013310000890011</t>
  </si>
  <si>
    <t>半肝切除费-肝三叶切除（加收）</t>
  </si>
  <si>
    <t>013310000890021</t>
  </si>
  <si>
    <t>半肝切除费-临近动/静脉系统修补或重建（加收）</t>
  </si>
  <si>
    <t>013310000900000</t>
  </si>
  <si>
    <t>肝段解剖性切除费</t>
  </si>
  <si>
    <t>通过手术将部分肝段组织行解剖性切除。</t>
  </si>
  <si>
    <t>1.本项目中的“肝段解剖性切除”指：根据临床解剖Couinaud分段，完整切除肝段。
2.不与半肝切除费同时收取。</t>
  </si>
  <si>
    <t>013310000900001</t>
  </si>
  <si>
    <t>肝段解剖性切除费-儿童（加收）</t>
  </si>
  <si>
    <t>013310000900011</t>
  </si>
  <si>
    <t>肝段解剖性切除费-多肝段切除（加收）</t>
  </si>
  <si>
    <t>同一台手术最多收费一次。</t>
  </si>
  <si>
    <t>013310000900021</t>
  </si>
  <si>
    <t>肝段解剖性切除费-临近动/静脉系统修补或重建（加收）</t>
  </si>
  <si>
    <t>013310000910000</t>
  </si>
  <si>
    <t>肝脏病损预切除费（一期）</t>
  </si>
  <si>
    <t>通过手术实现肝动脉的病变侧肝实质离断及门脉分支结扎或离断。</t>
  </si>
  <si>
    <t>所定价格涵盖手术计划、术区准备、消毒、切开、探查、分离、结扎或离断、切除、修补、冲洗、止血、引流、缝合、处理用物等步骤所需的人力资源和基本物质资源消耗。</t>
  </si>
  <si>
    <t>本项目中的“一期”指：联合肝脏离断和门静脉结扎的一期手术。</t>
  </si>
  <si>
    <t>013310000910001</t>
  </si>
  <si>
    <t>肝脏病损预切除费（一期）-儿童（加收）</t>
  </si>
  <si>
    <t>013310000920000</t>
  </si>
  <si>
    <t>肝脏修补费</t>
  </si>
  <si>
    <t>通过手术修补损伤的肝脏。</t>
  </si>
  <si>
    <t>所定价格涵盖手术计划、术区准备、消毒、切开、探查、分离、修补、止血、缝合、处理用物等步骤所需的人力资源和基本物质资源消耗。</t>
  </si>
  <si>
    <t>013310000920001</t>
  </si>
  <si>
    <t>肝脏修补费-儿童（加收）</t>
  </si>
  <si>
    <t>013310000920011</t>
  </si>
  <si>
    <t>肝脏修补费-多部位修补（加收）</t>
  </si>
  <si>
    <t>013310000930000</t>
  </si>
  <si>
    <t>肝内异物取出费</t>
  </si>
  <si>
    <t>通过手术取出肝内异物。</t>
  </si>
  <si>
    <t>所定价格涵盖手术计划、术区准备、消毒、切开、探查、分离、异物取出、冲洗、止血、引流、缝合、处理用物等步骤所需的人力资源和基本物质资源消耗。</t>
  </si>
  <si>
    <t>013310000930001</t>
  </si>
  <si>
    <t>肝内异物取出费-儿童（加收）</t>
  </si>
  <si>
    <t>013310000940000</t>
  </si>
  <si>
    <t>胆囊切除费</t>
  </si>
  <si>
    <t>通过手术切除胆囊。</t>
  </si>
  <si>
    <t>013310000940001</t>
  </si>
  <si>
    <t>胆囊切除费-儿童（加收）</t>
  </si>
  <si>
    <t>013310000940011</t>
  </si>
  <si>
    <t>胆囊切除费-穿孔/坏疽胆囊（加收）</t>
  </si>
  <si>
    <t>013310000940012</t>
  </si>
  <si>
    <t>胆囊切除费-Mirizzi综合征（加收）</t>
  </si>
  <si>
    <t>013310000950000</t>
  </si>
  <si>
    <t>胆囊根治性切除费</t>
  </si>
  <si>
    <t>通过手术切除胆囊和部分肝组织</t>
  </si>
  <si>
    <t>013310000950001</t>
  </si>
  <si>
    <t>胆囊根治性切除费-儿童（加收）</t>
  </si>
  <si>
    <t>013310000950011</t>
  </si>
  <si>
    <t>胆囊根治性切除费-恶性肿瘤扩大根治性切除（加收）</t>
  </si>
  <si>
    <t>013310000960000</t>
  </si>
  <si>
    <t>胆管切除费</t>
  </si>
  <si>
    <t>通过手术切除病变胆管。</t>
  </si>
  <si>
    <t>胆管切除行空肠吻合按“消化道转流（复杂）”收费。</t>
  </si>
  <si>
    <t>013310000960001</t>
  </si>
  <si>
    <t>胆管切除费-儿童（加收）</t>
  </si>
  <si>
    <t>013310000960011</t>
  </si>
  <si>
    <t>胆管切除费-临近动/静脉系统修补或重建（加收）</t>
  </si>
  <si>
    <t>013310000970000</t>
  </si>
  <si>
    <t>胆囊造瘘/口费</t>
  </si>
  <si>
    <t>通过手术形成胆囊造瘘/口。</t>
  </si>
  <si>
    <t>所定价格涵盖手术计划、术区准备、消毒、切开、探查、分离、置管、固定、止血、缝合、处理用物等步骤所需的人力资源和基本物质资源消耗。</t>
  </si>
  <si>
    <t>013310000970001</t>
  </si>
  <si>
    <t>胆囊造瘘/口费-儿童（加收）</t>
  </si>
  <si>
    <t>013310000980000</t>
  </si>
  <si>
    <t>胆管引流费</t>
  </si>
  <si>
    <t>通过手术行胆管引流。</t>
  </si>
  <si>
    <t>所定价格涵盖手术计划、术区准备、消毒、切开、分离、探查、置管/支架、固定、引流、止血、缝合、处理用物等步骤所需的人力资源和基本物质资源消耗。</t>
  </si>
  <si>
    <t>不与“胆管切开取石费”同时收取。</t>
  </si>
  <si>
    <t>013310000980001</t>
  </si>
  <si>
    <t>胆管引流费-儿童（加收）</t>
  </si>
  <si>
    <t>013310000990000</t>
  </si>
  <si>
    <t>胆管内置入物取出费</t>
  </si>
  <si>
    <t>通过手术取出胆管内支架等置入物。</t>
  </si>
  <si>
    <t>所定价格涵盖手术计划、术区准备、消毒、切开、探查、分离、取出、冲洗、止血、引流、缝合、处理用物等步骤所需的人力资源和基本物质资源消耗。</t>
  </si>
  <si>
    <t>013310000990001</t>
  </si>
  <si>
    <t>胆管内置入物取出费-儿童（加收）</t>
  </si>
  <si>
    <t>013310001000000</t>
  </si>
  <si>
    <t>胆囊切开取石费</t>
  </si>
  <si>
    <t>通过手术切开取出胆囊结石。</t>
  </si>
  <si>
    <t>所定价格涵盖手术计划、术区准备、消毒、切开、探查、分离、取石、修补、冲洗、止血、引流、缝合、处理用物等步骤所需的人力资源和基本物质资源消耗。</t>
  </si>
  <si>
    <t>013310001000001</t>
  </si>
  <si>
    <t>胆囊切开取石费-儿童（加收）</t>
  </si>
  <si>
    <t>013310001010000</t>
  </si>
  <si>
    <t>胆管切开取石费</t>
  </si>
  <si>
    <t>通过手术切开取出胆管结石。</t>
  </si>
  <si>
    <t>所定价格涵盖手术计划、术区准备、消毒、切开、探查、分离、取石、修补、冲洗、止血、引流、缝合、处理用物，必要时T管引流等步骤所需的人力资源和基本物质资源消耗。</t>
  </si>
  <si>
    <t>不与“胆管引流费”同时收取。</t>
  </si>
  <si>
    <t>013310001010001</t>
  </si>
  <si>
    <t>胆管切开取石费-儿童（加收）</t>
  </si>
  <si>
    <t>013310001020000</t>
  </si>
  <si>
    <t>胆管修补费</t>
  </si>
  <si>
    <t>通过手术修补损伤的胆管。</t>
  </si>
  <si>
    <t>不与“胆管修补成形费”同时收取。</t>
  </si>
  <si>
    <t>013310001020001</t>
  </si>
  <si>
    <t>胆管修补费-儿童（加收）</t>
  </si>
  <si>
    <t>013310001030000</t>
  </si>
  <si>
    <t>胆管修补成形费</t>
  </si>
  <si>
    <t>通过手术修补胆管缺损、闭锁等，恢复胆管连续性。</t>
  </si>
  <si>
    <t>所定价格涵盖手术计划、术区准备、消毒、切开、探查、分离、修复、冲洗、止血、缝合、处理用物，必要时扩大肝门等步骤所需的人力资源和基本物质资源消耗。</t>
  </si>
  <si>
    <t>不与“胆管修补费”同时收取。</t>
  </si>
  <si>
    <t>013310001030001</t>
  </si>
  <si>
    <t>胆管修补成形费-儿童（加收）</t>
  </si>
  <si>
    <t>013310001040000</t>
  </si>
  <si>
    <t>胰十二指肠切除费</t>
  </si>
  <si>
    <t>通过手术治疗壶腹周围组织病变。</t>
  </si>
  <si>
    <t>013310001040001</t>
  </si>
  <si>
    <t>胰十二指肠切除费-儿童（加收）</t>
  </si>
  <si>
    <t>013310001040011</t>
  </si>
  <si>
    <t>胰十二指肠切除费-临近动/静脉系统修补或重建（加收）</t>
  </si>
  <si>
    <t>013310001050000</t>
  </si>
  <si>
    <t>胰头切除费（保十二指肠）</t>
  </si>
  <si>
    <t>通过手术治疗壶腹周围组织病变。（保留十二指肠）</t>
  </si>
  <si>
    <t>013310001050001</t>
  </si>
  <si>
    <t>胰头切除费（保十二指肠）-儿童（加收）</t>
  </si>
  <si>
    <t>013310001060000</t>
  </si>
  <si>
    <t>胰体尾脾切除费</t>
  </si>
  <si>
    <t>通过手术切除胰腺体尾部病变及脾脏。</t>
  </si>
  <si>
    <t>013310001060001</t>
  </si>
  <si>
    <t>胰体尾脾切除费-
儿童（加收）</t>
  </si>
  <si>
    <t>013310001060011</t>
  </si>
  <si>
    <t>胰体尾脾切除费-恶性肿瘤扩大根治性切除（加收）</t>
  </si>
  <si>
    <t>013310001070000</t>
  </si>
  <si>
    <t>胰体尾切除费
（保脾）</t>
  </si>
  <si>
    <t>通过手术切除胰腺体尾部病变。（保留脾脏）</t>
  </si>
  <si>
    <t>013310001070001</t>
  </si>
  <si>
    <t>胰体尾切除费（保脾）-儿童（加收）</t>
  </si>
  <si>
    <t>013310001070011</t>
  </si>
  <si>
    <t>胰体尾切除费（保脾）-保留脾血管（加收）</t>
  </si>
  <si>
    <t>013310001080000</t>
  </si>
  <si>
    <t>胰腺病变切除费</t>
  </si>
  <si>
    <t>通过手术切除胰腺病变。</t>
  </si>
  <si>
    <t>013310001080001</t>
  </si>
  <si>
    <t>胰腺病变切除费-
儿童（加收）</t>
  </si>
  <si>
    <t>013310001090000</t>
  </si>
  <si>
    <t>胰腺节段切除费</t>
  </si>
  <si>
    <t>通过手术切除胰腺节段。</t>
  </si>
  <si>
    <t>013310001090001</t>
  </si>
  <si>
    <t>胰腺节段切除费-
儿童（加收）</t>
  </si>
  <si>
    <t>013310001100000</t>
  </si>
  <si>
    <t>胰腺全切除费</t>
  </si>
  <si>
    <t>通过手术切除全部胰腺和（或）周围组织。</t>
  </si>
  <si>
    <t>所定价格涵盖手术计划、术区准备、消毒、切开、探查、分离、切除、吻合、止血、缝合、处理用物等步骤所需的人力资源和基本物质资源消耗。</t>
  </si>
  <si>
    <t>013310001100001</t>
  </si>
  <si>
    <t>胰腺全切除费-儿童（加收）</t>
  </si>
  <si>
    <t>013310001100011</t>
  </si>
  <si>
    <t>胰腺全切除费-临近动/静脉系统修补或重建（加收）</t>
  </si>
  <si>
    <t>013310001110000</t>
  </si>
  <si>
    <t>胰腺修补费</t>
  </si>
  <si>
    <t>通过手术修补损伤的胰腺。</t>
  </si>
  <si>
    <t>013310001110001</t>
  </si>
  <si>
    <t>胰腺修补费-儿童（加收）</t>
  </si>
  <si>
    <t>013310001110011</t>
  </si>
  <si>
    <t>胰腺修补费-多部位修补（加收）</t>
  </si>
  <si>
    <t>013310001120000</t>
  </si>
  <si>
    <t>坏死性胰腺炎清创引流费</t>
  </si>
  <si>
    <t>通过手术对胰腺周围脓肿或坏死组织进行清创引流。</t>
  </si>
  <si>
    <t>所定价格涵盖手术计划、术区准备、消毒、切开、探查、分离、清理坏死组织、冲洗、止血、引流、缝合、处理用物等步骤所需的人力资源和基本物质资源消耗。</t>
  </si>
  <si>
    <t>013310001120001</t>
  </si>
  <si>
    <t>坏死性胰腺炎清创引流费-儿童（加收）</t>
  </si>
  <si>
    <t>013310001130000</t>
  </si>
  <si>
    <t>胰管切开取石费</t>
  </si>
  <si>
    <t>通过手术切开取出胰管结石。</t>
  </si>
  <si>
    <t>所定价格涵盖手术计划、术区准备、消毒、切开、探查、分离、取石、冲洗、止血、引流、缝合、处理用物等步骤所需的人力资源和基本物质资源消耗。</t>
  </si>
  <si>
    <t>013310001130001</t>
  </si>
  <si>
    <t>胰管切开取石费-儿童（加收）</t>
  </si>
  <si>
    <t>013310001140000</t>
  </si>
  <si>
    <t>脾部分切除费</t>
  </si>
  <si>
    <t>通过手术切除部分脾脏。</t>
  </si>
  <si>
    <t>013310001140001</t>
  </si>
  <si>
    <t>脾部分切除费-儿童（加收）</t>
  </si>
  <si>
    <t>013310001150000</t>
  </si>
  <si>
    <t>脾全切除费</t>
  </si>
  <si>
    <t>通过手术切除全部脾脏。</t>
  </si>
  <si>
    <t>013310001150001</t>
  </si>
  <si>
    <t>脾全切除费-儿童（加收）</t>
  </si>
  <si>
    <t>013310001150011</t>
  </si>
  <si>
    <t>脾全切除费-III度脾肿大（加收）</t>
  </si>
  <si>
    <t>013310001150100</t>
  </si>
  <si>
    <t>脾全切除费-脾全切自体脾移植（扩展）</t>
  </si>
  <si>
    <t>013310001160000</t>
  </si>
  <si>
    <t>脾移植费</t>
  </si>
  <si>
    <t>通过手术移植异体同种脾脏（全脾），实现患者原位脾脏切除和供体脾脏植入。</t>
  </si>
  <si>
    <t>所定价格涵盖手术计划、术区准备、消毒、切开、探查、分离、原位脾脏切除、供体脾脏术前或术中整复、供体脾脏植入，以及切开、吻合、关闭、缝合、处理用物等步骤所需的人力资源和基本物质资源消耗。</t>
  </si>
  <si>
    <t>1.该项目属于《器官移植环节手术价格项目立项指南》增补项目。
2.脾移植不可收取“脾全切除费”。</t>
  </si>
  <si>
    <t>013310001160001</t>
  </si>
  <si>
    <t>脾移植费-儿童
（加收）</t>
  </si>
  <si>
    <t>013310001160100</t>
  </si>
  <si>
    <t>脾移植费-异种器官（扩展）</t>
  </si>
  <si>
    <t>013310001170000</t>
  </si>
  <si>
    <t>供脾切取费</t>
  </si>
  <si>
    <t>通过手术切取活体供者脾脏（器官段）。</t>
  </si>
  <si>
    <t>所定价格涵盖手术计划、术区准备、消毒、探查、分离、供者脾脏切取以及切开、吻合、缝合、处理用物等步骤所需的人力资源和基本物质资源消耗。</t>
  </si>
  <si>
    <t>1.仅限于合法进行的活体器官捐献。
2.该项目属于《器官移植环节手术价格项目立项指南》增补项目。</t>
  </si>
  <si>
    <t>013310001170001</t>
  </si>
  <si>
    <t>供脾切取费-儿童（加收）</t>
  </si>
  <si>
    <t>013310001180000</t>
  </si>
  <si>
    <t>脾脏修补费</t>
  </si>
  <si>
    <t>通过手术修补损伤的脾脏。</t>
  </si>
  <si>
    <t>013310001180001</t>
  </si>
  <si>
    <t>脾脏修补费-儿童（加收）</t>
  </si>
  <si>
    <t>013310001180011</t>
  </si>
  <si>
    <t>脾脏修补费-多部位修补（加收）</t>
  </si>
  <si>
    <t>013310001190000</t>
  </si>
  <si>
    <t>脾肺固定分流费</t>
  </si>
  <si>
    <t>通过手术建立脾肺间侧支循环，将门静脉血液引流至肺静脉，降低门静脉压力。</t>
  </si>
  <si>
    <t>所定价格涵盖手术计划、术区准备、消毒、切开、探查、分离、切除、结扎、固定、冲洗、止血、引流、缝合、处理用物等步骤所需的人力资源和基本物质资源消耗。</t>
  </si>
  <si>
    <t>013310001190001</t>
  </si>
  <si>
    <t>脾肺固定分流费-
儿童（加收）</t>
  </si>
  <si>
    <t>013310001200000</t>
  </si>
  <si>
    <t>淋巴结清扫费
（腋窝）</t>
  </si>
  <si>
    <t>通过手术清扫腋窝淋巴结。</t>
  </si>
  <si>
    <t>所定价格涵盖手术计划、术区准备、消毒、切开、探查、分离、切除、处理用物等步骤所需的人力资源和基本物质资源消耗。</t>
  </si>
  <si>
    <t>013310001200001</t>
  </si>
  <si>
    <t>淋巴结清扫费（腋窝）-儿童（加收）</t>
  </si>
  <si>
    <t>013310001210000</t>
  </si>
  <si>
    <t>淋巴结清扫费
（腹部）</t>
  </si>
  <si>
    <t>通过手术清扫腹部（腹腔及周围区域）淋巴结。</t>
  </si>
  <si>
    <t>013310001210001</t>
  </si>
  <si>
    <t>淋巴结清扫费（腹部）-儿童（加收）</t>
  </si>
  <si>
    <t>013310001220000</t>
  </si>
  <si>
    <t>淋巴结清扫费
（下肢）</t>
  </si>
  <si>
    <t>通过手术清扫下肢淋巴结。</t>
  </si>
  <si>
    <t>013310001220001</t>
  </si>
  <si>
    <t>淋巴结清扫费（下肢）-儿童（加收）</t>
  </si>
  <si>
    <t>泌尿系统类医疗服务项目价格表</t>
  </si>
  <si>
    <r>
      <rPr>
        <sz val="11"/>
        <rFont val="宋体"/>
        <charset val="134"/>
      </rPr>
      <t>使用说明：</t>
    </r>
    <r>
      <rPr>
        <sz val="11"/>
        <rFont val="Times New Roman"/>
        <charset val="134"/>
      </rPr>
      <t xml:space="preserve">
1.</t>
    </r>
    <r>
      <rPr>
        <sz val="11"/>
        <rFont val="宋体"/>
        <charset val="134"/>
      </rPr>
      <t>本项目价格表以泌尿系统为重点，按照泌尿系统诊查、治疗、手术相关主要环节的服务产出设立医疗服务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本项目价格表所称的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本项目价格表所称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本项目价格表所称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本项目价格表所称的</t>
    </r>
    <r>
      <rPr>
        <sz val="11"/>
        <rFont val="Times New Roman"/>
        <charset val="134"/>
      </rPr>
      <t>“</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质资源消耗以外的其他属于可收费的一次性使用医用耗材清单内的耗材，按照实际采购价格零差率销售。患者居家腹透，所需的碘伏帽、透析液等药品耗材，医疗机构可按零差率要求单独收费，无需捆绑价格项目。</t>
    </r>
    <r>
      <rPr>
        <sz val="11"/>
        <rFont val="Times New Roman"/>
        <charset val="134"/>
      </rPr>
      <t xml:space="preserve">
6.</t>
    </r>
    <r>
      <rPr>
        <sz val="11"/>
        <rFont val="宋体"/>
        <charset val="134"/>
      </rPr>
      <t>涉及</t>
    </r>
    <r>
      <rPr>
        <sz val="11"/>
        <rFont val="Times New Roman"/>
        <charset val="134"/>
      </rPr>
      <t>“</t>
    </r>
    <r>
      <rPr>
        <sz val="11"/>
        <rFont val="宋体"/>
        <charset val="134"/>
      </rPr>
      <t>复杂</t>
    </r>
    <r>
      <rPr>
        <sz val="11"/>
        <rFont val="Times New Roman"/>
        <charset val="134"/>
      </rPr>
      <t>”</t>
    </r>
    <r>
      <rPr>
        <sz val="11"/>
        <rFont val="宋体"/>
        <charset val="134"/>
      </rPr>
      <t>等内涵未尽的表述，除本项目价格表中已明确的情形外，医院实践中按照</t>
    </r>
    <r>
      <rPr>
        <sz val="11"/>
        <rFont val="Times New Roman"/>
        <charset val="134"/>
      </rPr>
      <t>“</t>
    </r>
    <r>
      <rPr>
        <sz val="11"/>
        <rFont val="宋体"/>
        <charset val="134"/>
      </rPr>
      <t>复杂</t>
    </r>
    <r>
      <rPr>
        <sz val="11"/>
        <rFont val="Times New Roman"/>
        <charset val="134"/>
      </rPr>
      <t>”</t>
    </r>
    <r>
      <rPr>
        <sz val="11"/>
        <rFont val="宋体"/>
        <charset val="134"/>
      </rPr>
      <t>情形计费的，应以国家级技术规范、临床指南或专家共识中的明确定性为前提，下同。</t>
    </r>
    <r>
      <rPr>
        <sz val="11"/>
        <rFont val="Times New Roman"/>
        <charset val="134"/>
      </rPr>
      <t xml:space="preserve">
7.</t>
    </r>
    <r>
      <rPr>
        <sz val="11"/>
        <rFont val="宋体"/>
        <charset val="134"/>
      </rPr>
      <t>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为主项操作涉及的必要穿刺步骤。</t>
    </r>
    <r>
      <rPr>
        <sz val="11"/>
        <rFont val="Times New Roman"/>
        <charset val="134"/>
      </rPr>
      <t xml:space="preserve">
8.</t>
    </r>
    <r>
      <rPr>
        <sz val="11"/>
        <rFont val="宋体"/>
        <charset val="134"/>
      </rPr>
      <t>本项目价格表中涉及</t>
    </r>
    <r>
      <rPr>
        <sz val="11"/>
        <rFont val="Times New Roman"/>
        <charset val="134"/>
      </rPr>
      <t>“</t>
    </r>
    <r>
      <rPr>
        <sz val="11"/>
        <rFont val="宋体"/>
        <charset val="134"/>
      </rPr>
      <t>包括</t>
    </r>
    <r>
      <rPr>
        <sz val="11"/>
        <rFont val="Times New Roman"/>
        <charset val="134"/>
      </rPr>
      <t xml:space="preserve">……”“…… </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9.</t>
    </r>
    <r>
      <rPr>
        <sz val="11"/>
        <rFont val="宋体"/>
        <charset val="134"/>
      </rPr>
      <t>本项目价格表中手术项目若需病理取样，在原项目的价格构成中包含标本的留取和送检。</t>
    </r>
    <r>
      <rPr>
        <sz val="11"/>
        <rFont val="Times New Roman"/>
        <charset val="134"/>
      </rPr>
      <t xml:space="preserve">
10.</t>
    </r>
    <r>
      <rPr>
        <sz val="11"/>
        <rFont val="宋体"/>
        <charset val="134"/>
      </rPr>
      <t>本项目价格表中未尽事项，可在辅助操作类等其他立项指南中单独列示，可暂按现行价格项目收费。</t>
    </r>
    <r>
      <rPr>
        <sz val="11"/>
        <rFont val="Times New Roman"/>
        <charset val="134"/>
      </rPr>
      <t xml:space="preserve">
11.</t>
    </r>
    <r>
      <rPr>
        <sz val="11"/>
        <rFont val="宋体"/>
        <charset val="134"/>
      </rPr>
      <t>项目价格可应用人工智能辅助进行的，可直接按主项目收费，不同时收费。</t>
    </r>
    <r>
      <rPr>
        <sz val="11"/>
        <rFont val="Times New Roman"/>
        <charset val="134"/>
      </rPr>
      <t xml:space="preserve">
12.</t>
    </r>
    <r>
      <rPr>
        <sz val="11"/>
        <rFont val="宋体"/>
        <charset val="134"/>
      </rPr>
      <t>本项目价格表所称的</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</si>
  <si>
    <t>012411000010000</t>
  </si>
  <si>
    <t>肾盂内压检查费</t>
  </si>
  <si>
    <t>通过各种方式测定肾盂内压，辅助判断肾盂输尿管连接部是否存在梗阻。</t>
  </si>
  <si>
    <t>所定价格涵盖放置导管、注射、观察记录、出具报告、处理用物等步骤所需的人力资源和基本物质资源消耗。</t>
  </si>
  <si>
    <t>“次”指双侧，单侧检查按50%收取。</t>
  </si>
  <si>
    <t>012411000020000</t>
  </si>
  <si>
    <t>尿流动力学检查费</t>
  </si>
  <si>
    <t>通过各种方式对尿路功能状态进行评估，辅助诊断尿路功能障碍性疾病。</t>
  </si>
  <si>
    <t>所定价格涵盖检测尿流率与动力学、出具报告、处理用物等步骤所需的人力资源和基本物质资源消耗。</t>
  </si>
  <si>
    <t>012411000030000</t>
  </si>
  <si>
    <t>泌尿系镜检查费（肾镜）</t>
  </si>
  <si>
    <t>通过肾镜观察和诊断泌尿系统疾病。</t>
  </si>
  <si>
    <t>所定价格涵盖消毒、插管、扩张通道、观察、出具报告、处理用物、必要时穿刺等步骤所需的人力资源和基本物质资源消耗。</t>
  </si>
  <si>
    <t>012411000040000</t>
  </si>
  <si>
    <t>泌尿系镜检查费（输尿管镜）</t>
  </si>
  <si>
    <t>通过输尿管镜观察和诊断泌尿系统疾病。</t>
  </si>
  <si>
    <t>所定价格涵盖消毒、插管、扩张通道、观察、出具报告、处理用物等步骤所需的人力资源和基本物质资源消耗。</t>
  </si>
  <si>
    <t>012411000040100</t>
  </si>
  <si>
    <r>
      <rPr>
        <sz val="11"/>
        <rFont val="宋体"/>
        <charset val="134"/>
        <scheme val="minor"/>
      </rPr>
      <t>泌尿系镜检查费（输尿管镜）</t>
    </r>
    <r>
      <rPr>
        <sz val="11"/>
        <rFont val="宋体"/>
        <charset val="0"/>
        <scheme val="minor"/>
      </rPr>
      <t>-</t>
    </r>
    <r>
      <rPr>
        <sz val="11"/>
        <rFont val="宋体"/>
        <charset val="134"/>
        <scheme val="minor"/>
      </rPr>
      <t>精囊镜检查（扩展）</t>
    </r>
  </si>
  <si>
    <t>012411000050000</t>
  </si>
  <si>
    <t>泌尿系镜检查费（膀胱镜尿道镜）</t>
  </si>
  <si>
    <t>通过膀胱镜尿道镜观察和诊断泌尿系统疾病。</t>
  </si>
  <si>
    <t>012412000010000</t>
  </si>
  <si>
    <t>性刺激勃起检查费</t>
  </si>
  <si>
    <t>通过各种方式对患者在各类性刺激环境下勃起次数、持续时间、硬度分级等情况进行监测。</t>
  </si>
  <si>
    <t>所定价格涵盖消毒、设备准备、刺激、监测、读取结果、出具报告、处理用物等步骤所需的人力资源和基本物质资源消耗。</t>
  </si>
  <si>
    <t>012412000020000</t>
  </si>
  <si>
    <t>阴茎勃起检查费</t>
  </si>
  <si>
    <t>对患者夜间或模拟夜间环境下勃起次数、持续时间、硬度分级等情况进行监测。</t>
  </si>
  <si>
    <t>所定价格涵盖消毒、设备准备、监测、读取结果、出具报告、处理用物等步骤所需的人力资源和基本物质资源消耗。</t>
  </si>
  <si>
    <t>012412000030000</t>
  </si>
  <si>
    <t>阴茎超声血流图检查费</t>
  </si>
  <si>
    <t>对患者阴茎海绵体内血流情况进行检测。</t>
  </si>
  <si>
    <t>所定价格涵盖消毒、设备准备、检测、诊断、出具报告、处理用物等步骤所需的人力资源和基本物质资源消耗。</t>
  </si>
  <si>
    <t>012412000040000</t>
  </si>
  <si>
    <t>阴茎勃起神经检查费</t>
  </si>
  <si>
    <t>通过各种方式对患者勃起相关神经进行检测。</t>
  </si>
  <si>
    <t>所定价格涵盖消毒、设备准备、检测、读取结果、出具报告、处理用物等步骤所需的人力资源和基本物质资源消耗。</t>
  </si>
  <si>
    <t>013110000190000</t>
  </si>
  <si>
    <t>体外冲击波碎石费</t>
  </si>
  <si>
    <t>通过冲击波聚焦能量，裂解尿路结石，便于结石排出。</t>
  </si>
  <si>
    <t>所定价格涵盖体位摆放、机器校准、能量释放、结石裂解、排出体外等步骤所需的人力资源和基本物质资源消耗。</t>
  </si>
  <si>
    <r>
      <rPr>
        <sz val="11"/>
        <rFont val="宋体"/>
        <charset val="134"/>
        <scheme val="minor"/>
      </rPr>
      <t>超过</t>
    </r>
    <r>
      <rPr>
        <sz val="11"/>
        <rFont val="宋体"/>
        <charset val="0"/>
        <scheme val="minor"/>
      </rPr>
      <t>4</t>
    </r>
    <r>
      <rPr>
        <sz val="11"/>
        <rFont val="宋体"/>
        <charset val="134"/>
        <scheme val="minor"/>
      </rPr>
      <t>次按</t>
    </r>
    <r>
      <rPr>
        <sz val="11"/>
        <rFont val="宋体"/>
        <charset val="0"/>
        <scheme val="minor"/>
      </rPr>
      <t>4</t>
    </r>
    <r>
      <rPr>
        <sz val="11"/>
        <rFont val="宋体"/>
        <charset val="134"/>
        <scheme val="minor"/>
      </rPr>
      <t>次收费。</t>
    </r>
  </si>
  <si>
    <t>013110000200000</t>
  </si>
  <si>
    <t>泌尿系镜下治疗费（常规）</t>
  </si>
  <si>
    <t>通过置物、取物等方式对泌尿系统及男性生殖系统病灶进行治疗。</t>
  </si>
  <si>
    <t>所定价格涵盖消毒、下镜、治疗、撤镜等步骤所需的人力资源和基本物质资源消耗。（不含泌尿系镜下检查）</t>
  </si>
  <si>
    <r>
      <rPr>
        <sz val="11"/>
        <rFont val="宋体"/>
        <charset val="134"/>
        <scheme val="minor"/>
      </rPr>
      <t>同时行常规治疗和特殊治疗的，按照</t>
    </r>
    <r>
      <rPr>
        <sz val="11"/>
        <rFont val="宋体"/>
        <charset val="0"/>
        <scheme val="minor"/>
      </rPr>
      <t>“</t>
    </r>
    <r>
      <rPr>
        <sz val="11"/>
        <rFont val="宋体"/>
        <charset val="134"/>
        <scheme val="minor"/>
      </rPr>
      <t>泌尿系镜下治疗费（特殊）</t>
    </r>
    <r>
      <rPr>
        <sz val="11"/>
        <rFont val="宋体"/>
        <charset val="0"/>
        <scheme val="minor"/>
      </rPr>
      <t>”</t>
    </r>
    <r>
      <rPr>
        <sz val="11"/>
        <rFont val="宋体"/>
        <charset val="134"/>
        <scheme val="minor"/>
      </rPr>
      <t>收取。</t>
    </r>
  </si>
  <si>
    <t>013110000210000</t>
  </si>
  <si>
    <t>泌尿系镜下治疗费（特殊）</t>
  </si>
  <si>
    <t>通过电凝、冷冻、蒸汽、射频、微波等各种物理方式对泌尿系统及男性生殖系统病灶进行治疗。</t>
  </si>
  <si>
    <t>所定价格涵盖消毒、下镜、治疗、取出、撤镜等步骤所需的人力资源和基本物质资源消耗。（不含泌尿系镜下检查）</t>
  </si>
  <si>
    <r>
      <rPr>
        <sz val="11"/>
        <rFont val="宋体"/>
        <charset val="0"/>
        <scheme val="minor"/>
      </rPr>
      <t>1.</t>
    </r>
    <r>
      <rPr>
        <sz val="11"/>
        <rFont val="宋体"/>
        <charset val="134"/>
        <scheme val="minor"/>
      </rPr>
      <t>同一治疗位置使用多种能量源只可收取一次。</t>
    </r>
    <r>
      <rPr>
        <sz val="11"/>
        <rFont val="宋体"/>
        <charset val="0"/>
        <scheme val="minor"/>
      </rPr>
      <t xml:space="preserve">
2.</t>
    </r>
    <r>
      <rPr>
        <sz val="11"/>
        <rFont val="宋体"/>
        <charset val="134"/>
        <scheme val="minor"/>
      </rPr>
      <t>同时行常规治疗和特殊治疗的，按照</t>
    </r>
    <r>
      <rPr>
        <sz val="11"/>
        <rFont val="宋体"/>
        <charset val="0"/>
        <scheme val="minor"/>
      </rPr>
      <t>“</t>
    </r>
    <r>
      <rPr>
        <sz val="11"/>
        <rFont val="宋体"/>
        <charset val="134"/>
        <scheme val="minor"/>
      </rPr>
      <t>泌尿系镜下治疗费（特殊）</t>
    </r>
    <r>
      <rPr>
        <sz val="11"/>
        <rFont val="宋体"/>
        <charset val="0"/>
        <scheme val="minor"/>
      </rPr>
      <t>”</t>
    </r>
    <r>
      <rPr>
        <sz val="11"/>
        <rFont val="宋体"/>
        <charset val="134"/>
        <scheme val="minor"/>
      </rPr>
      <t>收取。</t>
    </r>
  </si>
  <si>
    <t>013311000040000</t>
  </si>
  <si>
    <t>泌尿系异物取出费</t>
  </si>
  <si>
    <t>通过手术从下尿路取出异物。</t>
  </si>
  <si>
    <t>所定价格涵盖手术计划、术区准备、消毒、取出异物、缝合、处理用物等步骤所需的人力资源和基本物质资源消耗。</t>
  </si>
  <si>
    <r>
      <rPr>
        <sz val="11"/>
        <rFont val="宋体"/>
        <charset val="134"/>
        <scheme val="minor"/>
      </rPr>
      <t>本项目中的</t>
    </r>
    <r>
      <rPr>
        <sz val="11"/>
        <rFont val="宋体"/>
        <charset val="0"/>
        <scheme val="minor"/>
      </rPr>
      <t>“</t>
    </r>
    <r>
      <rPr>
        <sz val="11"/>
        <rFont val="宋体"/>
        <charset val="134"/>
        <scheme val="minor"/>
      </rPr>
      <t>上尿路</t>
    </r>
    <r>
      <rPr>
        <sz val="11"/>
        <rFont val="宋体"/>
        <charset val="0"/>
        <scheme val="minor"/>
      </rPr>
      <t>”</t>
    </r>
    <r>
      <rPr>
        <sz val="11"/>
        <rFont val="宋体"/>
        <charset val="134"/>
        <scheme val="minor"/>
      </rPr>
      <t>指：肾脏及输尿管。</t>
    </r>
  </si>
  <si>
    <t>013311000040001</t>
  </si>
  <si>
    <r>
      <rPr>
        <sz val="11"/>
        <rFont val="宋体"/>
        <charset val="134"/>
        <scheme val="minor"/>
      </rPr>
      <t>泌尿系异物取出费</t>
    </r>
    <r>
      <rPr>
        <sz val="11"/>
        <rFont val="宋体"/>
        <charset val="0"/>
        <scheme val="minor"/>
      </rPr>
      <t>-</t>
    </r>
    <r>
      <rPr>
        <sz val="11"/>
        <rFont val="宋体"/>
        <charset val="134"/>
        <scheme val="minor"/>
      </rPr>
      <t>上尿路（加收）</t>
    </r>
  </si>
  <si>
    <t>013311000040011</t>
  </si>
  <si>
    <r>
      <rPr>
        <sz val="11"/>
        <rFont val="宋体"/>
        <charset val="134"/>
        <scheme val="minor"/>
      </rPr>
      <t>泌尿系异物取出费</t>
    </r>
    <r>
      <rPr>
        <sz val="11"/>
        <rFont val="宋体"/>
        <charset val="0"/>
        <scheme val="minor"/>
      </rPr>
      <t>-</t>
    </r>
    <r>
      <rPr>
        <sz val="11"/>
        <rFont val="宋体"/>
        <charset val="134"/>
        <scheme val="minor"/>
      </rPr>
      <t>儿童（加收）</t>
    </r>
  </si>
  <si>
    <t>013311000050000</t>
  </si>
  <si>
    <t>泌尿系取石费</t>
  </si>
  <si>
    <t>通过手术从下尿路取出结石。</t>
  </si>
  <si>
    <t>所定价格涵盖手术计划、术区准备、消毒、取石、缝合、处理用物等步骤所需的人力资源和基本物质资源消耗。</t>
  </si>
  <si>
    <t>013311000050001</t>
  </si>
  <si>
    <r>
      <rPr>
        <sz val="11"/>
        <rFont val="宋体"/>
        <charset val="134"/>
        <scheme val="minor"/>
      </rPr>
      <t>泌尿系取石费</t>
    </r>
    <r>
      <rPr>
        <sz val="11"/>
        <rFont val="宋体"/>
        <charset val="0"/>
        <scheme val="minor"/>
      </rPr>
      <t>-</t>
    </r>
    <r>
      <rPr>
        <sz val="11"/>
        <rFont val="宋体"/>
        <charset val="134"/>
        <scheme val="minor"/>
      </rPr>
      <t>上尿路（加收）</t>
    </r>
  </si>
  <si>
    <t>013311000050011</t>
  </si>
  <si>
    <r>
      <rPr>
        <sz val="11"/>
        <rFont val="宋体"/>
        <charset val="134"/>
        <scheme val="minor"/>
      </rPr>
      <t>泌尿系取石费</t>
    </r>
    <r>
      <rPr>
        <sz val="11"/>
        <rFont val="宋体"/>
        <charset val="0"/>
        <scheme val="minor"/>
      </rPr>
      <t>-</t>
    </r>
    <r>
      <rPr>
        <sz val="11"/>
        <rFont val="宋体"/>
        <charset val="134"/>
        <scheme val="minor"/>
      </rPr>
      <t>儿童（加收）</t>
    </r>
  </si>
  <si>
    <t>013311000060000</t>
  </si>
  <si>
    <t>泌尿系造瘘费</t>
  </si>
  <si>
    <t>通过手术建立泌尿系与皮肤的瘘道。</t>
  </si>
  <si>
    <t>所定价格涵盖手术计划、术区准备、消毒、穿刺、建立瘘道、引流、缝合、处理用物等步骤所需的人力资源和基本物质资源消耗。</t>
  </si>
  <si>
    <t>013311000060001</t>
  </si>
  <si>
    <r>
      <rPr>
        <sz val="11"/>
        <rFont val="宋体"/>
        <charset val="134"/>
        <scheme val="minor"/>
      </rPr>
      <t>泌尿系造瘘费</t>
    </r>
    <r>
      <rPr>
        <sz val="11"/>
        <rFont val="宋体"/>
        <charset val="0"/>
        <scheme val="minor"/>
      </rPr>
      <t>-</t>
    </r>
    <r>
      <rPr>
        <sz val="11"/>
        <rFont val="宋体"/>
        <charset val="134"/>
        <scheme val="minor"/>
      </rPr>
      <t>上尿路（加收）</t>
    </r>
  </si>
  <si>
    <t>013311000060011</t>
  </si>
  <si>
    <r>
      <rPr>
        <sz val="11"/>
        <rFont val="宋体"/>
        <charset val="134"/>
        <scheme val="minor"/>
      </rPr>
      <t>泌尿系造瘘费</t>
    </r>
    <r>
      <rPr>
        <sz val="11"/>
        <rFont val="宋体"/>
        <charset val="0"/>
        <scheme val="minor"/>
      </rPr>
      <t>-</t>
    </r>
    <r>
      <rPr>
        <sz val="11"/>
        <rFont val="宋体"/>
        <charset val="134"/>
        <scheme val="minor"/>
      </rPr>
      <t>儿童（加收）</t>
    </r>
  </si>
  <si>
    <t>013311000070000</t>
  </si>
  <si>
    <t>泌尿道瘘修补费</t>
  </si>
  <si>
    <t>通过手术修补消化系统、生殖系统与泌尿系统之间的瘘道。</t>
  </si>
  <si>
    <t>所定价格涵盖手术计划、术区准备、消毒、切开、修补、重建、缝合、处理用物等步骤所需的人力资源和基本物质资源消耗。</t>
  </si>
  <si>
    <t>013311000070001</t>
  </si>
  <si>
    <r>
      <rPr>
        <sz val="11"/>
        <rFont val="宋体"/>
        <charset val="134"/>
        <scheme val="minor"/>
      </rPr>
      <t>泌尿道瘘修补费</t>
    </r>
    <r>
      <rPr>
        <sz val="11"/>
        <rFont val="宋体"/>
        <charset val="0"/>
        <scheme val="minor"/>
      </rPr>
      <t>-</t>
    </r>
    <r>
      <rPr>
        <sz val="11"/>
        <rFont val="宋体"/>
        <charset val="134"/>
        <scheme val="minor"/>
      </rPr>
      <t>儿童（加收）</t>
    </r>
  </si>
  <si>
    <t>013311000070100</t>
  </si>
  <si>
    <r>
      <rPr>
        <sz val="11"/>
        <rFont val="宋体"/>
        <charset val="134"/>
        <scheme val="minor"/>
      </rPr>
      <t>泌尿道瘘修补费</t>
    </r>
    <r>
      <rPr>
        <sz val="11"/>
        <rFont val="宋体"/>
        <charset val="0"/>
        <scheme val="minor"/>
      </rPr>
      <t>-</t>
    </r>
    <r>
      <rPr>
        <sz val="11"/>
        <rFont val="宋体"/>
        <charset val="134"/>
        <scheme val="minor"/>
      </rPr>
      <t>膀胱子宫瘘修补（扩展）</t>
    </r>
  </si>
  <si>
    <t>013311000071100</t>
  </si>
  <si>
    <r>
      <rPr>
        <sz val="11"/>
        <rFont val="宋体"/>
        <charset val="134"/>
        <scheme val="minor"/>
      </rPr>
      <t>泌尿道瘘修补费</t>
    </r>
    <r>
      <rPr>
        <sz val="11"/>
        <rFont val="宋体"/>
        <charset val="0"/>
        <scheme val="minor"/>
      </rPr>
      <t>-</t>
    </r>
    <r>
      <rPr>
        <sz val="11"/>
        <rFont val="宋体"/>
        <charset val="134"/>
        <scheme val="minor"/>
      </rPr>
      <t>膀胱阴道瘘修补（扩展）</t>
    </r>
  </si>
  <si>
    <t>013311000080000</t>
  </si>
  <si>
    <t>肾穿刺费</t>
  </si>
  <si>
    <t>通过手术穿刺肾脏进行治疗。</t>
  </si>
  <si>
    <t>所定价格涵盖手术计划、术区准备、消毒、穿刺、闭合通路、处理用物等步骤所需的人力资源和基本物质资源消耗。</t>
  </si>
  <si>
    <t>013311000080001</t>
  </si>
  <si>
    <r>
      <rPr>
        <sz val="11"/>
        <rFont val="宋体"/>
        <charset val="134"/>
        <scheme val="minor"/>
      </rPr>
      <t>肾穿刺费</t>
    </r>
    <r>
      <rPr>
        <sz val="11"/>
        <rFont val="宋体"/>
        <charset val="0"/>
        <scheme val="minor"/>
      </rPr>
      <t>-</t>
    </r>
    <r>
      <rPr>
        <sz val="11"/>
        <rFont val="宋体"/>
        <charset val="134"/>
        <scheme val="minor"/>
      </rPr>
      <t>肾周脓肿引流（加收）</t>
    </r>
  </si>
  <si>
    <t>013311000080011</t>
  </si>
  <si>
    <r>
      <rPr>
        <sz val="11"/>
        <rFont val="宋体"/>
        <charset val="134"/>
        <scheme val="minor"/>
      </rPr>
      <t>肾穿刺费</t>
    </r>
    <r>
      <rPr>
        <sz val="11"/>
        <rFont val="宋体"/>
        <charset val="0"/>
        <scheme val="minor"/>
      </rPr>
      <t>-</t>
    </r>
    <r>
      <rPr>
        <sz val="11"/>
        <rFont val="宋体"/>
        <charset val="134"/>
        <scheme val="minor"/>
      </rPr>
      <t>儿童（加收）</t>
    </r>
  </si>
  <si>
    <t>013311000080100</t>
  </si>
  <si>
    <r>
      <rPr>
        <sz val="11"/>
        <rFont val="宋体"/>
        <charset val="134"/>
        <scheme val="minor"/>
      </rPr>
      <t>肾穿刺费</t>
    </r>
    <r>
      <rPr>
        <sz val="11"/>
        <rFont val="宋体"/>
        <charset val="0"/>
        <scheme val="minor"/>
      </rPr>
      <t>-</t>
    </r>
    <r>
      <rPr>
        <sz val="11"/>
        <rFont val="宋体"/>
        <charset val="134"/>
        <scheme val="minor"/>
      </rPr>
      <t>肾封闭（扩展）</t>
    </r>
  </si>
  <si>
    <t>013311000090000</t>
  </si>
  <si>
    <t>肾周围淋巴管剥脱费</t>
  </si>
  <si>
    <t>通过手术结扎肾周围淋巴管。</t>
  </si>
  <si>
    <t>所定价格涵盖手术计划、术区准备、消毒、探查、淋巴管剥脱、创面检查、关闭、结扎、缝合、处理用物等步骤所需的人力资源和基本物质资源消耗。</t>
  </si>
  <si>
    <t>013311000090001</t>
  </si>
  <si>
    <r>
      <rPr>
        <sz val="11"/>
        <rFont val="宋体"/>
        <charset val="134"/>
        <scheme val="minor"/>
      </rPr>
      <t>肾周围淋巴管剥脱费</t>
    </r>
    <r>
      <rPr>
        <sz val="11"/>
        <rFont val="宋体"/>
        <charset val="0"/>
        <scheme val="minor"/>
      </rPr>
      <t>-</t>
    </r>
    <r>
      <rPr>
        <sz val="11"/>
        <rFont val="宋体"/>
        <charset val="134"/>
        <scheme val="minor"/>
      </rPr>
      <t>儿童（加收）</t>
    </r>
  </si>
  <si>
    <t>013311000100000</t>
  </si>
  <si>
    <t>肾包膜剥脱费</t>
  </si>
  <si>
    <t>通过手术剥脱肾包膜。</t>
  </si>
  <si>
    <t>所定价格涵盖手术计划、术区准备、切开、探查、剥除、检查、关闭、缝合、处理用物等步骤所需的人力资源和基本物质资源消耗。</t>
  </si>
  <si>
    <t>013311000100001</t>
  </si>
  <si>
    <r>
      <rPr>
        <sz val="11"/>
        <rFont val="宋体"/>
        <charset val="134"/>
        <scheme val="minor"/>
      </rPr>
      <t>肾包膜剥脱费</t>
    </r>
    <r>
      <rPr>
        <sz val="11"/>
        <rFont val="宋体"/>
        <charset val="0"/>
        <scheme val="minor"/>
      </rPr>
      <t>-</t>
    </r>
    <r>
      <rPr>
        <sz val="11"/>
        <rFont val="宋体"/>
        <charset val="134"/>
        <scheme val="minor"/>
      </rPr>
      <t>儿童（加收）</t>
    </r>
  </si>
  <si>
    <t>013311000110000</t>
  </si>
  <si>
    <t>融合肾分解费</t>
  </si>
  <si>
    <t>通过手术解除两肾粘连。</t>
  </si>
  <si>
    <t>所定价格涵盖手术计划、术区准备、切开、分离、检查和处理并发症、包扎、缝合、处理用物等步骤所需的人力资源和基本物质资源消耗。</t>
  </si>
  <si>
    <t>013311000110001</t>
  </si>
  <si>
    <r>
      <rPr>
        <sz val="11"/>
        <rFont val="宋体"/>
        <charset val="134"/>
        <scheme val="minor"/>
      </rPr>
      <t>融合肾分解费</t>
    </r>
    <r>
      <rPr>
        <sz val="11"/>
        <rFont val="宋体"/>
        <charset val="0"/>
        <scheme val="minor"/>
      </rPr>
      <t>-</t>
    </r>
    <r>
      <rPr>
        <sz val="11"/>
        <rFont val="宋体"/>
        <charset val="134"/>
        <scheme val="minor"/>
      </rPr>
      <t>儿童（加收）</t>
    </r>
  </si>
  <si>
    <t>013311000120000</t>
  </si>
  <si>
    <t>肾修补费</t>
  </si>
  <si>
    <t>通过手术将破裂肾脏止血、缝合。</t>
  </si>
  <si>
    <t>所定价格涵盖手术计划、术区准备、消毒、探查、血肿清除、止血、缝合及引流、处理用物等步骤所需的人力资源和基本物质资源消耗。</t>
  </si>
  <si>
    <t>013311000120001</t>
  </si>
  <si>
    <r>
      <rPr>
        <sz val="11"/>
        <rFont val="宋体"/>
        <charset val="134"/>
        <scheme val="minor"/>
      </rPr>
      <t>肾修补费</t>
    </r>
    <r>
      <rPr>
        <sz val="11"/>
        <rFont val="宋体"/>
        <charset val="0"/>
        <scheme val="minor"/>
      </rPr>
      <t>-</t>
    </r>
    <r>
      <rPr>
        <sz val="11"/>
        <rFont val="宋体"/>
        <charset val="134"/>
        <scheme val="minor"/>
      </rPr>
      <t>儿童（加收）</t>
    </r>
  </si>
  <si>
    <t>013311000130000</t>
  </si>
  <si>
    <t>肾囊肿去顶费</t>
  </si>
  <si>
    <t>通过手术去除囊肿顶部引流囊液、减轻压迫。</t>
  </si>
  <si>
    <t>所定价格涵盖手术计划、术区准备、切开、去顶、缝合、引流、处理用物等步骤所需的人力资源和基本物质资源消耗。</t>
  </si>
  <si>
    <t>013311000130001</t>
  </si>
  <si>
    <r>
      <rPr>
        <sz val="11"/>
        <rFont val="宋体"/>
        <charset val="134"/>
        <scheme val="minor"/>
      </rPr>
      <t>肾囊肿去顶费</t>
    </r>
    <r>
      <rPr>
        <sz val="11"/>
        <rFont val="宋体"/>
        <charset val="0"/>
        <scheme val="minor"/>
      </rPr>
      <t>-</t>
    </r>
    <r>
      <rPr>
        <sz val="11"/>
        <rFont val="宋体"/>
        <charset val="134"/>
        <scheme val="minor"/>
      </rPr>
      <t>儿童（加收）</t>
    </r>
  </si>
  <si>
    <t>013311000140000</t>
  </si>
  <si>
    <t>肾部分切除费</t>
  </si>
  <si>
    <t>通过手术切除肾实质病灶，保留同侧正常肾组织。</t>
  </si>
  <si>
    <t>所定价格涵盖手术计划、术区准备、切开、探查、止血、缝合、引流、处理用物等步骤所需的人力资源和基本物质资源消耗。</t>
  </si>
  <si>
    <r>
      <rPr>
        <sz val="11"/>
        <rFont val="宋体"/>
        <charset val="134"/>
        <scheme val="minor"/>
      </rPr>
      <t>本项目中的</t>
    </r>
    <r>
      <rPr>
        <sz val="11"/>
        <rFont val="宋体"/>
        <charset val="0"/>
        <scheme val="minor"/>
      </rPr>
      <t>“</t>
    </r>
    <r>
      <rPr>
        <sz val="11"/>
        <rFont val="宋体"/>
        <charset val="134"/>
        <scheme val="minor"/>
      </rPr>
      <t>巨大病灶</t>
    </r>
    <r>
      <rPr>
        <sz val="11"/>
        <rFont val="宋体"/>
        <charset val="0"/>
        <scheme val="minor"/>
      </rPr>
      <t>”</t>
    </r>
    <r>
      <rPr>
        <sz val="11"/>
        <rFont val="宋体"/>
        <charset val="134"/>
        <scheme val="minor"/>
      </rPr>
      <t>指：病灶最大径</t>
    </r>
    <r>
      <rPr>
        <sz val="11"/>
        <rFont val="宋体"/>
        <charset val="0"/>
        <scheme val="minor"/>
      </rPr>
      <t>≥4cm</t>
    </r>
    <r>
      <rPr>
        <sz val="11"/>
        <rFont val="宋体"/>
        <charset val="134"/>
        <scheme val="minor"/>
      </rPr>
      <t>。</t>
    </r>
  </si>
  <si>
    <t>013311000140001</t>
  </si>
  <si>
    <r>
      <rPr>
        <sz val="11"/>
        <rFont val="宋体"/>
        <charset val="134"/>
        <scheme val="minor"/>
      </rPr>
      <t>肾部分切除费</t>
    </r>
    <r>
      <rPr>
        <sz val="11"/>
        <rFont val="宋体"/>
        <charset val="0"/>
        <scheme val="minor"/>
      </rPr>
      <t>-</t>
    </r>
    <r>
      <rPr>
        <sz val="11"/>
        <rFont val="宋体"/>
        <charset val="134"/>
        <scheme val="minor"/>
      </rPr>
      <t>巨大病灶（加收）</t>
    </r>
  </si>
  <si>
    <t>013311000140011</t>
  </si>
  <si>
    <r>
      <rPr>
        <sz val="11"/>
        <rFont val="宋体"/>
        <charset val="134"/>
        <scheme val="minor"/>
      </rPr>
      <t>肾部分切除费</t>
    </r>
    <r>
      <rPr>
        <sz val="11"/>
        <rFont val="宋体"/>
        <charset val="0"/>
        <scheme val="minor"/>
      </rPr>
      <t>-</t>
    </r>
    <r>
      <rPr>
        <sz val="11"/>
        <rFont val="宋体"/>
        <charset val="134"/>
        <scheme val="minor"/>
      </rPr>
      <t>儿童（加收）</t>
    </r>
  </si>
  <si>
    <t>013311000150000</t>
  </si>
  <si>
    <t>肾全切费</t>
  </si>
  <si>
    <t>通过手术切除单侧全部肾脏组织。</t>
  </si>
  <si>
    <t>所定价格涵盖手术计划、术区准备、切开、探查、切除肾脏、检查、关闭、缝合、处理用物等步骤所需的人力资源和基本物质资源消耗。</t>
  </si>
  <si>
    <t>013311000150001</t>
  </si>
  <si>
    <r>
      <rPr>
        <sz val="11"/>
        <rFont val="宋体"/>
        <charset val="134"/>
        <scheme val="minor"/>
      </rPr>
      <t>肾全切费</t>
    </r>
    <r>
      <rPr>
        <sz val="11"/>
        <rFont val="宋体"/>
        <charset val="0"/>
        <scheme val="minor"/>
      </rPr>
      <t>-</t>
    </r>
    <r>
      <rPr>
        <sz val="11"/>
        <rFont val="宋体"/>
        <charset val="134"/>
        <scheme val="minor"/>
      </rPr>
      <t>儿童（加收）</t>
    </r>
  </si>
  <si>
    <t>013311000160000</t>
  </si>
  <si>
    <t>肾上腺部分切除费</t>
  </si>
  <si>
    <t>通过手术切除部分肾上腺。</t>
  </si>
  <si>
    <t>所定价格涵盖手术计划、术区准备、切开、探查、切除部分肾上腺、检查、关闭、缝合、处理用物等步骤所需的人力资源和基本物质资源消耗。</t>
  </si>
  <si>
    <t>013311000160001</t>
  </si>
  <si>
    <r>
      <rPr>
        <sz val="11"/>
        <rFont val="宋体"/>
        <charset val="134"/>
        <scheme val="minor"/>
      </rPr>
      <t>肾上腺部分切除费</t>
    </r>
    <r>
      <rPr>
        <sz val="11"/>
        <rFont val="宋体"/>
        <charset val="0"/>
        <scheme val="minor"/>
      </rPr>
      <t>-</t>
    </r>
    <r>
      <rPr>
        <sz val="11"/>
        <rFont val="宋体"/>
        <charset val="134"/>
        <scheme val="minor"/>
      </rPr>
      <t>肾上腺嗜铬细胞瘤切除（加收）</t>
    </r>
  </si>
  <si>
    <t>013311000160011</t>
  </si>
  <si>
    <r>
      <rPr>
        <sz val="11"/>
        <rFont val="宋体"/>
        <charset val="134"/>
        <scheme val="minor"/>
      </rPr>
      <t>肾上腺部分切除费</t>
    </r>
    <r>
      <rPr>
        <sz val="11"/>
        <rFont val="宋体"/>
        <charset val="0"/>
        <scheme val="minor"/>
      </rPr>
      <t>-</t>
    </r>
    <r>
      <rPr>
        <sz val="11"/>
        <rFont val="宋体"/>
        <charset val="134"/>
        <scheme val="minor"/>
      </rPr>
      <t>儿童（加收）</t>
    </r>
  </si>
  <si>
    <t>013311000170000</t>
  </si>
  <si>
    <t>肾上腺全切费</t>
  </si>
  <si>
    <t>通过手术切除单侧全部肾上腺。</t>
  </si>
  <si>
    <t>所定价格涵盖手术计划、术区准备、切开、探查、切除肾上腺、检查、关闭、缝合、处理用物等步骤所需的人力资源和基本物质资源消耗。</t>
  </si>
  <si>
    <t>013311000170001</t>
  </si>
  <si>
    <r>
      <rPr>
        <sz val="11"/>
        <rFont val="宋体"/>
        <charset val="134"/>
        <scheme val="minor"/>
      </rPr>
      <t>肾上腺全切费</t>
    </r>
    <r>
      <rPr>
        <sz val="11"/>
        <rFont val="宋体"/>
        <charset val="0"/>
        <scheme val="minor"/>
      </rPr>
      <t>-</t>
    </r>
    <r>
      <rPr>
        <sz val="11"/>
        <rFont val="宋体"/>
        <charset val="134"/>
        <scheme val="minor"/>
      </rPr>
      <t>上腺嗜铬细胞瘤切除（加收）</t>
    </r>
  </si>
  <si>
    <t>013311000170011</t>
  </si>
  <si>
    <r>
      <rPr>
        <sz val="11"/>
        <rFont val="宋体"/>
        <charset val="134"/>
        <scheme val="minor"/>
      </rPr>
      <t>肾上腺全切费</t>
    </r>
    <r>
      <rPr>
        <sz val="11"/>
        <rFont val="宋体"/>
        <charset val="0"/>
        <scheme val="minor"/>
      </rPr>
      <t>-</t>
    </r>
    <r>
      <rPr>
        <sz val="11"/>
        <rFont val="宋体"/>
        <charset val="134"/>
        <scheme val="minor"/>
      </rPr>
      <t>儿童（加收）</t>
    </r>
  </si>
  <si>
    <t>013311000180000</t>
  </si>
  <si>
    <t>肾上腺移植费</t>
  </si>
  <si>
    <t>通过手术实现患者原位肾上腺切除和供体肾上腺植入。</t>
  </si>
  <si>
    <t>所定价格涵盖手术计划、术区准备、切开、切除、整复、植入、吻合、关闭、缝合、处理用物等步骤所需的人力资源和基本物质资源消耗。</t>
  </si>
  <si>
    <t>013311000180001</t>
  </si>
  <si>
    <r>
      <rPr>
        <sz val="11"/>
        <rFont val="宋体"/>
        <charset val="134"/>
        <scheme val="minor"/>
      </rPr>
      <t>肾上腺移植费</t>
    </r>
    <r>
      <rPr>
        <sz val="11"/>
        <rFont val="宋体"/>
        <charset val="0"/>
        <scheme val="minor"/>
      </rPr>
      <t>-</t>
    </r>
    <r>
      <rPr>
        <sz val="11"/>
        <rFont val="宋体"/>
        <charset val="134"/>
        <scheme val="minor"/>
      </rPr>
      <t>儿童（加收）</t>
    </r>
  </si>
  <si>
    <t>013311000180100</t>
  </si>
  <si>
    <r>
      <rPr>
        <sz val="11"/>
        <rFont val="宋体"/>
        <charset val="134"/>
        <scheme val="minor"/>
      </rPr>
      <t>肾上腺移植费</t>
    </r>
    <r>
      <rPr>
        <sz val="11"/>
        <rFont val="宋体"/>
        <charset val="0"/>
        <scheme val="minor"/>
      </rPr>
      <t>-</t>
    </r>
    <r>
      <rPr>
        <sz val="11"/>
        <rFont val="宋体"/>
        <charset val="134"/>
        <scheme val="minor"/>
      </rPr>
      <t>异种器官（扩展）</t>
    </r>
  </si>
  <si>
    <t>013311000190000</t>
  </si>
  <si>
    <t>输尿管部分切除费</t>
  </si>
  <si>
    <t>通过手术切除输尿管部分组织。</t>
  </si>
  <si>
    <t>所定价格涵盖手术计划、术区准备、消毒、切开、切除、吻合、关闭、缝合、处理用物等步骤所需的人力资源和基本物质资源消耗。</t>
  </si>
  <si>
    <t>013311000190001</t>
  </si>
  <si>
    <r>
      <rPr>
        <sz val="11"/>
        <rFont val="宋体"/>
        <charset val="134"/>
        <scheme val="minor"/>
      </rPr>
      <t>输尿管部分切除费</t>
    </r>
    <r>
      <rPr>
        <sz val="11"/>
        <rFont val="宋体"/>
        <charset val="0"/>
        <scheme val="minor"/>
      </rPr>
      <t>-</t>
    </r>
    <r>
      <rPr>
        <sz val="11"/>
        <rFont val="宋体"/>
        <charset val="134"/>
        <scheme val="minor"/>
      </rPr>
      <t>儿童（加收）</t>
    </r>
  </si>
  <si>
    <t>013311000200000</t>
  </si>
  <si>
    <t>肾输尿管全长切除费</t>
  </si>
  <si>
    <t>通过手术切除肾输尿管全长。</t>
  </si>
  <si>
    <t>所定价格涵盖手术计划、术区准备、切开、探查、切除、检查、关闭、缝合、处理用物等步骤所需的人力资源和基本物质资源消耗。</t>
  </si>
  <si>
    <t>013311000200001</t>
  </si>
  <si>
    <r>
      <rPr>
        <sz val="11"/>
        <rFont val="宋体"/>
        <charset val="134"/>
        <scheme val="minor"/>
      </rPr>
      <t>肾输尿管全长切除费</t>
    </r>
    <r>
      <rPr>
        <sz val="11"/>
        <rFont val="宋体"/>
        <charset val="0"/>
        <scheme val="minor"/>
      </rPr>
      <t>-</t>
    </r>
    <r>
      <rPr>
        <sz val="11"/>
        <rFont val="宋体"/>
        <charset val="134"/>
        <scheme val="minor"/>
      </rPr>
      <t>儿童（加收）</t>
    </r>
  </si>
  <si>
    <t>013311000210000</t>
  </si>
  <si>
    <t>输尿管支架置入费</t>
  </si>
  <si>
    <t>通过手术置入输尿管支架。</t>
  </si>
  <si>
    <t>所定价格涵盖手术计划、术区准备、消毒、插管、置入支架、撤除、处理用物等步骤所需的人力资源和基本物质资源消耗。</t>
  </si>
  <si>
    <t>013311000210001</t>
  </si>
  <si>
    <r>
      <rPr>
        <sz val="11"/>
        <rFont val="宋体"/>
        <charset val="134"/>
        <scheme val="minor"/>
      </rPr>
      <t>输尿管支架置入费</t>
    </r>
    <r>
      <rPr>
        <sz val="11"/>
        <rFont val="宋体"/>
        <charset val="0"/>
        <scheme val="minor"/>
      </rPr>
      <t>-</t>
    </r>
    <r>
      <rPr>
        <sz val="11"/>
        <rFont val="宋体"/>
        <charset val="134"/>
        <scheme val="minor"/>
      </rPr>
      <t>儿童（加收）</t>
    </r>
  </si>
  <si>
    <t>013311000220000</t>
  </si>
  <si>
    <t>输尿管支架取出费</t>
  </si>
  <si>
    <t>通过手术取出输尿管支架。</t>
  </si>
  <si>
    <t>所定价格涵盖手术计划、术区准备、消毒、取出、处理用物等步骤所需的人力资源和基本物质资源消耗。</t>
  </si>
  <si>
    <t>013311000220001</t>
  </si>
  <si>
    <r>
      <rPr>
        <sz val="11"/>
        <rFont val="宋体"/>
        <charset val="134"/>
        <scheme val="minor"/>
      </rPr>
      <t>输尿管支架取出费</t>
    </r>
    <r>
      <rPr>
        <sz val="11"/>
        <rFont val="宋体"/>
        <charset val="0"/>
        <scheme val="minor"/>
      </rPr>
      <t>-</t>
    </r>
    <r>
      <rPr>
        <sz val="11"/>
        <rFont val="宋体"/>
        <charset val="134"/>
        <scheme val="minor"/>
      </rPr>
      <t>儿童（加收）</t>
    </r>
  </si>
  <si>
    <t>013311000230000</t>
  </si>
  <si>
    <r>
      <rPr>
        <sz val="11"/>
        <rFont val="宋体"/>
        <charset val="134"/>
        <scheme val="minor"/>
      </rPr>
      <t>膀胱颈</t>
    </r>
    <r>
      <rPr>
        <sz val="11"/>
        <rFont val="宋体"/>
        <charset val="0"/>
        <scheme val="minor"/>
      </rPr>
      <t>/</t>
    </r>
    <r>
      <rPr>
        <sz val="11"/>
        <rFont val="宋体"/>
        <charset val="134"/>
        <scheme val="minor"/>
      </rPr>
      <t>尿道悬吊费</t>
    </r>
  </si>
  <si>
    <t>通过手术固定脱垂脏器，改善生理功能。</t>
  </si>
  <si>
    <t>所定价格涵盖手术计划、术区准备、消毒、切开、脏器悬吊、调整确认、包扎、缝合、处理用物等步骤所需的人力资源和基本物质资源消耗。</t>
  </si>
  <si>
    <t>013311000230001</t>
  </si>
  <si>
    <r>
      <rPr>
        <sz val="11"/>
        <rFont val="宋体"/>
        <charset val="134"/>
        <scheme val="minor"/>
      </rPr>
      <t>膀胱颈</t>
    </r>
    <r>
      <rPr>
        <sz val="11"/>
        <rFont val="宋体"/>
        <charset val="0"/>
        <scheme val="minor"/>
      </rPr>
      <t>/</t>
    </r>
    <r>
      <rPr>
        <sz val="11"/>
        <rFont val="宋体"/>
        <charset val="134"/>
        <scheme val="minor"/>
      </rPr>
      <t>尿道悬吊费</t>
    </r>
    <r>
      <rPr>
        <sz val="11"/>
        <rFont val="宋体"/>
        <charset val="0"/>
        <scheme val="minor"/>
      </rPr>
      <t>-</t>
    </r>
    <r>
      <rPr>
        <sz val="11"/>
        <rFont val="宋体"/>
        <charset val="134"/>
        <scheme val="minor"/>
      </rPr>
      <t>儿童（加收）</t>
    </r>
  </si>
  <si>
    <t>013311000240000</t>
  </si>
  <si>
    <t>膀胱灌注费</t>
  </si>
  <si>
    <t>通过向膀胱灌注药物或其他液体进行治疗。</t>
  </si>
  <si>
    <t>所定价格涵盖消毒、润滑尿道、插管、灌注、撤管、处理用物等步骤所需的人力资源和基本物质资源消耗。</t>
  </si>
  <si>
    <t>013311000240001</t>
  </si>
  <si>
    <r>
      <rPr>
        <sz val="11"/>
        <rFont val="宋体"/>
        <charset val="134"/>
        <scheme val="minor"/>
      </rPr>
      <t>膀胱灌注费</t>
    </r>
    <r>
      <rPr>
        <sz val="11"/>
        <rFont val="宋体"/>
        <charset val="0"/>
        <scheme val="minor"/>
      </rPr>
      <t>-</t>
    </r>
    <r>
      <rPr>
        <sz val="11"/>
        <rFont val="宋体"/>
        <charset val="134"/>
        <scheme val="minor"/>
      </rPr>
      <t>儿童（加收）</t>
    </r>
  </si>
  <si>
    <t>013311000250000</t>
  </si>
  <si>
    <t>膀胱修补费</t>
  </si>
  <si>
    <t>通过手术修补膀胱。</t>
  </si>
  <si>
    <t>013311000250001</t>
  </si>
  <si>
    <r>
      <rPr>
        <sz val="11"/>
        <rFont val="宋体"/>
        <charset val="134"/>
        <scheme val="minor"/>
      </rPr>
      <t>膀胱修补费</t>
    </r>
    <r>
      <rPr>
        <sz val="11"/>
        <rFont val="宋体"/>
        <charset val="0"/>
        <scheme val="minor"/>
      </rPr>
      <t>-</t>
    </r>
    <r>
      <rPr>
        <sz val="11"/>
        <rFont val="宋体"/>
        <charset val="134"/>
        <scheme val="minor"/>
      </rPr>
      <t>儿童（加收）</t>
    </r>
  </si>
  <si>
    <t>013311000260000</t>
  </si>
  <si>
    <t>膀胱颈重建费</t>
  </si>
  <si>
    <t>通过手术重建膀胱颈。</t>
  </si>
  <si>
    <t>所定价格涵盖手术计划、术区准备、消毒、切开、分离、重建、缝合、处理用物等步骤所需的人力资源和基本物质资源消耗。</t>
  </si>
  <si>
    <t>013311000260001</t>
  </si>
  <si>
    <r>
      <rPr>
        <sz val="11"/>
        <rFont val="宋体"/>
        <charset val="134"/>
        <scheme val="minor"/>
      </rPr>
      <t>膀胱颈重建费</t>
    </r>
    <r>
      <rPr>
        <sz val="11"/>
        <rFont val="宋体"/>
        <charset val="0"/>
        <scheme val="minor"/>
      </rPr>
      <t>-</t>
    </r>
    <r>
      <rPr>
        <sz val="11"/>
        <rFont val="宋体"/>
        <charset val="134"/>
        <scheme val="minor"/>
      </rPr>
      <t>儿童（加收）</t>
    </r>
  </si>
  <si>
    <t>013311000270000</t>
  </si>
  <si>
    <t>膀胱部分切除费</t>
  </si>
  <si>
    <t>通过手术切除病变部分膀胱。</t>
  </si>
  <si>
    <t>013311000270001</t>
  </si>
  <si>
    <r>
      <rPr>
        <sz val="11"/>
        <rFont val="宋体"/>
        <charset val="134"/>
        <scheme val="minor"/>
      </rPr>
      <t>膀胱部分切除费</t>
    </r>
    <r>
      <rPr>
        <sz val="11"/>
        <rFont val="宋体"/>
        <charset val="0"/>
        <scheme val="minor"/>
      </rPr>
      <t>-</t>
    </r>
    <r>
      <rPr>
        <sz val="11"/>
        <rFont val="宋体"/>
        <charset val="134"/>
        <scheme val="minor"/>
      </rPr>
      <t>儿童（加收）</t>
    </r>
  </si>
  <si>
    <t>013311000270011</t>
  </si>
  <si>
    <r>
      <rPr>
        <sz val="11"/>
        <rFont val="宋体"/>
        <charset val="134"/>
        <scheme val="minor"/>
      </rPr>
      <t>膀胱部分切除费</t>
    </r>
    <r>
      <rPr>
        <sz val="11"/>
        <rFont val="宋体"/>
        <charset val="0"/>
        <scheme val="minor"/>
      </rPr>
      <t>-</t>
    </r>
    <r>
      <rPr>
        <sz val="11"/>
        <rFont val="宋体"/>
        <charset val="134"/>
        <scheme val="minor"/>
      </rPr>
      <t>脐尿管肿瘤切除（加收）</t>
    </r>
  </si>
  <si>
    <t>013311000280000</t>
  </si>
  <si>
    <t>膀胱全切除费</t>
  </si>
  <si>
    <t>通过手术切除全部膀胱。</t>
  </si>
  <si>
    <t>013311000280100</t>
  </si>
  <si>
    <r>
      <rPr>
        <sz val="11"/>
        <rFont val="宋体"/>
        <charset val="134"/>
        <scheme val="minor"/>
      </rPr>
      <t>膀胱全切除费</t>
    </r>
    <r>
      <rPr>
        <sz val="11"/>
        <rFont val="宋体"/>
        <charset val="0"/>
        <scheme val="minor"/>
      </rPr>
      <t>-</t>
    </r>
    <r>
      <rPr>
        <sz val="11"/>
        <rFont val="宋体"/>
        <charset val="134"/>
        <scheme val="minor"/>
      </rPr>
      <t>儿童（加收）</t>
    </r>
  </si>
  <si>
    <t>013311000290000</t>
  </si>
  <si>
    <t>根治性膀胱全切除费</t>
  </si>
  <si>
    <t>通过手术根治性完整切除膀胱及周围生殖系统。</t>
  </si>
  <si>
    <t>所定价格涵盖手术计划、术区准备、消毒、切开、切除、关闭、缝合、必要时行盆腔淋巴结清扫、处理用物等步骤所需的人力资源和基本物质资源消耗。</t>
  </si>
  <si>
    <t>男性需切除膀胱、前列腺、精囊腺；女性需切除膀胱、子宫、卵巢、阴道。</t>
  </si>
  <si>
    <t>013311000290001</t>
  </si>
  <si>
    <r>
      <rPr>
        <sz val="11"/>
        <rFont val="宋体"/>
        <charset val="134"/>
        <scheme val="minor"/>
      </rPr>
      <t>根治性膀胱全切除费</t>
    </r>
    <r>
      <rPr>
        <sz val="11"/>
        <rFont val="宋体"/>
        <charset val="0"/>
        <scheme val="minor"/>
      </rPr>
      <t>-</t>
    </r>
    <r>
      <rPr>
        <sz val="11"/>
        <rFont val="宋体"/>
        <charset val="134"/>
        <scheme val="minor"/>
      </rPr>
      <t>保留性神经（加收）</t>
    </r>
  </si>
  <si>
    <t>013311000290011</t>
  </si>
  <si>
    <r>
      <rPr>
        <sz val="11"/>
        <rFont val="宋体"/>
        <charset val="134"/>
        <scheme val="minor"/>
      </rPr>
      <t>根治性膀胱全切除费</t>
    </r>
    <r>
      <rPr>
        <sz val="11"/>
        <rFont val="宋体"/>
        <charset val="0"/>
        <scheme val="minor"/>
      </rPr>
      <t>-</t>
    </r>
    <r>
      <rPr>
        <sz val="11"/>
        <rFont val="宋体"/>
        <charset val="134"/>
        <scheme val="minor"/>
      </rPr>
      <t>儿童（加收）</t>
    </r>
  </si>
  <si>
    <t>013311000300000</t>
  </si>
  <si>
    <t>尿道支架置入费</t>
  </si>
  <si>
    <t>通过手术置入尿道支架。</t>
  </si>
  <si>
    <t>所定价格涵盖手术计划、术区准备、消毒、置入、调位、撤除导管及必要时球囊扩张、处理用物等步骤所需的人力资源和基本物质资源消耗。</t>
  </si>
  <si>
    <t>013311000300001</t>
  </si>
  <si>
    <r>
      <rPr>
        <sz val="11"/>
        <rFont val="宋体"/>
        <charset val="134"/>
        <scheme val="minor"/>
      </rPr>
      <t>尿道支架置入费</t>
    </r>
    <r>
      <rPr>
        <sz val="11"/>
        <rFont val="宋体"/>
        <charset val="0"/>
        <scheme val="minor"/>
      </rPr>
      <t>-</t>
    </r>
    <r>
      <rPr>
        <sz val="11"/>
        <rFont val="宋体"/>
        <charset val="134"/>
        <scheme val="minor"/>
      </rPr>
      <t>儿童（加收）</t>
    </r>
  </si>
  <si>
    <t>013311000310000</t>
  </si>
  <si>
    <t>尿道支架取出费</t>
  </si>
  <si>
    <t>通过手术取出尿道支架。</t>
  </si>
  <si>
    <t>013311000310001</t>
  </si>
  <si>
    <r>
      <rPr>
        <sz val="11"/>
        <rFont val="宋体"/>
        <charset val="134"/>
        <scheme val="minor"/>
      </rPr>
      <t>尿道支架取出费</t>
    </r>
    <r>
      <rPr>
        <sz val="11"/>
        <rFont val="宋体"/>
        <charset val="0"/>
        <scheme val="minor"/>
      </rPr>
      <t>-</t>
    </r>
    <r>
      <rPr>
        <sz val="11"/>
        <rFont val="宋体"/>
        <charset val="134"/>
        <scheme val="minor"/>
      </rPr>
      <t>儿童（加收）</t>
    </r>
  </si>
  <si>
    <t>013311000320000</t>
  </si>
  <si>
    <t>尿道部分切除费</t>
  </si>
  <si>
    <t>通过手术切除尿道内病变。</t>
  </si>
  <si>
    <t>所定价格涵盖手术计划、术区准备、消毒、切开、分离、病变切除、尿道成形、缝合、处理用物等步骤所需的人力资源和基本物质资源消耗。</t>
  </si>
  <si>
    <t>013311000320001</t>
  </si>
  <si>
    <r>
      <rPr>
        <sz val="11"/>
        <rFont val="宋体"/>
        <charset val="134"/>
        <scheme val="minor"/>
      </rPr>
      <t>尿道部分切除费</t>
    </r>
    <r>
      <rPr>
        <sz val="11"/>
        <rFont val="宋体"/>
        <charset val="0"/>
        <scheme val="minor"/>
      </rPr>
      <t>-</t>
    </r>
    <r>
      <rPr>
        <sz val="11"/>
        <rFont val="宋体"/>
        <charset val="134"/>
        <scheme val="minor"/>
      </rPr>
      <t>儿童（加收）</t>
    </r>
  </si>
  <si>
    <t>013311000330000</t>
  </si>
  <si>
    <t>尿道全切除费</t>
  </si>
  <si>
    <t>通过手术切除完整尿道。</t>
  </si>
  <si>
    <t>所定价格涵盖手术计划、术区准备、消毒、切开、分离、切除、尿道成形、缝合、处理用物等步骤所需的人力资源和基本物质资源消耗。</t>
  </si>
  <si>
    <t>013311000330001</t>
  </si>
  <si>
    <r>
      <rPr>
        <sz val="11"/>
        <rFont val="宋体"/>
        <charset val="134"/>
        <scheme val="minor"/>
      </rPr>
      <t>尿道全切除费</t>
    </r>
    <r>
      <rPr>
        <sz val="11"/>
        <rFont val="宋体"/>
        <charset val="0"/>
        <scheme val="minor"/>
      </rPr>
      <t>-</t>
    </r>
    <r>
      <rPr>
        <sz val="11"/>
        <rFont val="宋体"/>
        <charset val="134"/>
        <scheme val="minor"/>
      </rPr>
      <t>儿童（加收）</t>
    </r>
  </si>
  <si>
    <t>013311000340000</t>
  </si>
  <si>
    <t>尿道扩张费</t>
  </si>
  <si>
    <t>通过手术扩张狭窄尿道。</t>
  </si>
  <si>
    <t>所定价格涵盖手术计划、术区准备、消毒、插管、导入球囊、充气扩张、观察调整、撤除、处理用物等步骤所需的人力资源和基本物质资源消耗。</t>
  </si>
  <si>
    <t>013311000340001</t>
  </si>
  <si>
    <r>
      <rPr>
        <sz val="11"/>
        <rFont val="宋体"/>
        <charset val="134"/>
        <scheme val="minor"/>
      </rPr>
      <t>尿道扩张费</t>
    </r>
    <r>
      <rPr>
        <sz val="11"/>
        <rFont val="宋体"/>
        <charset val="0"/>
        <scheme val="minor"/>
      </rPr>
      <t>-</t>
    </r>
    <r>
      <rPr>
        <sz val="11"/>
        <rFont val="宋体"/>
        <charset val="134"/>
        <scheme val="minor"/>
      </rPr>
      <t>儿童（加收）</t>
    </r>
  </si>
  <si>
    <t>013311000350000</t>
  </si>
  <si>
    <t>尿道裂成形费（常规）</t>
  </si>
  <si>
    <t>通过手术恢复尿道口正常位置。</t>
  </si>
  <si>
    <t>所定价格涵盖手术计划、术区准备、消毒、尿道裂处理、缺损修复、包皮成型、处理用物等步骤所需的人力资源和基本物质资源消耗。</t>
  </si>
  <si>
    <t>013311000350001</t>
  </si>
  <si>
    <r>
      <rPr>
        <sz val="11"/>
        <rFont val="宋体"/>
        <charset val="134"/>
        <scheme val="minor"/>
      </rPr>
      <t>尿道裂成形费（常规）</t>
    </r>
    <r>
      <rPr>
        <sz val="11"/>
        <rFont val="宋体"/>
        <charset val="0"/>
        <scheme val="minor"/>
      </rPr>
      <t>-</t>
    </r>
    <r>
      <rPr>
        <sz val="11"/>
        <rFont val="宋体"/>
        <charset val="134"/>
        <scheme val="minor"/>
      </rPr>
      <t>儿童（加收）</t>
    </r>
  </si>
  <si>
    <t>013311000360000</t>
  </si>
  <si>
    <t>尿道裂成形费（复杂）</t>
  </si>
  <si>
    <t>通过手术使复杂尿道裂恢复正常位置。</t>
  </si>
  <si>
    <r>
      <rPr>
        <sz val="11"/>
        <rFont val="宋体"/>
        <charset val="134"/>
        <scheme val="minor"/>
      </rPr>
      <t>本项目中的</t>
    </r>
    <r>
      <rPr>
        <sz val="11"/>
        <rFont val="宋体"/>
        <charset val="0"/>
        <scheme val="minor"/>
      </rPr>
      <t>“</t>
    </r>
    <r>
      <rPr>
        <sz val="11"/>
        <rFont val="宋体"/>
        <charset val="134"/>
        <scheme val="minor"/>
      </rPr>
      <t>复杂</t>
    </r>
    <r>
      <rPr>
        <sz val="11"/>
        <rFont val="宋体"/>
        <charset val="0"/>
        <scheme val="minor"/>
      </rPr>
      <t>”</t>
    </r>
    <r>
      <rPr>
        <sz val="11"/>
        <rFont val="宋体"/>
        <charset val="134"/>
        <scheme val="minor"/>
      </rPr>
      <t>指：需横断尿板、重建尿道、增加防水层的情况。</t>
    </r>
  </si>
  <si>
    <t>013311000360001</t>
  </si>
  <si>
    <r>
      <rPr>
        <sz val="11"/>
        <rFont val="宋体"/>
        <charset val="134"/>
        <scheme val="minor"/>
      </rPr>
      <t>尿道裂成形费（复杂）</t>
    </r>
    <r>
      <rPr>
        <sz val="11"/>
        <rFont val="宋体"/>
        <charset val="0"/>
        <scheme val="minor"/>
      </rPr>
      <t>-</t>
    </r>
    <r>
      <rPr>
        <sz val="11"/>
        <rFont val="宋体"/>
        <charset val="134"/>
        <scheme val="minor"/>
      </rPr>
      <t>儿童（加收）</t>
    </r>
  </si>
  <si>
    <t>013311000370000</t>
  </si>
  <si>
    <t>尿流改道费</t>
  </si>
  <si>
    <t>通过手术实现尿道改道。</t>
  </si>
  <si>
    <t>所定价格涵盖手术计划、术区准备、消毒、切开、端端吻合、缝合、处理用物等步骤所需的人力资源和基本物质资源消耗。</t>
  </si>
  <si>
    <t>013311000370001</t>
  </si>
  <si>
    <r>
      <rPr>
        <sz val="11"/>
        <rFont val="宋体"/>
        <charset val="134"/>
        <scheme val="minor"/>
      </rPr>
      <t>尿流改道费</t>
    </r>
    <r>
      <rPr>
        <sz val="11"/>
        <rFont val="宋体"/>
        <charset val="0"/>
        <scheme val="minor"/>
      </rPr>
      <t>-</t>
    </r>
    <r>
      <rPr>
        <sz val="11"/>
        <rFont val="宋体"/>
        <charset val="134"/>
        <scheme val="minor"/>
      </rPr>
      <t>原位或可控性储尿囊（加收）</t>
    </r>
  </si>
  <si>
    <t>013311000370011</t>
  </si>
  <si>
    <r>
      <rPr>
        <sz val="11"/>
        <rFont val="宋体"/>
        <charset val="134"/>
        <scheme val="minor"/>
      </rPr>
      <t>尿流改道费</t>
    </r>
    <r>
      <rPr>
        <sz val="11"/>
        <rFont val="宋体"/>
        <charset val="0"/>
        <scheme val="minor"/>
      </rPr>
      <t>-</t>
    </r>
    <r>
      <rPr>
        <sz val="11"/>
        <rFont val="宋体"/>
        <charset val="134"/>
        <scheme val="minor"/>
      </rPr>
      <t>输尿管造口（减收）</t>
    </r>
  </si>
  <si>
    <t>013311000370021</t>
  </si>
  <si>
    <r>
      <rPr>
        <sz val="11"/>
        <rFont val="宋体"/>
        <charset val="134"/>
        <scheme val="minor"/>
      </rPr>
      <t>尿流改道费</t>
    </r>
    <r>
      <rPr>
        <sz val="11"/>
        <rFont val="宋体"/>
        <charset val="0"/>
        <scheme val="minor"/>
      </rPr>
      <t>-</t>
    </r>
    <r>
      <rPr>
        <sz val="11"/>
        <rFont val="宋体"/>
        <charset val="134"/>
        <scheme val="minor"/>
      </rPr>
      <t>儿童（加收）</t>
    </r>
  </si>
  <si>
    <t>013311000380000</t>
  </si>
  <si>
    <t>尿路成形费（常规）</t>
  </si>
  <si>
    <t>通过手术解除肾盂输尿管连接部、输尿管、尿道处的梗阻，重建尿路。</t>
  </si>
  <si>
    <t>所定价格涵盖手术计划、术区准备、消毒、切开、解除连接部梗阻、裁剪尿路、重建、缝合、处理用物等步骤所需的人力资源和基本物质资源消耗。</t>
  </si>
  <si>
    <t>013311000380001</t>
  </si>
  <si>
    <r>
      <rPr>
        <sz val="11"/>
        <rFont val="宋体"/>
        <charset val="134"/>
        <scheme val="minor"/>
      </rPr>
      <t>尿路成形费（常规）</t>
    </r>
    <r>
      <rPr>
        <sz val="11"/>
        <rFont val="宋体"/>
        <charset val="0"/>
        <scheme val="minor"/>
      </rPr>
      <t>-</t>
    </r>
    <r>
      <rPr>
        <sz val="11"/>
        <rFont val="宋体"/>
        <charset val="134"/>
        <scheme val="minor"/>
      </rPr>
      <t>儿童（加收）</t>
    </r>
  </si>
  <si>
    <t>013311000390000</t>
  </si>
  <si>
    <t>尿路成形费（复杂）</t>
  </si>
  <si>
    <t>通过手术解除复杂情况下的肾盂输尿管连接部、输尿管、尿道处的梗阻，重建尿路。</t>
  </si>
  <si>
    <r>
      <rPr>
        <sz val="11"/>
        <rFont val="宋体"/>
        <charset val="134"/>
        <scheme val="minor"/>
      </rPr>
      <t>本项目中的</t>
    </r>
    <r>
      <rPr>
        <sz val="11"/>
        <rFont val="宋体"/>
        <charset val="0"/>
        <scheme val="minor"/>
      </rPr>
      <t>“</t>
    </r>
    <r>
      <rPr>
        <sz val="11"/>
        <rFont val="宋体"/>
        <charset val="134"/>
        <scheme val="minor"/>
      </rPr>
      <t>复杂</t>
    </r>
    <r>
      <rPr>
        <sz val="11"/>
        <rFont val="宋体"/>
        <charset val="0"/>
        <scheme val="minor"/>
      </rPr>
      <t>”</t>
    </r>
    <r>
      <rPr>
        <sz val="11"/>
        <rFont val="宋体"/>
        <charset val="134"/>
        <scheme val="minor"/>
      </rPr>
      <t>指：双侧同时手术、肠管代输尿管、膀胱瓣代输尿管、口腔黏膜代输尿管、阑尾代输尿管、肾盂瓣成形的方式。</t>
    </r>
  </si>
  <si>
    <t>013311000390001</t>
  </si>
  <si>
    <r>
      <rPr>
        <sz val="11"/>
        <rFont val="宋体"/>
        <charset val="134"/>
        <scheme val="minor"/>
      </rPr>
      <t>尿路成形费（复杂）</t>
    </r>
    <r>
      <rPr>
        <sz val="11"/>
        <rFont val="宋体"/>
        <charset val="0"/>
        <scheme val="minor"/>
      </rPr>
      <t>-</t>
    </r>
    <r>
      <rPr>
        <sz val="11"/>
        <rFont val="宋体"/>
        <charset val="134"/>
        <scheme val="minor"/>
      </rPr>
      <t>儿童（加收）</t>
    </r>
  </si>
  <si>
    <t>013311000400000</t>
  </si>
  <si>
    <t>人工尿道括约肌装置置入费</t>
  </si>
  <si>
    <t>通过手术置入人工尿道括约肌装置。</t>
  </si>
  <si>
    <t>所定价格涵盖手术计划、术区准备、切开、安装、调试、缝合、处理用物等步骤所需的人力资源和基本物质资源消耗。</t>
  </si>
  <si>
    <r>
      <rPr>
        <sz val="11"/>
        <rFont val="宋体"/>
        <charset val="134"/>
        <scheme val="minor"/>
      </rPr>
      <t>不与</t>
    </r>
    <r>
      <rPr>
        <sz val="11"/>
        <rFont val="宋体"/>
        <charset val="0"/>
        <scheme val="minor"/>
      </rPr>
      <t>“</t>
    </r>
    <r>
      <rPr>
        <sz val="11"/>
        <rFont val="宋体"/>
        <charset val="134"/>
        <scheme val="minor"/>
      </rPr>
      <t>人工尿道括约肌装置更换费</t>
    </r>
    <r>
      <rPr>
        <sz val="11"/>
        <rFont val="宋体"/>
        <charset val="0"/>
        <scheme val="minor"/>
      </rPr>
      <t>”</t>
    </r>
    <r>
      <rPr>
        <sz val="11"/>
        <rFont val="宋体"/>
        <charset val="134"/>
        <scheme val="minor"/>
      </rPr>
      <t>同时收取。</t>
    </r>
  </si>
  <si>
    <t>013311000400001</t>
  </si>
  <si>
    <r>
      <rPr>
        <sz val="11"/>
        <rFont val="宋体"/>
        <charset val="134"/>
        <scheme val="minor"/>
      </rPr>
      <t>人工尿道括约肌装置置入费</t>
    </r>
    <r>
      <rPr>
        <sz val="11"/>
        <rFont val="宋体"/>
        <charset val="0"/>
        <scheme val="minor"/>
      </rPr>
      <t>-</t>
    </r>
    <r>
      <rPr>
        <sz val="11"/>
        <rFont val="宋体"/>
        <charset val="134"/>
        <scheme val="minor"/>
      </rPr>
      <t>儿童（加收）</t>
    </r>
  </si>
  <si>
    <t>013311000410000</t>
  </si>
  <si>
    <t>人工尿道括约肌装置取出费</t>
  </si>
  <si>
    <t>通过手术取出人工尿道括约肌装置。</t>
  </si>
  <si>
    <t>所定价格涵盖手术计划、术区准备、切开、取出、缝合、处理用物等步骤所需的人力资源和基本物质资源消耗。</t>
  </si>
  <si>
    <t>013311000410001</t>
  </si>
  <si>
    <r>
      <rPr>
        <sz val="11"/>
        <rFont val="宋体"/>
        <charset val="134"/>
        <scheme val="minor"/>
      </rPr>
      <t>人工尿道括约肌装置取出费</t>
    </r>
    <r>
      <rPr>
        <sz val="11"/>
        <rFont val="宋体"/>
        <charset val="0"/>
        <scheme val="minor"/>
      </rPr>
      <t>-</t>
    </r>
    <r>
      <rPr>
        <sz val="11"/>
        <rFont val="宋体"/>
        <charset val="134"/>
        <scheme val="minor"/>
      </rPr>
      <t>儿童（加收）</t>
    </r>
  </si>
  <si>
    <t>013311000420000</t>
  </si>
  <si>
    <t>人工尿道括约肌装置更换费</t>
  </si>
  <si>
    <t>通过手术更换人工尿道括约肌装置。</t>
  </si>
  <si>
    <r>
      <rPr>
        <sz val="11"/>
        <rFont val="宋体"/>
        <charset val="134"/>
        <scheme val="minor"/>
      </rPr>
      <t>不与</t>
    </r>
    <r>
      <rPr>
        <sz val="11"/>
        <rFont val="宋体"/>
        <charset val="0"/>
        <scheme val="minor"/>
      </rPr>
      <t>“</t>
    </r>
    <r>
      <rPr>
        <sz val="11"/>
        <rFont val="宋体"/>
        <charset val="134"/>
        <scheme val="minor"/>
      </rPr>
      <t>人工尿道括约肌装置置入费</t>
    </r>
    <r>
      <rPr>
        <sz val="11"/>
        <rFont val="宋体"/>
        <charset val="0"/>
        <scheme val="minor"/>
      </rPr>
      <t>”“</t>
    </r>
    <r>
      <rPr>
        <sz val="11"/>
        <rFont val="宋体"/>
        <charset val="134"/>
        <scheme val="minor"/>
      </rPr>
      <t>人工尿道括约肌装置取出费</t>
    </r>
    <r>
      <rPr>
        <sz val="11"/>
        <rFont val="宋体"/>
        <charset val="0"/>
        <scheme val="minor"/>
      </rPr>
      <t>”</t>
    </r>
    <r>
      <rPr>
        <sz val="11"/>
        <rFont val="宋体"/>
        <charset val="134"/>
        <scheme val="minor"/>
      </rPr>
      <t>同时收取。</t>
    </r>
  </si>
  <si>
    <t>013311000420001</t>
  </si>
  <si>
    <r>
      <rPr>
        <sz val="11"/>
        <rFont val="宋体"/>
        <charset val="134"/>
        <scheme val="minor"/>
      </rPr>
      <t>人工尿道括约肌装置更换费</t>
    </r>
    <r>
      <rPr>
        <sz val="11"/>
        <rFont val="宋体"/>
        <charset val="0"/>
        <scheme val="minor"/>
      </rPr>
      <t>-</t>
    </r>
    <r>
      <rPr>
        <sz val="11"/>
        <rFont val="宋体"/>
        <charset val="134"/>
        <scheme val="minor"/>
      </rPr>
      <t>儿童（加收）</t>
    </r>
  </si>
  <si>
    <t>013312000010000</t>
  </si>
  <si>
    <t>睾丸移植费</t>
  </si>
  <si>
    <t>通过手术移植固定睾丸。</t>
  </si>
  <si>
    <t>所定价格涵盖手术计划、术区准备、消毒、切开、游离、血管吻合、固定、关闭、缝合、处理用物等步骤所需的人力资源和基本物质资源消耗。</t>
  </si>
  <si>
    <t>013312000010001</t>
  </si>
  <si>
    <r>
      <rPr>
        <sz val="11"/>
        <rFont val="宋体"/>
        <charset val="134"/>
        <scheme val="minor"/>
      </rPr>
      <t>睾丸移植费</t>
    </r>
    <r>
      <rPr>
        <sz val="11"/>
        <rFont val="宋体"/>
        <charset val="0"/>
        <scheme val="minor"/>
      </rPr>
      <t>-</t>
    </r>
    <r>
      <rPr>
        <sz val="11"/>
        <rFont val="宋体"/>
        <charset val="134"/>
        <scheme val="minor"/>
      </rPr>
      <t>儿童（加收）</t>
    </r>
  </si>
  <si>
    <t>013312000010100</t>
  </si>
  <si>
    <r>
      <rPr>
        <sz val="11"/>
        <rFont val="宋体"/>
        <charset val="134"/>
        <scheme val="minor"/>
      </rPr>
      <t>睾丸移植费</t>
    </r>
    <r>
      <rPr>
        <sz val="11"/>
        <rFont val="宋体"/>
        <charset val="0"/>
        <scheme val="minor"/>
      </rPr>
      <t>-</t>
    </r>
    <r>
      <rPr>
        <sz val="11"/>
        <rFont val="宋体"/>
        <charset val="134"/>
        <scheme val="minor"/>
      </rPr>
      <t>异种睾丸（扩展）</t>
    </r>
  </si>
  <si>
    <t>013312000020000</t>
  </si>
  <si>
    <t>隐睾复位费</t>
  </si>
  <si>
    <t>通过手术将隐睾复位至阴囊内。</t>
  </si>
  <si>
    <t>所定价格涵盖手术计划、术区准备、消毒、切开、游离、下降睾丸、固定、关闭、缝合、处理用物等步骤所需的人力资源和基本物质资源消耗。</t>
  </si>
  <si>
    <r>
      <rPr>
        <sz val="11"/>
        <rFont val="宋体"/>
        <charset val="134"/>
        <scheme val="minor"/>
      </rPr>
      <t>本项目中的</t>
    </r>
    <r>
      <rPr>
        <sz val="11"/>
        <rFont val="宋体"/>
        <charset val="0"/>
        <scheme val="minor"/>
      </rPr>
      <t>“</t>
    </r>
    <r>
      <rPr>
        <sz val="11"/>
        <rFont val="宋体"/>
        <charset val="134"/>
        <scheme val="minor"/>
      </rPr>
      <t>高位</t>
    </r>
    <r>
      <rPr>
        <sz val="11"/>
        <rFont val="宋体"/>
        <charset val="0"/>
        <scheme val="minor"/>
      </rPr>
      <t>”</t>
    </r>
    <r>
      <rPr>
        <sz val="11"/>
        <rFont val="宋体"/>
        <charset val="134"/>
        <scheme val="minor"/>
      </rPr>
      <t>指：腹股沟以上部位，不含腹股沟。</t>
    </r>
  </si>
  <si>
    <t>013312000020001</t>
  </si>
  <si>
    <r>
      <rPr>
        <sz val="11"/>
        <rFont val="宋体"/>
        <charset val="134"/>
        <scheme val="minor"/>
      </rPr>
      <t>隐睾复位费</t>
    </r>
    <r>
      <rPr>
        <sz val="11"/>
        <rFont val="宋体"/>
        <charset val="0"/>
        <scheme val="minor"/>
      </rPr>
      <t>-</t>
    </r>
    <r>
      <rPr>
        <sz val="11"/>
        <rFont val="宋体"/>
        <charset val="134"/>
        <scheme val="minor"/>
      </rPr>
      <t>高位复位（加收）</t>
    </r>
  </si>
  <si>
    <t>013312000020011</t>
  </si>
  <si>
    <r>
      <rPr>
        <sz val="11"/>
        <rFont val="宋体"/>
        <charset val="134"/>
        <scheme val="minor"/>
      </rPr>
      <t>隐睾复位费</t>
    </r>
    <r>
      <rPr>
        <sz val="11"/>
        <rFont val="宋体"/>
        <charset val="0"/>
        <scheme val="minor"/>
      </rPr>
      <t>-</t>
    </r>
    <r>
      <rPr>
        <sz val="11"/>
        <rFont val="宋体"/>
        <charset val="134"/>
        <scheme val="minor"/>
      </rPr>
      <t>儿童（加收）</t>
    </r>
  </si>
  <si>
    <t>013312000030000</t>
  </si>
  <si>
    <t>睾丸切除费</t>
  </si>
  <si>
    <t>通过手术切除睾丸。</t>
  </si>
  <si>
    <t>所定价格涵盖手术计划、术区准备、消毒、切开、游离、切除、关闭、缝合、处理用物等步骤所需的人力资源和基本物质资源消耗。</t>
  </si>
  <si>
    <t>013312000030001</t>
  </si>
  <si>
    <r>
      <rPr>
        <sz val="11"/>
        <rFont val="宋体"/>
        <charset val="134"/>
        <scheme val="minor"/>
      </rPr>
      <t>睾丸切除费</t>
    </r>
    <r>
      <rPr>
        <sz val="11"/>
        <rFont val="宋体"/>
        <charset val="0"/>
        <scheme val="minor"/>
      </rPr>
      <t>-</t>
    </r>
    <r>
      <rPr>
        <sz val="11"/>
        <rFont val="宋体"/>
        <charset val="134"/>
        <scheme val="minor"/>
      </rPr>
      <t>恶性肿瘤切除（加收）</t>
    </r>
  </si>
  <si>
    <t>013312000030011</t>
  </si>
  <si>
    <r>
      <rPr>
        <sz val="11"/>
        <rFont val="宋体"/>
        <charset val="134"/>
        <scheme val="minor"/>
      </rPr>
      <t>睾丸切除费</t>
    </r>
    <r>
      <rPr>
        <sz val="11"/>
        <rFont val="宋体"/>
        <charset val="0"/>
        <scheme val="minor"/>
      </rPr>
      <t>-</t>
    </r>
    <r>
      <rPr>
        <sz val="11"/>
        <rFont val="宋体"/>
        <charset val="134"/>
        <scheme val="minor"/>
      </rPr>
      <t>儿童（加收）</t>
    </r>
  </si>
  <si>
    <t>013312000030100</t>
  </si>
  <si>
    <r>
      <rPr>
        <sz val="11"/>
        <rFont val="宋体"/>
        <charset val="134"/>
        <scheme val="minor"/>
      </rPr>
      <t>睾丸切除费</t>
    </r>
    <r>
      <rPr>
        <sz val="11"/>
        <rFont val="宋体"/>
        <charset val="0"/>
        <scheme val="minor"/>
      </rPr>
      <t>-</t>
    </r>
    <r>
      <rPr>
        <sz val="11"/>
        <rFont val="宋体"/>
        <charset val="134"/>
        <scheme val="minor"/>
      </rPr>
      <t>附睾切除（扩展）</t>
    </r>
  </si>
  <si>
    <t>013312000040000</t>
  </si>
  <si>
    <t>睾丸鞘膜翻转费</t>
  </si>
  <si>
    <t>通过手术去除鞘膜积液并翻转鞘膜。</t>
  </si>
  <si>
    <t>所定价格涵盖手术计划、术区准备、消毒、切开、游离、切除、翻转固定、关闭、缝合、处理用物等步骤所需的人力资源和基本物质资源消耗。</t>
  </si>
  <si>
    <t>交通性鞘膜积液（高位结扎术）按此项目收费。</t>
  </si>
  <si>
    <t>013312000040001</t>
  </si>
  <si>
    <r>
      <rPr>
        <sz val="11"/>
        <rFont val="宋体"/>
        <charset val="134"/>
        <scheme val="minor"/>
      </rPr>
      <t>睾丸鞘膜翻转费</t>
    </r>
    <r>
      <rPr>
        <sz val="11"/>
        <rFont val="宋体"/>
        <charset val="0"/>
        <scheme val="minor"/>
      </rPr>
      <t>-</t>
    </r>
    <r>
      <rPr>
        <sz val="11"/>
        <rFont val="宋体"/>
        <charset val="134"/>
        <scheme val="minor"/>
      </rPr>
      <t>儿童（加收）</t>
    </r>
  </si>
  <si>
    <t>013312000050000</t>
  </si>
  <si>
    <t>睾丸修补费</t>
  </si>
  <si>
    <t>通过手术修补缝合睾丸。</t>
  </si>
  <si>
    <t>所定价格涵盖手术计划、术区准备、消毒、切开、探查、修补、关闭、缝合、处理用物等步骤所需的人力资源和基本物质资源消耗。</t>
  </si>
  <si>
    <t>013312000050001</t>
  </si>
  <si>
    <r>
      <rPr>
        <sz val="11"/>
        <rFont val="宋体"/>
        <charset val="134"/>
        <scheme val="minor"/>
      </rPr>
      <t>睾丸修补费</t>
    </r>
    <r>
      <rPr>
        <sz val="11"/>
        <rFont val="宋体"/>
        <charset val="0"/>
        <scheme val="minor"/>
      </rPr>
      <t>-</t>
    </r>
    <r>
      <rPr>
        <sz val="11"/>
        <rFont val="宋体"/>
        <charset val="134"/>
        <scheme val="minor"/>
      </rPr>
      <t>儿童（加收）</t>
    </r>
  </si>
  <si>
    <t>013312000060000</t>
  </si>
  <si>
    <t>睾丸扭转复位费</t>
  </si>
  <si>
    <t>通过手术将扭转睾丸或附件复位固定。</t>
  </si>
  <si>
    <t>所定价格涵盖手术计划、术区准备、消毒、切开、探查、修补、复位、关闭、缝合、处理用物等步骤所需的人力资源和基本物质资源消耗。</t>
  </si>
  <si>
    <t>013312000060001</t>
  </si>
  <si>
    <r>
      <rPr>
        <sz val="11"/>
        <rFont val="宋体"/>
        <charset val="134"/>
        <scheme val="minor"/>
      </rPr>
      <t>睾丸扭转复位费</t>
    </r>
    <r>
      <rPr>
        <sz val="11"/>
        <rFont val="宋体"/>
        <charset val="0"/>
        <scheme val="minor"/>
      </rPr>
      <t>-</t>
    </r>
    <r>
      <rPr>
        <sz val="11"/>
        <rFont val="宋体"/>
        <charset val="134"/>
        <scheme val="minor"/>
      </rPr>
      <t>儿童（加收）</t>
    </r>
  </si>
  <si>
    <t>013312000070000</t>
  </si>
  <si>
    <t>鞘膜积液穿刺费</t>
  </si>
  <si>
    <t>通过手术穿刺鞘膜积液。</t>
  </si>
  <si>
    <t>所定价格涵盖消毒、穿刺、抽出内容物、包扎、冷敷等步骤所需的人力资源和基本物质资源消耗。</t>
  </si>
  <si>
    <t>013312000070001</t>
  </si>
  <si>
    <r>
      <rPr>
        <sz val="11"/>
        <rFont val="宋体"/>
        <charset val="134"/>
        <scheme val="minor"/>
      </rPr>
      <t>鞘膜积液穿刺费</t>
    </r>
    <r>
      <rPr>
        <sz val="11"/>
        <rFont val="宋体"/>
        <charset val="0"/>
        <scheme val="minor"/>
      </rPr>
      <t>-</t>
    </r>
    <r>
      <rPr>
        <sz val="11"/>
        <rFont val="宋体"/>
        <charset val="134"/>
        <scheme val="minor"/>
      </rPr>
      <t>儿童（加收）</t>
    </r>
  </si>
  <si>
    <t>013312000080000</t>
  </si>
  <si>
    <t>输精管阻断费</t>
  </si>
  <si>
    <t>通过手术阻断输精管。</t>
  </si>
  <si>
    <t>所定价格涵盖手术计划、术区准备、消毒、切开、定位输精管、阻断、缝合、处理用物等步骤所需的人力资源和基本物质资源消耗。</t>
  </si>
  <si>
    <t>013312000080001</t>
  </si>
  <si>
    <r>
      <rPr>
        <sz val="11"/>
        <rFont val="宋体"/>
        <charset val="134"/>
        <scheme val="minor"/>
      </rPr>
      <t>输精管阻断费</t>
    </r>
    <r>
      <rPr>
        <sz val="11"/>
        <rFont val="宋体"/>
        <charset val="0"/>
        <scheme val="minor"/>
      </rPr>
      <t>-</t>
    </r>
    <r>
      <rPr>
        <sz val="11"/>
        <rFont val="宋体"/>
        <charset val="134"/>
        <scheme val="minor"/>
      </rPr>
      <t>儿童（加收）</t>
    </r>
  </si>
  <si>
    <t>013312000090000</t>
  </si>
  <si>
    <t>输精管吻合费</t>
  </si>
  <si>
    <t>通过手术吻合输精管。</t>
  </si>
  <si>
    <t>所定价格涵盖手术计划、术区准备、消毒、切开、定位断端、瘢痕切除、通畅实验、定点画线、缝合、处理用物等步骤所需的人力资源和基本物质资源消耗。</t>
  </si>
  <si>
    <t>013312000090001</t>
  </si>
  <si>
    <r>
      <rPr>
        <sz val="11"/>
        <rFont val="宋体"/>
        <charset val="134"/>
        <scheme val="minor"/>
      </rPr>
      <t>输精管吻合费</t>
    </r>
    <r>
      <rPr>
        <sz val="11"/>
        <rFont val="宋体"/>
        <charset val="0"/>
        <scheme val="minor"/>
      </rPr>
      <t>-</t>
    </r>
    <r>
      <rPr>
        <sz val="11"/>
        <rFont val="宋体"/>
        <charset val="134"/>
        <scheme val="minor"/>
      </rPr>
      <t>输精管附睾吻合（加收）</t>
    </r>
  </si>
  <si>
    <t>013312000090011</t>
  </si>
  <si>
    <r>
      <rPr>
        <sz val="11"/>
        <rFont val="宋体"/>
        <charset val="134"/>
        <scheme val="minor"/>
      </rPr>
      <t>输精管吻合费</t>
    </r>
    <r>
      <rPr>
        <sz val="11"/>
        <rFont val="宋体"/>
        <charset val="0"/>
        <scheme val="minor"/>
      </rPr>
      <t>-</t>
    </r>
    <r>
      <rPr>
        <sz val="11"/>
        <rFont val="宋体"/>
        <charset val="134"/>
        <scheme val="minor"/>
      </rPr>
      <t>儿童（加收）</t>
    </r>
  </si>
  <si>
    <t>013312000100000</t>
  </si>
  <si>
    <t>射精管梗阻治疗费</t>
  </si>
  <si>
    <t>通过手术治疗射精管梗阻。</t>
  </si>
  <si>
    <t>所定价格涵盖手术计划、术区准备、消毒、切开前列腺小囊、止血、缝合、处理用物等步骤所需的人力资源和基本物质资源消耗。</t>
  </si>
  <si>
    <t>013312000100001</t>
  </si>
  <si>
    <r>
      <rPr>
        <sz val="11"/>
        <rFont val="宋体"/>
        <charset val="134"/>
        <scheme val="minor"/>
      </rPr>
      <t>射精管梗阻治疗费</t>
    </r>
    <r>
      <rPr>
        <sz val="11"/>
        <rFont val="宋体"/>
        <charset val="0"/>
        <scheme val="minor"/>
      </rPr>
      <t>-</t>
    </r>
    <r>
      <rPr>
        <sz val="11"/>
        <rFont val="宋体"/>
        <charset val="134"/>
        <scheme val="minor"/>
      </rPr>
      <t>儿童（加收）</t>
    </r>
  </si>
  <si>
    <t>013312000110000</t>
  </si>
  <si>
    <t>精囊冲洗费</t>
  </si>
  <si>
    <t>通过手术冲洗精囊。</t>
  </si>
  <si>
    <t>所定价格涵盖手术计划、术区准备、消毒、插管、反复冲洗精囊等步骤的人力资源和基本物质资源消耗。</t>
  </si>
  <si>
    <t>013312000110001</t>
  </si>
  <si>
    <r>
      <rPr>
        <sz val="11"/>
        <rFont val="宋体"/>
        <charset val="134"/>
        <scheme val="minor"/>
      </rPr>
      <t>精囊冲洗费</t>
    </r>
    <r>
      <rPr>
        <sz val="11"/>
        <rFont val="宋体"/>
        <charset val="0"/>
        <scheme val="minor"/>
      </rPr>
      <t>-</t>
    </r>
    <r>
      <rPr>
        <sz val="11"/>
        <rFont val="宋体"/>
        <charset val="134"/>
        <scheme val="minor"/>
      </rPr>
      <t>儿童（加收）</t>
    </r>
  </si>
  <si>
    <t>013312000120000</t>
  </si>
  <si>
    <t>精囊肿物切除费</t>
  </si>
  <si>
    <t>通过手术切除精囊肿物。</t>
  </si>
  <si>
    <t>所定价格涵盖手术计划、术区准备、消毒、切开、切除精囊肿物、吻合、关闭、缝合、处理用物等步骤所需的人力资源和基本物质资源消耗。</t>
  </si>
  <si>
    <t>013312000120001</t>
  </si>
  <si>
    <r>
      <rPr>
        <sz val="11"/>
        <rFont val="宋体"/>
        <charset val="134"/>
        <scheme val="minor"/>
      </rPr>
      <t>精囊肿物切除费</t>
    </r>
    <r>
      <rPr>
        <sz val="11"/>
        <rFont val="宋体"/>
        <charset val="0"/>
        <scheme val="minor"/>
      </rPr>
      <t>-</t>
    </r>
    <r>
      <rPr>
        <sz val="11"/>
        <rFont val="宋体"/>
        <charset val="134"/>
        <scheme val="minor"/>
      </rPr>
      <t>恶性肿瘤切除（加收）</t>
    </r>
  </si>
  <si>
    <t>013312000120011</t>
  </si>
  <si>
    <r>
      <rPr>
        <sz val="11"/>
        <rFont val="宋体"/>
        <charset val="134"/>
        <scheme val="minor"/>
      </rPr>
      <t>精囊肿物切除费</t>
    </r>
    <r>
      <rPr>
        <sz val="11"/>
        <rFont val="宋体"/>
        <charset val="0"/>
        <scheme val="minor"/>
      </rPr>
      <t>-</t>
    </r>
    <r>
      <rPr>
        <sz val="11"/>
        <rFont val="宋体"/>
        <charset val="134"/>
        <scheme val="minor"/>
      </rPr>
      <t>儿童（加收）</t>
    </r>
  </si>
  <si>
    <t>013312000130000</t>
  </si>
  <si>
    <t>精索静脉曲张结扎费</t>
  </si>
  <si>
    <t>通过手术结扎精索静脉。</t>
  </si>
  <si>
    <t>所定价格涵盖手术计划、术区准备、消毒、切开、定位、结扎、关闭、缝合、处理用物等步骤所需的人力资源和基本物质资源消耗。</t>
  </si>
  <si>
    <t>013312000130001</t>
  </si>
  <si>
    <r>
      <rPr>
        <sz val="11"/>
        <rFont val="宋体"/>
        <charset val="134"/>
        <scheme val="minor"/>
      </rPr>
      <t>精索静脉曲张结扎费</t>
    </r>
    <r>
      <rPr>
        <sz val="11"/>
        <rFont val="宋体"/>
        <charset val="0"/>
        <scheme val="minor"/>
      </rPr>
      <t>-</t>
    </r>
    <r>
      <rPr>
        <sz val="11"/>
        <rFont val="宋体"/>
        <charset val="134"/>
        <scheme val="minor"/>
      </rPr>
      <t>儿童（加收）</t>
    </r>
  </si>
  <si>
    <t>013312000130100</t>
  </si>
  <si>
    <r>
      <rPr>
        <sz val="11"/>
        <rFont val="宋体"/>
        <charset val="134"/>
        <scheme val="minor"/>
      </rPr>
      <t>精索静脉曲张结扎费</t>
    </r>
    <r>
      <rPr>
        <sz val="11"/>
        <rFont val="宋体"/>
        <charset val="0"/>
        <scheme val="minor"/>
      </rPr>
      <t>-</t>
    </r>
    <r>
      <rPr>
        <sz val="11"/>
        <rFont val="宋体"/>
        <charset val="134"/>
        <scheme val="minor"/>
      </rPr>
      <t>精索静脉瘤切除（扩展）</t>
    </r>
  </si>
  <si>
    <t>013312000140000</t>
  </si>
  <si>
    <t>精索静脉曲张栓塞费</t>
  </si>
  <si>
    <t>通过各种方式栓塞精索静脉曲张。</t>
  </si>
  <si>
    <t>所定价格涵盖手术计划、术区准备、消毒、切开、栓塞治疗、缝合、处理用物等步骤所需的人力资源和基本物质资源消耗。</t>
  </si>
  <si>
    <t>013312000140001</t>
  </si>
  <si>
    <r>
      <rPr>
        <sz val="11"/>
        <rFont val="宋体"/>
        <charset val="134"/>
        <scheme val="minor"/>
      </rPr>
      <t>精索静脉曲张栓塞费</t>
    </r>
    <r>
      <rPr>
        <sz val="11"/>
        <rFont val="宋体"/>
        <charset val="0"/>
        <scheme val="minor"/>
      </rPr>
      <t>-</t>
    </r>
    <r>
      <rPr>
        <sz val="11"/>
        <rFont val="宋体"/>
        <charset val="134"/>
        <scheme val="minor"/>
      </rPr>
      <t>儿童（加收）</t>
    </r>
  </si>
  <si>
    <t>013111000030000</t>
  </si>
  <si>
    <t>前列腺按摩费</t>
  </si>
  <si>
    <t>通过各种方式按压挤出前列腺液。</t>
  </si>
  <si>
    <t>所定价格涵盖消毒、定位、按摩、处理用物等步骤所需的人力资源和基本物质资源消耗。</t>
  </si>
  <si>
    <t>013111000040000</t>
  </si>
  <si>
    <t>前列腺注射费</t>
  </si>
  <si>
    <t>对前列腺局部注射药物。</t>
  </si>
  <si>
    <t>所定价格涵盖消毒、注射、处理用物等步骤所需的人力资源和基本物质资源消耗。</t>
  </si>
  <si>
    <t>013312000150000</t>
  </si>
  <si>
    <t>前列腺部分切除费</t>
  </si>
  <si>
    <t>通过手术切除部分前列腺。</t>
  </si>
  <si>
    <t>所定价格涵盖手术计划、术区准备、消毒、切开、冲洗、分离、切除、缝合、处理用物等步骤所需的人力资源和基本物质资源消耗。</t>
  </si>
  <si>
    <t>013312000150001</t>
  </si>
  <si>
    <r>
      <rPr>
        <sz val="11"/>
        <rFont val="宋体"/>
        <charset val="134"/>
        <scheme val="minor"/>
      </rPr>
      <t>前列腺部分切除费</t>
    </r>
    <r>
      <rPr>
        <sz val="11"/>
        <rFont val="宋体"/>
        <charset val="0"/>
        <scheme val="minor"/>
      </rPr>
      <t>-</t>
    </r>
    <r>
      <rPr>
        <sz val="11"/>
        <rFont val="宋体"/>
        <charset val="134"/>
        <scheme val="minor"/>
      </rPr>
      <t>儿童（加收）</t>
    </r>
  </si>
  <si>
    <t>013312000160000</t>
  </si>
  <si>
    <t>前列腺全切费</t>
  </si>
  <si>
    <t>通过手术切除全部前列腺。</t>
  </si>
  <si>
    <t>所定价格涵盖手术计划、术区准备、消毒、切开、分离、切除、缝合、处理用物等步骤所需的人力资源和基本物质资源消耗。</t>
  </si>
  <si>
    <t>013312000160001</t>
  </si>
  <si>
    <r>
      <rPr>
        <sz val="11"/>
        <rFont val="宋体"/>
        <charset val="134"/>
        <scheme val="minor"/>
      </rPr>
      <t>前列腺全切费</t>
    </r>
    <r>
      <rPr>
        <sz val="11"/>
        <rFont val="宋体"/>
        <charset val="0"/>
        <scheme val="minor"/>
      </rPr>
      <t>-</t>
    </r>
    <r>
      <rPr>
        <sz val="11"/>
        <rFont val="宋体"/>
        <charset val="134"/>
        <scheme val="minor"/>
      </rPr>
      <t>保留性神经（加收）</t>
    </r>
  </si>
  <si>
    <t>013312000160011</t>
  </si>
  <si>
    <r>
      <rPr>
        <sz val="11"/>
        <rFont val="宋体"/>
        <charset val="134"/>
        <scheme val="minor"/>
      </rPr>
      <t>前列腺全切费</t>
    </r>
    <r>
      <rPr>
        <sz val="11"/>
        <rFont val="宋体"/>
        <charset val="0"/>
        <scheme val="minor"/>
      </rPr>
      <t>-</t>
    </r>
    <r>
      <rPr>
        <sz val="11"/>
        <rFont val="宋体"/>
        <charset val="134"/>
        <scheme val="minor"/>
      </rPr>
      <t>儿童（加收）</t>
    </r>
  </si>
  <si>
    <t>013312000170000</t>
  </si>
  <si>
    <t>前列腺囊肿引流费</t>
  </si>
  <si>
    <t>通过手术引流前列腺囊肿或脓肿。</t>
  </si>
  <si>
    <t>所定价格涵盖手术计划、术区准备、消毒、定位、切开、引流、包扎、缝合、处理用物等步骤所需的人力资源和基本物质资源消耗。</t>
  </si>
  <si>
    <t>013312000170001</t>
  </si>
  <si>
    <r>
      <rPr>
        <sz val="11"/>
        <rFont val="宋体"/>
        <charset val="134"/>
        <scheme val="minor"/>
      </rPr>
      <t>前列腺囊肿引流费</t>
    </r>
    <r>
      <rPr>
        <sz val="11"/>
        <rFont val="宋体"/>
        <charset val="0"/>
        <scheme val="minor"/>
      </rPr>
      <t>-</t>
    </r>
    <r>
      <rPr>
        <sz val="11"/>
        <rFont val="宋体"/>
        <charset val="134"/>
        <scheme val="minor"/>
      </rPr>
      <t>前列腺囊肿切除（加收）</t>
    </r>
  </si>
  <si>
    <t>013312000170011</t>
  </si>
  <si>
    <r>
      <rPr>
        <sz val="11"/>
        <rFont val="宋体"/>
        <charset val="134"/>
        <scheme val="minor"/>
      </rPr>
      <t>前列腺囊肿引流费</t>
    </r>
    <r>
      <rPr>
        <sz val="11"/>
        <rFont val="宋体"/>
        <charset val="0"/>
        <scheme val="minor"/>
      </rPr>
      <t>-</t>
    </r>
    <r>
      <rPr>
        <sz val="11"/>
        <rFont val="宋体"/>
        <charset val="134"/>
        <scheme val="minor"/>
      </rPr>
      <t>儿童（加收）</t>
    </r>
  </si>
  <si>
    <t>013312000180000</t>
  </si>
  <si>
    <t>阴囊肿物切除费</t>
  </si>
  <si>
    <t>通过手术切除阴囊内肿物。</t>
  </si>
  <si>
    <t>所定价格涵盖手术计划、术区准备、消毒、切开、切除、关闭、缝合、处理用物等步骤所需的人力资源和基本物质资源消耗。</t>
  </si>
  <si>
    <t>013312000180001</t>
  </si>
  <si>
    <r>
      <rPr>
        <sz val="11"/>
        <rFont val="宋体"/>
        <charset val="134"/>
        <scheme val="minor"/>
      </rPr>
      <t>阴囊肿物切除费</t>
    </r>
    <r>
      <rPr>
        <sz val="11"/>
        <rFont val="宋体"/>
        <charset val="0"/>
        <scheme val="minor"/>
      </rPr>
      <t>-</t>
    </r>
    <r>
      <rPr>
        <sz val="11"/>
        <rFont val="宋体"/>
        <charset val="134"/>
        <scheme val="minor"/>
      </rPr>
      <t>恶性肿瘤切除（加收）</t>
    </r>
  </si>
  <si>
    <t>013312000180011</t>
  </si>
  <si>
    <r>
      <rPr>
        <sz val="11"/>
        <rFont val="宋体"/>
        <charset val="134"/>
        <scheme val="minor"/>
      </rPr>
      <t>阴囊肿物切除费</t>
    </r>
    <r>
      <rPr>
        <sz val="11"/>
        <rFont val="宋体"/>
        <charset val="0"/>
        <scheme val="minor"/>
      </rPr>
      <t>-</t>
    </r>
    <r>
      <rPr>
        <sz val="11"/>
        <rFont val="宋体"/>
        <charset val="134"/>
        <scheme val="minor"/>
      </rPr>
      <t>儿童（加收）</t>
    </r>
  </si>
  <si>
    <t>013312000190000</t>
  </si>
  <si>
    <t>阴囊病变清创引流费</t>
  </si>
  <si>
    <t>通过手术对阴囊脓性肿物进行清创引流。</t>
  </si>
  <si>
    <t>013312000190001</t>
  </si>
  <si>
    <r>
      <rPr>
        <sz val="11"/>
        <rFont val="宋体"/>
        <charset val="134"/>
        <scheme val="minor"/>
      </rPr>
      <t>阴囊病变清创引流费</t>
    </r>
    <r>
      <rPr>
        <sz val="11"/>
        <rFont val="宋体"/>
        <charset val="0"/>
        <scheme val="minor"/>
      </rPr>
      <t>-</t>
    </r>
    <r>
      <rPr>
        <sz val="11"/>
        <rFont val="宋体"/>
        <charset val="134"/>
        <scheme val="minor"/>
      </rPr>
      <t>儿童（加收）</t>
    </r>
  </si>
  <si>
    <t>013111000050000</t>
  </si>
  <si>
    <t>阴茎海绵体药物注射费</t>
  </si>
  <si>
    <t>向患者阴茎海绵体内注入药物。</t>
  </si>
  <si>
    <t>所定价格涵盖消毒、穿刺、注药、止血、包扎等步骤所需的人力资源和基本物质资源消耗。</t>
  </si>
  <si>
    <t>013111000060000</t>
  </si>
  <si>
    <t>阴茎海绵体灌流治疗费</t>
  </si>
  <si>
    <t>通过抽吸、冲洗等方式治疗阴茎异常勃起。</t>
  </si>
  <si>
    <t>所定价格涵盖消毒、设备准备、灌流、观察等步骤所需的人力资源和基本物质资源消耗。</t>
  </si>
  <si>
    <t>013312000200000</t>
  </si>
  <si>
    <t>阴茎部分切除费</t>
  </si>
  <si>
    <t>通过手术切除部分阴茎、肿物、囊肿、硬性结节。</t>
  </si>
  <si>
    <t>所定价格涵盖手术计划、术区准备、消毒、切开、分离、切除、缝合及必要时尿道口整形、处理用物等步骤所需的人力资源和基本物质资源消耗。</t>
  </si>
  <si>
    <t>013312000200001</t>
  </si>
  <si>
    <r>
      <rPr>
        <sz val="11"/>
        <rFont val="宋体"/>
        <charset val="134"/>
        <scheme val="minor"/>
      </rPr>
      <t>阴茎部分切除费</t>
    </r>
    <r>
      <rPr>
        <sz val="11"/>
        <rFont val="宋体"/>
        <charset val="0"/>
        <scheme val="minor"/>
      </rPr>
      <t>-</t>
    </r>
    <r>
      <rPr>
        <sz val="11"/>
        <rFont val="宋体"/>
        <charset val="134"/>
        <scheme val="minor"/>
      </rPr>
      <t>儿童（加收）</t>
    </r>
  </si>
  <si>
    <t>013312000210000</t>
  </si>
  <si>
    <t>阴茎全切费</t>
  </si>
  <si>
    <t>通过手术切除全部阴茎，改道尿道。</t>
  </si>
  <si>
    <t>所定价格涵盖手术计划、术区准备、消毒、切开、海绵体切断、尿道游离、重建尿道外口、缝合、处理用物等步骤所需的人力资源和基本物质资源消耗。</t>
  </si>
  <si>
    <t>013312000210001</t>
  </si>
  <si>
    <r>
      <rPr>
        <sz val="11"/>
        <rFont val="宋体"/>
        <charset val="134"/>
        <scheme val="minor"/>
      </rPr>
      <t>阴茎全切费</t>
    </r>
    <r>
      <rPr>
        <sz val="11"/>
        <rFont val="宋体"/>
        <charset val="0"/>
        <scheme val="minor"/>
      </rPr>
      <t>-</t>
    </r>
    <r>
      <rPr>
        <sz val="11"/>
        <rFont val="宋体"/>
        <charset val="134"/>
        <scheme val="minor"/>
      </rPr>
      <t>阴茎阴囊全切（加收）</t>
    </r>
  </si>
  <si>
    <t>013312000210011</t>
  </si>
  <si>
    <r>
      <rPr>
        <sz val="11"/>
        <rFont val="宋体"/>
        <charset val="134"/>
        <scheme val="minor"/>
      </rPr>
      <t>阴茎全切费</t>
    </r>
    <r>
      <rPr>
        <sz val="11"/>
        <rFont val="宋体"/>
        <charset val="0"/>
        <scheme val="minor"/>
      </rPr>
      <t>-</t>
    </r>
    <r>
      <rPr>
        <sz val="11"/>
        <rFont val="宋体"/>
        <charset val="134"/>
        <scheme val="minor"/>
      </rPr>
      <t>儿童（加收）</t>
    </r>
  </si>
  <si>
    <t>013312000220000</t>
  </si>
  <si>
    <t>阴茎假体置入费</t>
  </si>
  <si>
    <t>通过手术置入阴茎假体。</t>
  </si>
  <si>
    <t>所定价格涵盖手术计划、术区准备、消毒、切开、置入假体、关闭、缝合、处理用物等步骤所需的人力资源和基本物质资源消耗。</t>
  </si>
  <si>
    <r>
      <rPr>
        <sz val="11"/>
        <rFont val="宋体"/>
        <charset val="134"/>
        <scheme val="minor"/>
      </rPr>
      <t>不与</t>
    </r>
    <r>
      <rPr>
        <sz val="11"/>
        <rFont val="宋体"/>
        <charset val="0"/>
        <scheme val="minor"/>
      </rPr>
      <t>“</t>
    </r>
    <r>
      <rPr>
        <sz val="11"/>
        <rFont val="宋体"/>
        <charset val="134"/>
        <scheme val="minor"/>
      </rPr>
      <t>阴茎假体更换费</t>
    </r>
    <r>
      <rPr>
        <sz val="11"/>
        <rFont val="宋体"/>
        <charset val="0"/>
        <scheme val="minor"/>
      </rPr>
      <t>”</t>
    </r>
    <r>
      <rPr>
        <sz val="11"/>
        <rFont val="宋体"/>
        <charset val="134"/>
        <scheme val="minor"/>
      </rPr>
      <t>同时收取。</t>
    </r>
  </si>
  <si>
    <t>013312000220001</t>
  </si>
  <si>
    <r>
      <rPr>
        <sz val="11"/>
        <rFont val="宋体"/>
        <charset val="134"/>
        <scheme val="minor"/>
      </rPr>
      <t>阴茎假体置入费</t>
    </r>
    <r>
      <rPr>
        <sz val="11"/>
        <rFont val="宋体"/>
        <charset val="0"/>
        <scheme val="minor"/>
      </rPr>
      <t>-</t>
    </r>
    <r>
      <rPr>
        <sz val="11"/>
        <rFont val="宋体"/>
        <charset val="134"/>
        <scheme val="minor"/>
      </rPr>
      <t>儿童（加收）</t>
    </r>
  </si>
  <si>
    <t>013312000230000</t>
  </si>
  <si>
    <t>阴茎假体取出费</t>
  </si>
  <si>
    <t>通过手术取出阴茎假体。</t>
  </si>
  <si>
    <t>所定价格涵盖手术计划、术区准备、消毒、切开、取出假体、关闭、缝合、处理用物等步骤所需的人力资源和基本物质资源消耗。</t>
  </si>
  <si>
    <t>013312000230001</t>
  </si>
  <si>
    <r>
      <rPr>
        <sz val="11"/>
        <rFont val="宋体"/>
        <charset val="134"/>
        <scheme val="minor"/>
      </rPr>
      <t>阴茎假体取出费</t>
    </r>
    <r>
      <rPr>
        <sz val="11"/>
        <rFont val="宋体"/>
        <charset val="0"/>
        <scheme val="minor"/>
      </rPr>
      <t>-</t>
    </r>
    <r>
      <rPr>
        <sz val="11"/>
        <rFont val="宋体"/>
        <charset val="134"/>
        <scheme val="minor"/>
      </rPr>
      <t>儿童（加收）</t>
    </r>
  </si>
  <si>
    <t>013312000240000</t>
  </si>
  <si>
    <t>阴茎假体更换费</t>
  </si>
  <si>
    <t>通过手术更换阴茎假体。</t>
  </si>
  <si>
    <t>所定价格涵盖手术计划、术区准备、消毒、切开、取出假体、再次置入、关闭、缝合、处理用物等步骤所需的人力资源和基本物质资源消耗。</t>
  </si>
  <si>
    <r>
      <rPr>
        <sz val="11"/>
        <rFont val="宋体"/>
        <charset val="134"/>
        <scheme val="minor"/>
      </rPr>
      <t>不与</t>
    </r>
    <r>
      <rPr>
        <sz val="11"/>
        <rFont val="宋体"/>
        <charset val="0"/>
        <scheme val="minor"/>
      </rPr>
      <t>“</t>
    </r>
    <r>
      <rPr>
        <sz val="11"/>
        <rFont val="宋体"/>
        <charset val="134"/>
        <scheme val="minor"/>
      </rPr>
      <t>阴茎假体置入费</t>
    </r>
    <r>
      <rPr>
        <sz val="11"/>
        <rFont val="宋体"/>
        <charset val="0"/>
        <scheme val="minor"/>
      </rPr>
      <t>”“</t>
    </r>
    <r>
      <rPr>
        <sz val="11"/>
        <rFont val="宋体"/>
        <charset val="134"/>
        <scheme val="minor"/>
      </rPr>
      <t>阴茎假体取出费</t>
    </r>
    <r>
      <rPr>
        <sz val="11"/>
        <rFont val="宋体"/>
        <charset val="0"/>
        <scheme val="minor"/>
      </rPr>
      <t>”</t>
    </r>
    <r>
      <rPr>
        <sz val="11"/>
        <rFont val="宋体"/>
        <charset val="134"/>
        <scheme val="minor"/>
      </rPr>
      <t>同时收取。</t>
    </r>
  </si>
  <si>
    <t>013312000240001</t>
  </si>
  <si>
    <r>
      <rPr>
        <sz val="11"/>
        <rFont val="宋体"/>
        <charset val="134"/>
        <scheme val="minor"/>
      </rPr>
      <t>阴茎假体更换费</t>
    </r>
    <r>
      <rPr>
        <sz val="11"/>
        <rFont val="宋体"/>
        <charset val="0"/>
        <scheme val="minor"/>
      </rPr>
      <t>-</t>
    </r>
    <r>
      <rPr>
        <sz val="11"/>
        <rFont val="宋体"/>
        <charset val="134"/>
        <scheme val="minor"/>
      </rPr>
      <t>儿童（加收）</t>
    </r>
  </si>
  <si>
    <t>013312000250000</t>
  </si>
  <si>
    <t>阴茎再植费</t>
  </si>
  <si>
    <t>通过手术实现异体同种或自体阴茎再植。</t>
  </si>
  <si>
    <t>所定价格涵盖手术计划、术区准备、消毒、切开、术前或术中整复、阴茎再植、关闭、缝合、处理用物等步骤所需的人力资源和基本物质资源消耗。</t>
  </si>
  <si>
    <t>013312000250001</t>
  </si>
  <si>
    <r>
      <rPr>
        <sz val="11"/>
        <rFont val="宋体"/>
        <charset val="134"/>
        <scheme val="minor"/>
      </rPr>
      <t>阴茎再植费</t>
    </r>
    <r>
      <rPr>
        <sz val="11"/>
        <rFont val="宋体"/>
        <charset val="0"/>
        <scheme val="minor"/>
      </rPr>
      <t>-</t>
    </r>
    <r>
      <rPr>
        <sz val="11"/>
        <rFont val="宋体"/>
        <charset val="134"/>
        <scheme val="minor"/>
      </rPr>
      <t>儿童（加收）</t>
    </r>
  </si>
  <si>
    <t>013312000250100</t>
  </si>
  <si>
    <r>
      <rPr>
        <sz val="11"/>
        <rFont val="宋体"/>
        <charset val="134"/>
        <scheme val="minor"/>
      </rPr>
      <t>阴茎再植费</t>
    </r>
    <r>
      <rPr>
        <sz val="11"/>
        <rFont val="宋体"/>
        <charset val="0"/>
        <scheme val="minor"/>
      </rPr>
      <t>-</t>
    </r>
    <r>
      <rPr>
        <sz val="11"/>
        <rFont val="宋体"/>
        <charset val="134"/>
        <scheme val="minor"/>
      </rPr>
      <t>异种器官（扩展）</t>
    </r>
  </si>
  <si>
    <t>013312000260000</t>
  </si>
  <si>
    <t>阴茎畸型整形费</t>
  </si>
  <si>
    <t>通过手术校正畸形阴茎。</t>
  </si>
  <si>
    <t>所定价格涵盖手术计划、术区准备、消毒、切开、阴茎校正、纤维瘢痕组织切除、阴茎悬韧带切断、吻合、关闭、缝合、处理用物等步骤所需的人力资源和基本物质资源消耗。</t>
  </si>
  <si>
    <t>此项目价格基于疾病治疗的目的，美容整形相关项目价格在美容整形类立项指南中另行规范。</t>
  </si>
  <si>
    <t>013312000260001</t>
  </si>
  <si>
    <r>
      <rPr>
        <sz val="11"/>
        <rFont val="宋体"/>
        <charset val="134"/>
        <scheme val="minor"/>
      </rPr>
      <t>阴茎畸型整形费</t>
    </r>
    <r>
      <rPr>
        <sz val="11"/>
        <rFont val="宋体"/>
        <charset val="0"/>
        <scheme val="minor"/>
      </rPr>
      <t>-</t>
    </r>
    <r>
      <rPr>
        <sz val="11"/>
        <rFont val="宋体"/>
        <charset val="134"/>
        <scheme val="minor"/>
      </rPr>
      <t>儿童（加收）</t>
    </r>
  </si>
  <si>
    <t>013312000270000</t>
  </si>
  <si>
    <t>尿道阴茎海绵体分流费</t>
  </si>
  <si>
    <t>通过手术分离尿道与阴茎海绵体结构。</t>
  </si>
  <si>
    <t>所定价格涵盖手术计划、术区准备、消毒、切开、分离、建立通道、关闭、缝合、处理用物等步骤所需的人力资源和基本物质资源消耗。</t>
  </si>
  <si>
    <t>013312000270001</t>
  </si>
  <si>
    <r>
      <rPr>
        <sz val="11"/>
        <rFont val="宋体"/>
        <charset val="134"/>
        <scheme val="minor"/>
      </rPr>
      <t>尿道阴茎海绵体分流费</t>
    </r>
    <r>
      <rPr>
        <sz val="11"/>
        <rFont val="宋体"/>
        <charset val="0"/>
        <scheme val="minor"/>
      </rPr>
      <t>-</t>
    </r>
    <r>
      <rPr>
        <sz val="11"/>
        <rFont val="宋体"/>
        <charset val="134"/>
        <scheme val="minor"/>
      </rPr>
      <t>儿童（加收）</t>
    </r>
  </si>
  <si>
    <t>013312000280000</t>
  </si>
  <si>
    <t>阴茎损伤修补费</t>
  </si>
  <si>
    <t>通过各种方式缝合修补阴茎白膜及海绵体。</t>
  </si>
  <si>
    <t>所定价格涵盖手术计划、术区准备、消毒、切开、修补、关闭、缝合、处理用物等步骤所需的人力资源和基本物质资源消耗。</t>
  </si>
  <si>
    <t>013312000280001</t>
  </si>
  <si>
    <r>
      <rPr>
        <sz val="11"/>
        <rFont val="宋体"/>
        <charset val="134"/>
        <scheme val="minor"/>
      </rPr>
      <t>阴茎损伤修补费</t>
    </r>
    <r>
      <rPr>
        <sz val="11"/>
        <rFont val="宋体"/>
        <charset val="0"/>
        <scheme val="minor"/>
      </rPr>
      <t>-</t>
    </r>
    <r>
      <rPr>
        <sz val="11"/>
        <rFont val="宋体"/>
        <charset val="134"/>
        <scheme val="minor"/>
      </rPr>
      <t>儿童（加收）</t>
    </r>
  </si>
  <si>
    <t>013111000070000</t>
  </si>
  <si>
    <t>包皮手法复位费</t>
  </si>
  <si>
    <t>通过手法复位改善包皮异常状态。</t>
  </si>
  <si>
    <t>所定价格涵盖消毒、扩张、包皮复位、处理用物等步骤所需的人力资源和基本物质资源消耗。</t>
  </si>
  <si>
    <t>013312000290000</t>
  </si>
  <si>
    <t>包皮整复费</t>
  </si>
  <si>
    <t>通过手术改善包皮异常状态。</t>
  </si>
  <si>
    <t>所定价格涵盖手术计划、术区准备、消毒、包皮分离、处理用物等步骤所需的人力资源和基本物质资源消耗。</t>
  </si>
  <si>
    <t>013312000290001</t>
  </si>
  <si>
    <r>
      <rPr>
        <sz val="11"/>
        <rFont val="宋体"/>
        <charset val="134"/>
        <scheme val="minor"/>
      </rPr>
      <t>包皮整复费</t>
    </r>
    <r>
      <rPr>
        <sz val="11"/>
        <rFont val="宋体"/>
        <charset val="0"/>
        <scheme val="minor"/>
      </rPr>
      <t>-</t>
    </r>
    <r>
      <rPr>
        <sz val="11"/>
        <rFont val="宋体"/>
        <charset val="134"/>
        <scheme val="minor"/>
      </rPr>
      <t>儿童（加收）</t>
    </r>
  </si>
  <si>
    <t>013312000300000</t>
  </si>
  <si>
    <t>包皮切除费</t>
  </si>
  <si>
    <t>通过手术切除分离包皮组织。</t>
  </si>
  <si>
    <t>所定价格涵盖手术计划、术区准备、消毒、切除、松解或结扎、缝合、处理用物等步骤所需的人力资源和基本物质资源消耗。</t>
  </si>
  <si>
    <t>013312000300001</t>
  </si>
  <si>
    <r>
      <rPr>
        <sz val="11"/>
        <rFont val="宋体"/>
        <charset val="134"/>
        <scheme val="minor"/>
      </rPr>
      <t>包皮切除费</t>
    </r>
    <r>
      <rPr>
        <sz val="11"/>
        <rFont val="宋体"/>
        <charset val="0"/>
        <scheme val="minor"/>
      </rPr>
      <t>-</t>
    </r>
    <r>
      <rPr>
        <sz val="11"/>
        <rFont val="宋体"/>
        <charset val="134"/>
        <scheme val="minor"/>
      </rPr>
      <t>儿童（加收）</t>
    </r>
  </si>
  <si>
    <t>013311000430000</t>
  </si>
  <si>
    <t>腹膜后肿物切除费</t>
  </si>
  <si>
    <t>通过手术切除腹膜后肿物。</t>
  </si>
  <si>
    <t>013311000430001</t>
  </si>
  <si>
    <r>
      <rPr>
        <sz val="11"/>
        <rFont val="宋体"/>
        <charset val="134"/>
        <scheme val="minor"/>
      </rPr>
      <t>腹膜后肿物切除费</t>
    </r>
    <r>
      <rPr>
        <sz val="11"/>
        <rFont val="宋体"/>
        <charset val="0"/>
        <scheme val="minor"/>
      </rPr>
      <t>-</t>
    </r>
    <r>
      <rPr>
        <sz val="11"/>
        <rFont val="宋体"/>
        <charset val="134"/>
        <scheme val="minor"/>
      </rPr>
      <t>副神经节瘤（加收）</t>
    </r>
  </si>
  <si>
    <t>013311000430011</t>
  </si>
  <si>
    <r>
      <rPr>
        <sz val="11"/>
        <rFont val="宋体"/>
        <charset val="134"/>
        <scheme val="minor"/>
      </rPr>
      <t>腹膜后肿物切除费</t>
    </r>
    <r>
      <rPr>
        <sz val="11"/>
        <rFont val="宋体"/>
        <charset val="0"/>
        <scheme val="minor"/>
      </rPr>
      <t>-</t>
    </r>
    <r>
      <rPr>
        <sz val="11"/>
        <rFont val="宋体"/>
        <charset val="134"/>
        <scheme val="minor"/>
      </rPr>
      <t>儿童（加收）</t>
    </r>
  </si>
  <si>
    <t>精神治疗类医疗服务项目价格表</t>
  </si>
  <si>
    <r>
      <rPr>
        <sz val="11"/>
        <rFont val="宋体"/>
        <charset val="134"/>
      </rPr>
      <t>使用说明：</t>
    </r>
    <r>
      <rPr>
        <sz val="11"/>
        <rFont val="Times New Roman"/>
        <charset val="134"/>
      </rPr>
      <t xml:space="preserve">
1.</t>
    </r>
    <r>
      <rPr>
        <sz val="11"/>
        <rFont val="宋体"/>
        <charset val="134"/>
      </rPr>
      <t>本价格项目表以精神心理治疗为重点，按照精神心理治疗方式设立价格项目。医疗服务的政府指导价为最高限价，下浮不限；同时，医疗机构、医务人员实施治疗过程中有关创新改良，采取“现有项目兼容”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7.</t>
    </r>
    <r>
      <rPr>
        <sz val="11"/>
        <rFont val="宋体"/>
        <charset val="134"/>
      </rPr>
      <t>本价格项目表所称的</t>
    </r>
    <r>
      <rPr>
        <sz val="11"/>
        <rFont val="Times New Roman"/>
        <charset val="134"/>
      </rPr>
      <t>“</t>
    </r>
    <r>
      <rPr>
        <sz val="11"/>
        <rFont val="宋体"/>
        <charset val="134"/>
      </rPr>
      <t>心理治疗</t>
    </r>
    <r>
      <rPr>
        <sz val="11"/>
        <rFont val="Times New Roman"/>
        <charset val="134"/>
      </rPr>
      <t>”</t>
    </r>
    <r>
      <rPr>
        <sz val="11"/>
        <rFont val="宋体"/>
        <charset val="134"/>
      </rPr>
      <t>指线下或运用线上实时视频交互手段实现的治疗，录音录像等不得按此收费。</t>
    </r>
    <r>
      <rPr>
        <sz val="11"/>
        <rFont val="Times New Roman"/>
        <charset val="134"/>
      </rPr>
      <t xml:space="preserve">
8.</t>
    </r>
    <r>
      <rPr>
        <sz val="11"/>
        <rFont val="宋体"/>
        <charset val="134"/>
      </rPr>
      <t>本价格项目表所指的团体治疗人数不得超过</t>
    </r>
    <r>
      <rPr>
        <sz val="11"/>
        <rFont val="Times New Roman"/>
        <charset val="134"/>
      </rPr>
      <t>15</t>
    </r>
    <r>
      <rPr>
        <sz val="11"/>
        <rFont val="宋体"/>
        <charset val="134"/>
      </rPr>
      <t>人。</t>
    </r>
  </si>
  <si>
    <t>013115000010000</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</si>
  <si>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</si>
  <si>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</si>
  <si>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</si>
  <si>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不与心理咨询同时收取。每日治疗超过60分钟按60分钟收费。</t>
  </si>
  <si>
    <t>013115000010001</t>
  </si>
  <si>
    <t>心理治疗（个体）-每增加10分钟（加收）</t>
  </si>
  <si>
    <t>由精神科医师、心理治疗师针对精神心理障碍患者的精神心理问题，采取合适的心理干预治疗技术，改善患者的心理疾病症状，在半小时基础上每增加10分钟。</t>
  </si>
  <si>
    <t>10分钟</t>
  </si>
  <si>
    <t>不与心理咨询同时收取。</t>
  </si>
  <si>
    <t>013115000020000</t>
  </si>
  <si>
    <t>心理治疗（家庭）</t>
  </si>
  <si>
    <t>由精神科医师、心理治疗师针对精神心理障碍家庭的精神心理问题，采取合适的心理干预治疗技术，改善患者家庭的心理疾病症状。</t>
  </si>
  <si>
    <t>不与心理咨询同时收取。每日治疗超过120分钟按120分钟收费。</t>
  </si>
  <si>
    <t>013115000020001</t>
  </si>
  <si>
    <t>心理治疗（家庭）-每增加20分钟（加收）</t>
  </si>
  <si>
    <t>由精神科医师、心理治疗师针对精神心理障碍家庭的精神心理问题，采取合适的心理干预治疗技术，改善患者家庭的心理疾病症状，在每小时基础上每增加20分钟。</t>
  </si>
  <si>
    <t>20分钟</t>
  </si>
  <si>
    <t>013115000030000</t>
  </si>
  <si>
    <t>心理治疗（团体）</t>
  </si>
  <si>
    <t>由精神科医师、心理治疗师采取一对多或多对多的方式，针对精神心理障碍患者的精神心理问题，采取合适的心理干预治疗技术，改善患者的心理疾病症状。</t>
  </si>
  <si>
    <t>013115000030001</t>
  </si>
  <si>
    <t>心理治疗（团体）-每增加20分钟（加收）</t>
  </si>
  <si>
    <t>由精神科医师、心理治疗师采取一对多或多对多的方式，针对精神心理障碍患者的精神心理问题，采取合适的心理干预治疗技术，改善患者的心理疾病症状，在每小时基础上每增加20分钟。</t>
  </si>
  <si>
    <t>013115000040000</t>
  </si>
  <si>
    <t>心理咨询</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</si>
  <si>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</si>
  <si>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</si>
  <si>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不与心理治疗同时收取。</t>
  </si>
  <si>
    <t>012417000010000</t>
  </si>
  <si>
    <t>眼动检查</t>
  </si>
  <si>
    <t>通过检测眼球运动轨迹等，检测患者的感知运动、持续注意、工作记忆等功能，辅助诊断精神疾病。</t>
  </si>
  <si>
    <t>所定价格涵盖设备准备、眼动轨迹记录、分析、得出结果等步骤所需的人力资源、设备成本和基本物质资源消耗。</t>
  </si>
  <si>
    <t>013115000050000</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</si>
  <si>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</si>
  <si>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</si>
  <si>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</si>
  <si>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t>实施多参数监护无抽搐电休克治疗时，可正常收取全身麻醉、麻醉监测、注射费等费用。</t>
  </si>
  <si>
    <t>013115000060000</t>
  </si>
  <si>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</si>
  <si>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</si>
  <si>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</si>
  <si>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每日治疗超过60分钟按60分钟收费。</t>
  </si>
  <si>
    <t>013115000060001</t>
  </si>
  <si>
    <t>精神康复治疗（个人）-每增加10分钟（加收）</t>
  </si>
  <si>
    <t>通过一对一的形式，由专业的人员对相关精神障碍的患者进行康复训练，改善其精神状态，在半小时基础上每增加10分钟。</t>
  </si>
  <si>
    <t>013115000070000</t>
  </si>
  <si>
    <t>精神康复治疗（家庭）</t>
  </si>
  <si>
    <t>通过一对多的形式，由专业的人员对相关精神障碍的患者家庭进行康复训练，改善其精神状态。</t>
  </si>
  <si>
    <t>每日治疗超过90分钟按90分钟收费。</t>
  </si>
  <si>
    <t>013115000070001</t>
  </si>
  <si>
    <t>精神康复治疗（家庭）-每增加10分钟（加收）</t>
  </si>
  <si>
    <t>通过一对多的形式，由专业的人员对相关精神障碍的患者家庭进行康复训练，改善其精神状态，在半小时基础上每增加10分钟。</t>
  </si>
  <si>
    <t>013115000080000</t>
  </si>
  <si>
    <t>精神康复治疗（团体）</t>
  </si>
  <si>
    <t>通过一对多或多对多的形式，由专业的人员对相关精神障碍的患者进行康复训练，改善其精神功能状态。</t>
  </si>
  <si>
    <t>013115000080001</t>
  </si>
  <si>
    <t>精神康复治疗（团体）-每增加10分钟（加收）</t>
  </si>
  <si>
    <t>通过一对多或多对多的形式，由专业的人员对相关精神障碍的患者进行康复训练，改善其精神功能状态，在半小时基础上每增加10分钟。</t>
  </si>
  <si>
    <t>013115000090000</t>
  </si>
  <si>
    <t>精神科监护</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</si>
  <si>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</si>
  <si>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</si>
  <si>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t>
  </si>
  <si>
    <t>疝、甲乳类医疗服务项目价格表</t>
  </si>
  <si>
    <r>
      <rPr>
        <sz val="11"/>
        <rFont val="宋体"/>
        <charset val="134"/>
      </rPr>
      <t>使用说明：</t>
    </r>
    <r>
      <rPr>
        <sz val="11"/>
        <rFont val="Times New Roman"/>
        <charset val="134"/>
      </rPr>
      <t xml:space="preserve">
1.</t>
    </r>
    <r>
      <rPr>
        <sz val="11"/>
        <rFont val="宋体"/>
        <charset val="134"/>
      </rPr>
      <t>本价格项目表以疝、甲乳类为重点，按照疝、甲乳类相关医疗服务产出设立价格项目。医疗服务的政府指导价为最高限价，下浮不限；同时，医疗机构、医务人员实施治疗过程中有关创新改良，采取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是各级医保部门制定调整项目价格的测算因子，不应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t>
    </r>
    <r>
      <rPr>
        <sz val="11"/>
        <rFont val="Times New Roman"/>
        <charset val="134"/>
      </rPr>
      <t>“</t>
    </r>
    <r>
      <rPr>
        <sz val="11"/>
        <rFont val="宋体"/>
        <charset val="134"/>
      </rPr>
      <t>基本物质资源物耗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标本采集存放用品、乳管内窥镜鞘、报告打印耗材、软件（版权、开发、购买）成本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本价格项目表中疝、甲乳类内镜治疗类项目，如需使用相关内镜可按内镜检查费用收取，如行乳管治疗时使用</t>
    </r>
    <r>
      <rPr>
        <sz val="11"/>
        <rFont val="Times New Roman"/>
        <charset val="134"/>
      </rPr>
      <t>“</t>
    </r>
    <r>
      <rPr>
        <sz val="11"/>
        <rFont val="宋体"/>
        <charset val="134"/>
      </rPr>
      <t>内镜</t>
    </r>
    <r>
      <rPr>
        <sz val="11"/>
        <rFont val="Times New Roman"/>
        <charset val="134"/>
      </rPr>
      <t>”</t>
    </r>
    <r>
      <rPr>
        <sz val="11"/>
        <rFont val="宋体"/>
        <charset val="134"/>
      </rPr>
      <t>，可收取</t>
    </r>
    <r>
      <rPr>
        <sz val="11"/>
        <rFont val="Times New Roman"/>
        <charset val="134"/>
      </rPr>
      <t>“</t>
    </r>
    <r>
      <rPr>
        <sz val="11"/>
        <rFont val="宋体"/>
        <charset val="134"/>
      </rPr>
      <t>乳管治疗费</t>
    </r>
    <r>
      <rPr>
        <sz val="11"/>
        <rFont val="Times New Roman"/>
        <charset val="134"/>
      </rPr>
      <t>+</t>
    </r>
    <r>
      <rPr>
        <sz val="11"/>
        <rFont val="宋体"/>
        <charset val="134"/>
      </rPr>
      <t>乳管镜检查费</t>
    </r>
    <r>
      <rPr>
        <sz val="11"/>
        <rFont val="Times New Roman"/>
        <charset val="134"/>
      </rPr>
      <t>”</t>
    </r>
    <r>
      <rPr>
        <sz val="11"/>
        <rFont val="宋体"/>
        <charset val="134"/>
      </rPr>
      <t>。</t>
    </r>
    <r>
      <rPr>
        <sz val="11"/>
        <rFont val="Times New Roman"/>
        <charset val="134"/>
      </rPr>
      <t xml:space="preserve">
7.</t>
    </r>
    <r>
      <rPr>
        <sz val="11"/>
        <rFont val="宋体"/>
        <charset val="134"/>
      </rPr>
      <t>本价格项目表中疝、甲乳类的各类手术项目的价格构成，已包含手术涉及的各类内镜使用成本，地方定价时应结合内镜使用成本综合确定价格水平。医疗机构在开展相关操作时，开放手术与经内镜手术执行相同的价格标准，内镜辅助操作不再另行收费。</t>
    </r>
    <r>
      <rPr>
        <sz val="11"/>
        <rFont val="Times New Roman"/>
        <charset val="134"/>
      </rPr>
      <t xml:space="preserve">
8.</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为主项操作涉及的必要穿刺技术，价格构成中的穿刺操作不可收取相关费用；独立穿刺项目可按相应治疗价格项目收取。</t>
    </r>
    <r>
      <rPr>
        <sz val="11"/>
        <rFont val="Times New Roman"/>
        <charset val="134"/>
      </rPr>
      <t xml:space="preserve">
9.</t>
    </r>
    <r>
      <rPr>
        <sz val="11"/>
        <rFont val="宋体"/>
        <charset val="134"/>
      </rPr>
      <t>本价格项目表中价格构成中所称的</t>
    </r>
    <r>
      <rPr>
        <sz val="11"/>
        <rFont val="Times New Roman"/>
        <charset val="134"/>
      </rPr>
      <t>“</t>
    </r>
    <r>
      <rPr>
        <sz val="11"/>
        <rFont val="宋体"/>
        <charset val="134"/>
      </rPr>
      <t>止血</t>
    </r>
    <r>
      <rPr>
        <sz val="11"/>
        <rFont val="Times New Roman"/>
        <charset val="134"/>
      </rPr>
      <t>”</t>
    </r>
    <r>
      <rPr>
        <sz val="11"/>
        <rFont val="宋体"/>
        <charset val="134"/>
      </rPr>
      <t>为压迫、填塞、包扎等常规止血方法，其他止血方式可收取相应费用。</t>
    </r>
    <r>
      <rPr>
        <sz val="11"/>
        <rFont val="Times New Roman"/>
        <charset val="134"/>
      </rPr>
      <t xml:space="preserve">
10.</t>
    </r>
    <r>
      <rPr>
        <sz val="11"/>
        <rFont val="宋体"/>
        <charset val="134"/>
      </rPr>
      <t>本价格项目表中所称的</t>
    </r>
    <r>
      <rPr>
        <sz val="11"/>
        <rFont val="Times New Roman"/>
        <charset val="134"/>
      </rPr>
      <t>“</t>
    </r>
    <r>
      <rPr>
        <sz val="11"/>
        <rFont val="宋体"/>
        <charset val="134"/>
      </rPr>
      <t>恶性肿瘤扩大根治性切除</t>
    </r>
    <r>
      <rPr>
        <sz val="11"/>
        <rFont val="Times New Roman"/>
        <charset val="134"/>
      </rPr>
      <t>”</t>
    </r>
    <r>
      <rPr>
        <sz val="11"/>
        <rFont val="宋体"/>
        <charset val="134"/>
      </rPr>
      <t>，可参照各地省及省以上卫生健康部门技术规范中扩大根治性切除进行加收。</t>
    </r>
    <r>
      <rPr>
        <sz val="11"/>
        <rFont val="Times New Roman"/>
        <charset val="134"/>
      </rPr>
      <t xml:space="preserve">
11.</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12.</t>
    </r>
    <r>
      <rPr>
        <sz val="11"/>
        <rFont val="宋体"/>
        <charset val="134"/>
      </rPr>
      <t>本价格项目表中未尽事项，如等离子、激光、射频、微波等手术辅助操作、活检取材等，将在辅助操作类、检验病理类、一般治疗类等其他立项指南中单独列示，各地医保部门可暂按现行价格政策执行。</t>
    </r>
    <r>
      <rPr>
        <sz val="11"/>
        <rFont val="Times New Roman"/>
        <charset val="134"/>
      </rPr>
      <t xml:space="preserve">
13.</t>
    </r>
    <r>
      <rPr>
        <sz val="11"/>
        <rFont val="宋体"/>
        <charset val="134"/>
      </rPr>
      <t>本价格项目表中其他学科开展相应项目时，可据实收费。</t>
    </r>
    <r>
      <rPr>
        <sz val="11"/>
        <rFont val="Times New Roman"/>
        <charset val="134"/>
      </rPr>
      <t xml:space="preserve">
14.</t>
    </r>
    <r>
      <rPr>
        <sz val="11"/>
        <rFont val="宋体"/>
        <charset val="134"/>
      </rPr>
      <t>本价格项目表中手术项目若需病理取样，地方定价时应考虑在原项目的价格构成中包含标本的留取和送检的人力资源和基本物质资源消耗。</t>
    </r>
    <r>
      <rPr>
        <sz val="11"/>
        <rFont val="Times New Roman"/>
        <charset val="134"/>
      </rPr>
      <t xml:space="preserve">
15.</t>
    </r>
    <r>
      <rPr>
        <sz val="11"/>
        <rFont val="宋体"/>
        <charset val="134"/>
      </rPr>
      <t>本价格项目表中价格项目可应用人工智能辅助进行的，可直接按主项目收费，不同时收费。</t>
    </r>
    <r>
      <rPr>
        <sz val="11"/>
        <rFont val="Times New Roman"/>
        <charset val="134"/>
      </rPr>
      <t xml:space="preserve">
16.</t>
    </r>
    <r>
      <rPr>
        <sz val="11"/>
        <rFont val="宋体"/>
        <charset val="134"/>
      </rPr>
      <t>本价格项目表所称的</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</si>
  <si>
    <t xml:space="preserve">1
</t>
  </si>
  <si>
    <t>013310001230000</t>
  </si>
  <si>
    <t>食管裂孔疝修补费</t>
  </si>
  <si>
    <t>通过手术对食管裂孔疝进行修补。</t>
  </si>
  <si>
    <t>所定价格涵盖手术计划、术区准备、消毒、切开、探查、分离、修补、固定、引流、冲洗、止血、缝合、处理用物，必要时行抗返流操作等步骤所需的人力资源和基本物质资源消耗。</t>
  </si>
  <si>
    <t>013310001230001</t>
  </si>
  <si>
    <r>
      <rPr>
        <sz val="11"/>
        <rFont val="宋体"/>
        <charset val="134"/>
      </rPr>
      <t>食管裂孔疝修补费</t>
    </r>
    <r>
      <rPr>
        <sz val="11"/>
        <rFont val="Times New Roman"/>
        <charset val="134"/>
      </rPr>
      <t>-</t>
    </r>
    <r>
      <rPr>
        <sz val="11"/>
        <rFont val="宋体"/>
        <charset val="134"/>
      </rPr>
      <t>儿童（加收）</t>
    </r>
  </si>
  <si>
    <t>013310001240000</t>
  </si>
  <si>
    <t>腹壁疝修补费</t>
  </si>
  <si>
    <t>通过手术对切口疝、脐疝、腹白线疝、半月线疝等腹壁疝进行修补。</t>
  </si>
  <si>
    <t>所定价格涵盖手术计划、术区准备、消毒、切开、探查、分离、还纳、修补、引流、冲洗、止血、缝合、处理用物等步骤所需的人力资源和基本物质资源消耗。</t>
  </si>
  <si>
    <r>
      <rPr>
        <sz val="11"/>
        <rFont val="宋体"/>
        <charset val="134"/>
      </rPr>
      <t>如出现</t>
    </r>
    <r>
      <rPr>
        <sz val="11"/>
        <rFont val="Times New Roman"/>
        <charset val="134"/>
      </rPr>
      <t>“</t>
    </r>
    <r>
      <rPr>
        <sz val="11"/>
        <rFont val="宋体"/>
        <charset val="134"/>
      </rPr>
      <t>复杂疝修补费</t>
    </r>
    <r>
      <rPr>
        <sz val="11"/>
        <rFont val="Times New Roman"/>
        <charset val="134"/>
      </rPr>
      <t>”</t>
    </r>
    <r>
      <rPr>
        <sz val="11"/>
        <rFont val="宋体"/>
        <charset val="134"/>
      </rPr>
      <t>所称复杂情况，按</t>
    </r>
    <r>
      <rPr>
        <sz val="11"/>
        <rFont val="Times New Roman"/>
        <charset val="134"/>
      </rPr>
      <t>“</t>
    </r>
    <r>
      <rPr>
        <sz val="11"/>
        <rFont val="宋体"/>
        <charset val="134"/>
      </rPr>
      <t>复杂疝修补费</t>
    </r>
    <r>
      <rPr>
        <sz val="11"/>
        <rFont val="Times New Roman"/>
        <charset val="134"/>
      </rPr>
      <t>”</t>
    </r>
    <r>
      <rPr>
        <sz val="11"/>
        <rFont val="宋体"/>
        <charset val="134"/>
      </rPr>
      <t>收取。</t>
    </r>
  </si>
  <si>
    <t>013310001240001</t>
  </si>
  <si>
    <r>
      <rPr>
        <sz val="11"/>
        <rFont val="宋体"/>
        <charset val="134"/>
      </rPr>
      <t>腹壁疝修补费</t>
    </r>
    <r>
      <rPr>
        <sz val="11"/>
        <rFont val="Times New Roman"/>
        <charset val="134"/>
      </rPr>
      <t>-</t>
    </r>
    <r>
      <rPr>
        <sz val="11"/>
        <rFont val="宋体"/>
        <charset val="134"/>
      </rPr>
      <t>儿童（加收）</t>
    </r>
  </si>
  <si>
    <t>013310001240100</t>
  </si>
  <si>
    <r>
      <rPr>
        <sz val="11"/>
        <rFont val="宋体"/>
        <charset val="134"/>
      </rPr>
      <t>腹壁疝修补费</t>
    </r>
    <r>
      <rPr>
        <sz val="11"/>
        <rFont val="Times New Roman"/>
        <charset val="134"/>
      </rPr>
      <t>-</t>
    </r>
    <r>
      <rPr>
        <sz val="11"/>
        <rFont val="宋体"/>
        <charset val="134"/>
      </rPr>
      <t>腰疝修补（扩展）</t>
    </r>
  </si>
  <si>
    <t>013310001250000</t>
  </si>
  <si>
    <t>腹股沟疝修补费</t>
  </si>
  <si>
    <t>通过手术对腹股沟疝进行修补。</t>
  </si>
  <si>
    <r>
      <rPr>
        <sz val="11"/>
        <rFont val="宋体"/>
        <charset val="134"/>
      </rPr>
      <t>所定价格涵盖手术计划、术区准备、消毒、切开、探查、分离、还纳、修补</t>
    </r>
    <r>
      <rPr>
        <sz val="11"/>
        <rFont val="Times New Roman"/>
        <charset val="134"/>
      </rPr>
      <t>/</t>
    </r>
    <r>
      <rPr>
        <sz val="11"/>
        <rFont val="宋体"/>
        <charset val="134"/>
      </rPr>
      <t>结扎、引流、冲洗、止血、缝合、处理用物等步骤所需的人力资源和基本物质资源消耗。</t>
    </r>
  </si>
  <si>
    <t>013310001250001</t>
  </si>
  <si>
    <r>
      <rPr>
        <sz val="11"/>
        <rFont val="宋体"/>
        <charset val="134"/>
      </rPr>
      <t>腹股沟疝修补费</t>
    </r>
    <r>
      <rPr>
        <sz val="11"/>
        <rFont val="Times New Roman"/>
        <charset val="134"/>
      </rPr>
      <t>-</t>
    </r>
    <r>
      <rPr>
        <sz val="11"/>
        <rFont val="宋体"/>
        <charset val="134"/>
      </rPr>
      <t>儿童（加收）</t>
    </r>
  </si>
  <si>
    <t>013310001260000</t>
  </si>
  <si>
    <t>盆底疝修补费</t>
  </si>
  <si>
    <t>通过手术对会阴疝、坐骨孔疝、闭孔疝等盆底疝进行修补。</t>
  </si>
  <si>
    <t>013310001260001</t>
  </si>
  <si>
    <r>
      <rPr>
        <sz val="11"/>
        <rFont val="宋体"/>
        <charset val="134"/>
      </rPr>
      <t>盆底疝修补费</t>
    </r>
    <r>
      <rPr>
        <sz val="11"/>
        <rFont val="Times New Roman"/>
        <charset val="134"/>
      </rPr>
      <t>-</t>
    </r>
    <r>
      <rPr>
        <sz val="11"/>
        <rFont val="宋体"/>
        <charset val="134"/>
      </rPr>
      <t>儿童（加收）</t>
    </r>
  </si>
  <si>
    <t>013310001270000</t>
  </si>
  <si>
    <t>造口旁疝修补费</t>
  </si>
  <si>
    <t>通过手术对造口旁疝进行修补。</t>
  </si>
  <si>
    <t>013310001270001</t>
  </si>
  <si>
    <r>
      <rPr>
        <sz val="11"/>
        <rFont val="宋体"/>
        <charset val="134"/>
      </rPr>
      <t>造口旁疝修补费</t>
    </r>
    <r>
      <rPr>
        <sz val="11"/>
        <rFont val="Times New Roman"/>
        <charset val="134"/>
      </rPr>
      <t>-</t>
    </r>
    <r>
      <rPr>
        <sz val="11"/>
        <rFont val="宋体"/>
        <charset val="134"/>
      </rPr>
      <t>儿童（加收）</t>
    </r>
  </si>
  <si>
    <t>013310001280000</t>
  </si>
  <si>
    <t>腹内疝修补费</t>
  </si>
  <si>
    <t>通过手术对腹内疝进行修补。</t>
  </si>
  <si>
    <t>所定价格涵盖手术计划、术区准备、消毒、切开、探查、分离、松解、还纳、修补、引流、冲洗、止血、缝合、处理用物等步骤所需的人力资源和基本物质资源消耗。</t>
  </si>
  <si>
    <r>
      <rPr>
        <sz val="11"/>
        <rFont val="Times New Roman"/>
        <charset val="134"/>
      </rPr>
      <t>1.</t>
    </r>
    <r>
      <rPr>
        <sz val="11"/>
        <rFont val="宋体"/>
        <charset val="134"/>
      </rPr>
      <t>本项目中的</t>
    </r>
    <r>
      <rPr>
        <sz val="11"/>
        <rFont val="Times New Roman"/>
        <charset val="134"/>
      </rPr>
      <t>“</t>
    </r>
    <r>
      <rPr>
        <sz val="11"/>
        <rFont val="宋体"/>
        <charset val="134"/>
      </rPr>
      <t>腹内疝</t>
    </r>
    <r>
      <rPr>
        <sz val="11"/>
        <rFont val="Times New Roman"/>
        <charset val="134"/>
      </rPr>
      <t>”</t>
    </r>
    <r>
      <rPr>
        <sz val="11"/>
        <rFont val="宋体"/>
        <charset val="134"/>
      </rPr>
      <t>指：系膜裂孔疝、网膜裂孔疝、腹膜隐窝疝等。</t>
    </r>
    <r>
      <rPr>
        <sz val="11"/>
        <rFont val="Times New Roman"/>
        <charset val="134"/>
      </rPr>
      <t xml:space="preserve">
2.</t>
    </r>
    <r>
      <rPr>
        <sz val="11"/>
        <rFont val="宋体"/>
        <charset val="134"/>
      </rPr>
      <t>如出现</t>
    </r>
    <r>
      <rPr>
        <sz val="11"/>
        <rFont val="Times New Roman"/>
        <charset val="134"/>
      </rPr>
      <t>“</t>
    </r>
    <r>
      <rPr>
        <sz val="11"/>
        <rFont val="宋体"/>
        <charset val="134"/>
      </rPr>
      <t>复杂疝修补费</t>
    </r>
    <r>
      <rPr>
        <sz val="11"/>
        <rFont val="Times New Roman"/>
        <charset val="134"/>
      </rPr>
      <t>”</t>
    </r>
    <r>
      <rPr>
        <sz val="11"/>
        <rFont val="宋体"/>
        <charset val="134"/>
      </rPr>
      <t>所称复杂情况，按</t>
    </r>
    <r>
      <rPr>
        <sz val="11"/>
        <rFont val="Times New Roman"/>
        <charset val="134"/>
      </rPr>
      <t>“</t>
    </r>
    <r>
      <rPr>
        <sz val="11"/>
        <rFont val="宋体"/>
        <charset val="134"/>
      </rPr>
      <t>复杂疝修补费</t>
    </r>
    <r>
      <rPr>
        <sz val="11"/>
        <rFont val="Times New Roman"/>
        <charset val="134"/>
      </rPr>
      <t>”</t>
    </r>
    <r>
      <rPr>
        <sz val="11"/>
        <rFont val="宋体"/>
        <charset val="134"/>
      </rPr>
      <t>收取。</t>
    </r>
  </si>
  <si>
    <t>013310001280001</t>
  </si>
  <si>
    <r>
      <rPr>
        <sz val="11"/>
        <rFont val="宋体"/>
        <charset val="134"/>
      </rPr>
      <t>腹内疝修补费</t>
    </r>
    <r>
      <rPr>
        <sz val="11"/>
        <rFont val="Times New Roman"/>
        <charset val="134"/>
      </rPr>
      <t>-</t>
    </r>
    <r>
      <rPr>
        <sz val="11"/>
        <rFont val="宋体"/>
        <charset val="134"/>
      </rPr>
      <t>儿童（加收）</t>
    </r>
  </si>
  <si>
    <t>013310001290000</t>
  </si>
  <si>
    <t>复杂疝修补费</t>
  </si>
  <si>
    <t>通过手术对各类疝的复杂情况进行修补。</t>
  </si>
  <si>
    <r>
      <rPr>
        <sz val="11"/>
        <rFont val="宋体"/>
        <charset val="134"/>
      </rPr>
      <t>本项目中的</t>
    </r>
    <r>
      <rPr>
        <sz val="11"/>
        <rFont val="Times New Roman"/>
        <charset val="134"/>
      </rPr>
      <t>“</t>
    </r>
    <r>
      <rPr>
        <sz val="11"/>
        <rFont val="宋体"/>
        <charset val="134"/>
      </rPr>
      <t>复杂</t>
    </r>
    <r>
      <rPr>
        <sz val="11"/>
        <rFont val="Times New Roman"/>
        <charset val="134"/>
      </rPr>
      <t>”</t>
    </r>
    <r>
      <rPr>
        <sz val="11"/>
        <rFont val="宋体"/>
        <charset val="134"/>
      </rPr>
      <t>指：</t>
    </r>
    <r>
      <rPr>
        <sz val="11"/>
        <rFont val="Times New Roman"/>
        <charset val="134"/>
      </rPr>
      <t>“</t>
    </r>
    <r>
      <rPr>
        <sz val="11"/>
        <rFont val="宋体"/>
        <charset val="134"/>
      </rPr>
      <t>巨大疝（疝环大于</t>
    </r>
    <r>
      <rPr>
        <sz val="11"/>
        <rFont val="Times New Roman"/>
        <charset val="134"/>
      </rPr>
      <t>12cm</t>
    </r>
    <r>
      <rPr>
        <sz val="11"/>
        <rFont val="宋体"/>
        <charset val="134"/>
      </rPr>
      <t>以上）、嵌顿坏死、合并腹水、复发疝、多发疝、边缘性腹壁疝</t>
    </r>
    <r>
      <rPr>
        <sz val="11"/>
        <rFont val="Times New Roman"/>
        <charset val="134"/>
      </rPr>
      <t>”</t>
    </r>
    <r>
      <rPr>
        <sz val="11"/>
        <rFont val="宋体"/>
        <charset val="134"/>
      </rPr>
      <t>的疝修补。</t>
    </r>
  </si>
  <si>
    <t>013310001290001</t>
  </si>
  <si>
    <r>
      <rPr>
        <sz val="11"/>
        <rFont val="宋体"/>
        <charset val="134"/>
      </rPr>
      <t>复杂疝修补费</t>
    </r>
    <r>
      <rPr>
        <sz val="11"/>
        <rFont val="Times New Roman"/>
        <charset val="134"/>
      </rPr>
      <t>-</t>
    </r>
    <r>
      <rPr>
        <sz val="11"/>
        <rFont val="宋体"/>
        <charset val="134"/>
      </rPr>
      <t>儿童（加收）</t>
    </r>
  </si>
  <si>
    <t>013310001300000</t>
  </si>
  <si>
    <t>腹壁缺损修复费</t>
  </si>
  <si>
    <t>通过手术修复腹壁缺损。</t>
  </si>
  <si>
    <t>所定价格涵盖手术计划、术区准备、消毒、切开、探查、分离、修复、引流、冲洗、止血、缝合、处理用物等步骤所需的人力资源和基本物质资源消耗。</t>
  </si>
  <si>
    <t>013310001300001</t>
  </si>
  <si>
    <r>
      <rPr>
        <sz val="11"/>
        <rFont val="宋体"/>
        <charset val="134"/>
      </rPr>
      <t>腹壁缺损修复费</t>
    </r>
    <r>
      <rPr>
        <sz val="11"/>
        <rFont val="Times New Roman"/>
        <charset val="134"/>
      </rPr>
      <t>-</t>
    </r>
    <r>
      <rPr>
        <sz val="11"/>
        <rFont val="宋体"/>
        <charset val="134"/>
      </rPr>
      <t>儿童（加收）</t>
    </r>
  </si>
  <si>
    <t>013310001310000</t>
  </si>
  <si>
    <t>腹壁病变切除费</t>
  </si>
  <si>
    <t>通过手术切除腹壁病变。</t>
  </si>
  <si>
    <t>013310001310001</t>
  </si>
  <si>
    <r>
      <rPr>
        <sz val="11"/>
        <rFont val="宋体"/>
        <charset val="134"/>
      </rPr>
      <t>腹壁病变切除费</t>
    </r>
    <r>
      <rPr>
        <sz val="11"/>
        <rFont val="Times New Roman"/>
        <charset val="134"/>
      </rPr>
      <t>-</t>
    </r>
    <r>
      <rPr>
        <sz val="11"/>
        <rFont val="宋体"/>
        <charset val="134"/>
      </rPr>
      <t>儿童（加收）</t>
    </r>
  </si>
  <si>
    <t>013310001310011</t>
  </si>
  <si>
    <r>
      <rPr>
        <sz val="11"/>
        <rFont val="宋体"/>
        <charset val="134"/>
      </rPr>
      <t>腹壁病变切除费</t>
    </r>
    <r>
      <rPr>
        <sz val="11"/>
        <rFont val="Times New Roman"/>
        <charset val="134"/>
      </rPr>
      <t>-</t>
    </r>
    <r>
      <rPr>
        <sz val="11"/>
        <rFont val="宋体"/>
        <charset val="134"/>
      </rPr>
      <t>恶性肿瘤切除（加收）</t>
    </r>
  </si>
  <si>
    <t>013310001310021</t>
  </si>
  <si>
    <r>
      <rPr>
        <sz val="11"/>
        <rFont val="宋体"/>
        <charset val="134"/>
      </rPr>
      <t>腹壁病变切除费</t>
    </r>
    <r>
      <rPr>
        <sz val="11"/>
        <rFont val="Times New Roman"/>
        <charset val="134"/>
      </rPr>
      <t>-</t>
    </r>
    <r>
      <rPr>
        <sz val="11"/>
        <rFont val="宋体"/>
        <charset val="134"/>
      </rPr>
      <t>多病变切除（加收）</t>
    </r>
  </si>
  <si>
    <t>013310001320000</t>
  </si>
  <si>
    <t>腹膜病变切除费</t>
  </si>
  <si>
    <t>通过手术切除腹膜及网膜、系膜病变。</t>
  </si>
  <si>
    <r>
      <rPr>
        <sz val="11"/>
        <rFont val="宋体"/>
        <charset val="134"/>
      </rPr>
      <t>腹膜后病变按泌尿系统项目</t>
    </r>
    <r>
      <rPr>
        <sz val="11"/>
        <rFont val="Times New Roman"/>
        <charset val="134"/>
      </rPr>
      <t>“</t>
    </r>
    <r>
      <rPr>
        <sz val="11"/>
        <rFont val="宋体"/>
        <charset val="134"/>
      </rPr>
      <t>腹膜后肿物切除费</t>
    </r>
    <r>
      <rPr>
        <sz val="11"/>
        <rFont val="Times New Roman"/>
        <charset val="134"/>
      </rPr>
      <t>”</t>
    </r>
    <r>
      <rPr>
        <sz val="11"/>
        <rFont val="宋体"/>
        <charset val="134"/>
      </rPr>
      <t>收取。</t>
    </r>
  </si>
  <si>
    <t>013310001320001</t>
  </si>
  <si>
    <r>
      <rPr>
        <sz val="11"/>
        <rFont val="宋体"/>
        <charset val="134"/>
      </rPr>
      <t>腹膜病变切除费</t>
    </r>
    <r>
      <rPr>
        <sz val="11"/>
        <rFont val="Times New Roman"/>
        <charset val="134"/>
      </rPr>
      <t>-</t>
    </r>
    <r>
      <rPr>
        <sz val="11"/>
        <rFont val="宋体"/>
        <charset val="134"/>
      </rPr>
      <t>儿童（加收）</t>
    </r>
  </si>
  <si>
    <t>013310001320011</t>
  </si>
  <si>
    <r>
      <rPr>
        <sz val="11"/>
        <rFont val="宋体"/>
        <charset val="134"/>
      </rPr>
      <t>腹膜病变切除费</t>
    </r>
    <r>
      <rPr>
        <sz val="11"/>
        <rFont val="Times New Roman"/>
        <charset val="134"/>
      </rPr>
      <t>-</t>
    </r>
    <r>
      <rPr>
        <sz val="11"/>
        <rFont val="宋体"/>
        <charset val="134"/>
      </rPr>
      <t>多病变切除（加收）</t>
    </r>
  </si>
  <si>
    <t>013310001320021</t>
  </si>
  <si>
    <r>
      <rPr>
        <sz val="11"/>
        <rFont val="宋体"/>
        <charset val="134"/>
      </rPr>
      <t>腹膜病变切除费</t>
    </r>
    <r>
      <rPr>
        <sz val="11"/>
        <rFont val="Times New Roman"/>
        <charset val="134"/>
      </rPr>
      <t>-</t>
    </r>
    <r>
      <rPr>
        <sz val="11"/>
        <rFont val="宋体"/>
        <charset val="134"/>
      </rPr>
      <t>肠系膜病变切除（加收）</t>
    </r>
  </si>
  <si>
    <t>012416000080000</t>
  </si>
  <si>
    <t>乳管镜检查费</t>
  </si>
  <si>
    <t>通过乳管镜对乳管内疾病进行诊断。</t>
  </si>
  <si>
    <t>所定价格涵盖消毒、扩张、置镜、观察、记录、撤镜、出具报告、处理用物等步骤所需的人力资源和基本物质资源消耗。</t>
  </si>
  <si>
    <t>013114000130000</t>
  </si>
  <si>
    <t>乳管镜治疗费</t>
  </si>
  <si>
    <t>通过乳管镜治疗乳管内疾病。</t>
  </si>
  <si>
    <t>013316000350000</t>
  </si>
  <si>
    <t>乳腺病变切除费</t>
  </si>
  <si>
    <t>通过手术切除乳腺病变。</t>
  </si>
  <si>
    <r>
      <rPr>
        <sz val="11"/>
        <rFont val="宋体"/>
        <charset val="134"/>
      </rPr>
      <t>所定价格涵盖手术计划、术区准备、消毒、切开、探查、分离、切除</t>
    </r>
    <r>
      <rPr>
        <sz val="11"/>
        <rFont val="Times New Roman"/>
        <charset val="134"/>
      </rPr>
      <t>/</t>
    </r>
    <r>
      <rPr>
        <sz val="11"/>
        <rFont val="宋体"/>
        <charset val="134"/>
      </rPr>
      <t>旋切、冲洗、止血、引流、缝合、处理用物等步骤所需的人力资源和基本物质资源消耗。</t>
    </r>
  </si>
  <si>
    <t>013316000350001</t>
  </si>
  <si>
    <r>
      <rPr>
        <sz val="11"/>
        <rFont val="宋体"/>
        <charset val="134"/>
      </rPr>
      <t>乳腺病变切除费</t>
    </r>
    <r>
      <rPr>
        <sz val="11"/>
        <rFont val="Times New Roman"/>
        <charset val="134"/>
      </rPr>
      <t>-</t>
    </r>
    <r>
      <rPr>
        <sz val="11"/>
        <rFont val="宋体"/>
        <charset val="134"/>
      </rPr>
      <t>儿童（加收）</t>
    </r>
  </si>
  <si>
    <t>013316000350011</t>
  </si>
  <si>
    <r>
      <rPr>
        <sz val="11"/>
        <rFont val="宋体"/>
        <charset val="134"/>
      </rPr>
      <t>乳腺病变切除费</t>
    </r>
    <r>
      <rPr>
        <sz val="11"/>
        <rFont val="Times New Roman"/>
        <charset val="134"/>
      </rPr>
      <t>-</t>
    </r>
    <r>
      <rPr>
        <sz val="11"/>
        <rFont val="宋体"/>
        <charset val="134"/>
      </rPr>
      <t>多病变切除（加收）</t>
    </r>
  </si>
  <si>
    <t>013316000360000</t>
  </si>
  <si>
    <t>乳腺部分切除费</t>
  </si>
  <si>
    <t>通过手术切除部分乳腺。</t>
  </si>
  <si>
    <t>本项目不含胸壁、乳房重建。</t>
  </si>
  <si>
    <t>013316000360001</t>
  </si>
  <si>
    <r>
      <rPr>
        <sz val="11"/>
        <rFont val="宋体"/>
        <charset val="134"/>
      </rPr>
      <t>乳腺部分切除费</t>
    </r>
    <r>
      <rPr>
        <sz val="11"/>
        <rFont val="Times New Roman"/>
        <charset val="134"/>
      </rPr>
      <t>-</t>
    </r>
    <r>
      <rPr>
        <sz val="11"/>
        <rFont val="宋体"/>
        <charset val="134"/>
      </rPr>
      <t>儿童（加收）</t>
    </r>
  </si>
  <si>
    <t>013316000360011</t>
  </si>
  <si>
    <r>
      <rPr>
        <sz val="11"/>
        <rFont val="宋体"/>
        <charset val="134"/>
      </rPr>
      <t>乳腺部分切除费</t>
    </r>
    <r>
      <rPr>
        <sz val="11"/>
        <rFont val="Times New Roman"/>
        <charset val="134"/>
      </rPr>
      <t>-</t>
    </r>
    <r>
      <rPr>
        <sz val="11"/>
        <rFont val="宋体"/>
        <charset val="134"/>
      </rPr>
      <t>恶性肿瘤切除（加收）</t>
    </r>
  </si>
  <si>
    <t>013316000370000</t>
  </si>
  <si>
    <t>乳腺全切除费</t>
  </si>
  <si>
    <t>通过手术切除全部乳腺。</t>
  </si>
  <si>
    <r>
      <rPr>
        <sz val="11"/>
        <rFont val="Times New Roman"/>
        <charset val="134"/>
      </rPr>
      <t>1.</t>
    </r>
    <r>
      <rPr>
        <sz val="11"/>
        <rFont val="宋体"/>
        <charset val="134"/>
      </rPr>
      <t>本项目中的</t>
    </r>
    <r>
      <rPr>
        <sz val="11"/>
        <rFont val="Times New Roman"/>
        <charset val="134"/>
      </rPr>
      <t>“</t>
    </r>
    <r>
      <rPr>
        <sz val="11"/>
        <rFont val="宋体"/>
        <charset val="134"/>
      </rPr>
      <t>恶性肿瘤扩大根治性切除</t>
    </r>
    <r>
      <rPr>
        <sz val="11"/>
        <rFont val="Times New Roman"/>
        <charset val="134"/>
      </rPr>
      <t>”</t>
    </r>
    <r>
      <rPr>
        <sz val="11"/>
        <rFont val="宋体"/>
        <charset val="134"/>
      </rPr>
      <t>指联合多脏器切除，且不含淋巴结清扫。</t>
    </r>
    <r>
      <rPr>
        <sz val="11"/>
        <rFont val="Times New Roman"/>
        <charset val="134"/>
      </rPr>
      <t xml:space="preserve">
2.</t>
    </r>
    <r>
      <rPr>
        <sz val="11"/>
        <rFont val="宋体"/>
        <charset val="134"/>
      </rPr>
      <t>本项目不含胸壁、乳房重建。</t>
    </r>
  </si>
  <si>
    <t>013316000370001</t>
  </si>
  <si>
    <r>
      <rPr>
        <sz val="11"/>
        <rFont val="宋体"/>
        <charset val="134"/>
      </rPr>
      <t>乳腺全切除费</t>
    </r>
    <r>
      <rPr>
        <sz val="11"/>
        <rFont val="Times New Roman"/>
        <charset val="134"/>
      </rPr>
      <t>-</t>
    </r>
    <r>
      <rPr>
        <sz val="11"/>
        <rFont val="宋体"/>
        <charset val="134"/>
      </rPr>
      <t>儿童（加收）</t>
    </r>
  </si>
  <si>
    <t>013316000370011</t>
  </si>
  <si>
    <r>
      <rPr>
        <sz val="11"/>
        <rFont val="宋体"/>
        <charset val="134"/>
      </rPr>
      <t>乳腺全切除费</t>
    </r>
    <r>
      <rPr>
        <sz val="11"/>
        <rFont val="Times New Roman"/>
        <charset val="134"/>
      </rPr>
      <t>-</t>
    </r>
    <r>
      <rPr>
        <sz val="11"/>
        <rFont val="宋体"/>
        <charset val="134"/>
      </rPr>
      <t>恶性肿瘤扩大根治性切除（加收）</t>
    </r>
  </si>
  <si>
    <t>013316000370021</t>
  </si>
  <si>
    <r>
      <rPr>
        <sz val="11"/>
        <rFont val="宋体"/>
        <charset val="134"/>
      </rPr>
      <t>乳腺全切除费</t>
    </r>
    <r>
      <rPr>
        <sz val="11"/>
        <rFont val="Times New Roman"/>
        <charset val="134"/>
      </rPr>
      <t>-</t>
    </r>
    <r>
      <rPr>
        <sz val="11"/>
        <rFont val="宋体"/>
        <charset val="134"/>
      </rPr>
      <t>保留乳头乳晕复合体</t>
    </r>
    <r>
      <rPr>
        <sz val="11"/>
        <rFont val="Times New Roman"/>
        <charset val="134"/>
      </rPr>
      <t>/</t>
    </r>
    <r>
      <rPr>
        <sz val="11"/>
        <rFont val="宋体"/>
        <charset val="134"/>
      </rPr>
      <t>皮肤（加收）</t>
    </r>
  </si>
  <si>
    <t>013316000380000</t>
  </si>
  <si>
    <t>副乳病变切除费</t>
  </si>
  <si>
    <t>通过手术切除副乳病变。</t>
  </si>
  <si>
    <t>013316000380001</t>
  </si>
  <si>
    <r>
      <rPr>
        <sz val="11"/>
        <rFont val="宋体"/>
        <charset val="134"/>
      </rPr>
      <t>副乳病变切除费</t>
    </r>
    <r>
      <rPr>
        <sz val="11"/>
        <rFont val="Times New Roman"/>
        <charset val="134"/>
      </rPr>
      <t>-</t>
    </r>
    <r>
      <rPr>
        <sz val="11"/>
        <rFont val="宋体"/>
        <charset val="134"/>
      </rPr>
      <t>儿童（加收）</t>
    </r>
  </si>
  <si>
    <t>013316000390000</t>
  </si>
  <si>
    <t>巨乳缩小费</t>
  </si>
  <si>
    <t>通过手术缩小乳房。</t>
  </si>
  <si>
    <t>所定价格涵盖手术计划、术区准备、消毒、切开、探查、分离、切除、重塑、冲洗、止血、引流、缝合、处理用物等步骤所需的人力资源和基本物质资源消耗。</t>
  </si>
  <si>
    <t>013316000390001</t>
  </si>
  <si>
    <r>
      <rPr>
        <sz val="11"/>
        <rFont val="宋体"/>
        <charset val="134"/>
      </rPr>
      <t>巨乳缩小费</t>
    </r>
    <r>
      <rPr>
        <sz val="11"/>
        <rFont val="Times New Roman"/>
        <charset val="134"/>
      </rPr>
      <t>-</t>
    </r>
    <r>
      <rPr>
        <sz val="11"/>
        <rFont val="宋体"/>
        <charset val="134"/>
      </rPr>
      <t>儿童（加收）</t>
    </r>
  </si>
  <si>
    <t>013114000140000</t>
  </si>
  <si>
    <t>标记物植入费</t>
  </si>
  <si>
    <t>通过穿刺等方式植入标记物。</t>
  </si>
  <si>
    <t>所定价格涵盖消毒、定位、穿刺、植入、处理用物等步骤所需的人力资源和基本物质资源消耗。（不含影像引导）</t>
  </si>
  <si>
    <t>013114000140001</t>
  </si>
  <si>
    <r>
      <rPr>
        <sz val="11"/>
        <rFont val="宋体"/>
        <charset val="134"/>
      </rPr>
      <t>标记物植入费</t>
    </r>
    <r>
      <rPr>
        <sz val="11"/>
        <rFont val="Times New Roman"/>
        <charset val="134"/>
      </rPr>
      <t>-</t>
    </r>
    <r>
      <rPr>
        <sz val="11"/>
        <rFont val="宋体"/>
        <charset val="134"/>
      </rPr>
      <t>多病灶标记物植入（加收）</t>
    </r>
  </si>
  <si>
    <t>013303000010000</t>
  </si>
  <si>
    <t>甲状腺部分切除费（常规）</t>
  </si>
  <si>
    <t>通过手术切除部分甲状腺组织。</t>
  </si>
  <si>
    <t>所定价格涵盖手术计划、术区准备、消毒、切开、显露探查甲状腺与甲状旁腺、分离、切除、冲洗、止血、引流、缝合、处理用物等步骤所需的人力资源和基本物质资源消耗。</t>
  </si>
  <si>
    <t>013303000010001</t>
  </si>
  <si>
    <r>
      <rPr>
        <sz val="11"/>
        <rFont val="宋体"/>
        <charset val="134"/>
      </rPr>
      <t>甲状腺部分切除费（常规）</t>
    </r>
    <r>
      <rPr>
        <sz val="11"/>
        <rFont val="Times New Roman"/>
        <charset val="134"/>
      </rPr>
      <t>-</t>
    </r>
    <r>
      <rPr>
        <sz val="11"/>
        <rFont val="宋体"/>
        <charset val="134"/>
      </rPr>
      <t>儿童（加收）</t>
    </r>
  </si>
  <si>
    <t>013303000020000</t>
  </si>
  <si>
    <t>甲状腺部分切除费（复杂）</t>
  </si>
  <si>
    <t>通过手术切除复杂情况下的部分甲状腺组织。</t>
  </si>
  <si>
    <r>
      <rPr>
        <sz val="11"/>
        <rFont val="宋体"/>
        <charset val="134"/>
      </rPr>
      <t>本项目中的</t>
    </r>
    <r>
      <rPr>
        <sz val="11"/>
        <rFont val="Times New Roman"/>
        <charset val="134"/>
      </rPr>
      <t>“</t>
    </r>
    <r>
      <rPr>
        <sz val="11"/>
        <rFont val="宋体"/>
        <charset val="134"/>
      </rPr>
      <t>复杂</t>
    </r>
    <r>
      <rPr>
        <sz val="11"/>
        <rFont val="Times New Roman"/>
        <charset val="134"/>
      </rPr>
      <t>”</t>
    </r>
    <r>
      <rPr>
        <sz val="11"/>
        <rFont val="宋体"/>
        <charset val="134"/>
      </rPr>
      <t>指：联合胸骨劈开、胸骨下甲状腺的情况。</t>
    </r>
  </si>
  <si>
    <t>013303000020001</t>
  </si>
  <si>
    <r>
      <rPr>
        <sz val="11"/>
        <rFont val="宋体"/>
        <charset val="134"/>
      </rPr>
      <t>甲状腺部分切除费（复杂）</t>
    </r>
    <r>
      <rPr>
        <sz val="11"/>
        <rFont val="Times New Roman"/>
        <charset val="134"/>
      </rPr>
      <t>-</t>
    </r>
    <r>
      <rPr>
        <sz val="11"/>
        <rFont val="宋体"/>
        <charset val="134"/>
      </rPr>
      <t>儿童（加收）</t>
    </r>
  </si>
  <si>
    <t>013303000030000</t>
  </si>
  <si>
    <t>甲状腺全切除费（常规）</t>
  </si>
  <si>
    <t>通过手术切除单侧全部甲状腺，清理周围受累组织。</t>
  </si>
  <si>
    <r>
      <rPr>
        <sz val="11"/>
        <rFont val="宋体"/>
        <charset val="134"/>
      </rPr>
      <t>本项目中的</t>
    </r>
    <r>
      <rPr>
        <sz val="11"/>
        <rFont val="Times New Roman"/>
        <charset val="134"/>
      </rPr>
      <t>“</t>
    </r>
    <r>
      <rPr>
        <sz val="11"/>
        <rFont val="宋体"/>
        <charset val="134"/>
      </rPr>
      <t>恶性肿瘤扩大根治性切除</t>
    </r>
    <r>
      <rPr>
        <sz val="11"/>
        <rFont val="Times New Roman"/>
        <charset val="134"/>
      </rPr>
      <t>”</t>
    </r>
    <r>
      <rPr>
        <sz val="11"/>
        <rFont val="宋体"/>
        <charset val="134"/>
      </rPr>
      <t>指联合多脏器切除，且不含淋巴结清扫。</t>
    </r>
  </si>
  <si>
    <t>013303000030001</t>
  </si>
  <si>
    <r>
      <rPr>
        <sz val="11"/>
        <rFont val="宋体"/>
        <charset val="134"/>
      </rPr>
      <t>甲状腺全切除费（常规）</t>
    </r>
    <r>
      <rPr>
        <sz val="11"/>
        <rFont val="Times New Roman"/>
        <charset val="134"/>
      </rPr>
      <t>-</t>
    </r>
    <r>
      <rPr>
        <sz val="11"/>
        <rFont val="宋体"/>
        <charset val="134"/>
      </rPr>
      <t>儿童（加收）</t>
    </r>
  </si>
  <si>
    <t>013303000030011</t>
  </si>
  <si>
    <r>
      <rPr>
        <sz val="11"/>
        <rFont val="宋体"/>
        <charset val="134"/>
      </rPr>
      <t>甲状腺全切除费（常规）</t>
    </r>
    <r>
      <rPr>
        <sz val="11"/>
        <rFont val="Times New Roman"/>
        <charset val="134"/>
      </rPr>
      <t>-</t>
    </r>
    <r>
      <rPr>
        <sz val="11"/>
        <rFont val="宋体"/>
        <charset val="134"/>
      </rPr>
      <t>恶性肿瘤扩大根治性切除（加收）</t>
    </r>
  </si>
  <si>
    <t>013303000040000</t>
  </si>
  <si>
    <t>甲状腺全切除费（复杂）</t>
  </si>
  <si>
    <t>通过手术切除复杂情况下的单侧全部甲状腺，清理周围受累组织。</t>
  </si>
  <si>
    <r>
      <rPr>
        <sz val="11"/>
        <rFont val="Times New Roman"/>
        <charset val="134"/>
      </rPr>
      <t>1.</t>
    </r>
    <r>
      <rPr>
        <sz val="11"/>
        <rFont val="宋体"/>
        <charset val="134"/>
      </rPr>
      <t>本项目中的</t>
    </r>
    <r>
      <rPr>
        <sz val="11"/>
        <rFont val="Times New Roman"/>
        <charset val="134"/>
      </rPr>
      <t>“</t>
    </r>
    <r>
      <rPr>
        <sz val="11"/>
        <rFont val="宋体"/>
        <charset val="134"/>
      </rPr>
      <t>恶性肿瘤扩大根治性切除</t>
    </r>
    <r>
      <rPr>
        <sz val="11"/>
        <rFont val="Times New Roman"/>
        <charset val="134"/>
      </rPr>
      <t>”</t>
    </r>
    <r>
      <rPr>
        <sz val="11"/>
        <rFont val="宋体"/>
        <charset val="134"/>
      </rPr>
      <t>指联合多脏器切除，且不含淋巴结清扫。</t>
    </r>
    <r>
      <rPr>
        <sz val="11"/>
        <rFont val="Times New Roman"/>
        <charset val="134"/>
      </rPr>
      <t xml:space="preserve">
2.</t>
    </r>
    <r>
      <rPr>
        <sz val="11"/>
        <rFont val="宋体"/>
        <charset val="134"/>
      </rPr>
      <t>本项目中的</t>
    </r>
    <r>
      <rPr>
        <sz val="11"/>
        <rFont val="Times New Roman"/>
        <charset val="134"/>
      </rPr>
      <t>“</t>
    </r>
    <r>
      <rPr>
        <sz val="11"/>
        <rFont val="宋体"/>
        <charset val="134"/>
      </rPr>
      <t>复杂</t>
    </r>
    <r>
      <rPr>
        <sz val="11"/>
        <rFont val="Times New Roman"/>
        <charset val="134"/>
      </rPr>
      <t>”</t>
    </r>
    <r>
      <rPr>
        <sz val="11"/>
        <rFont val="宋体"/>
        <charset val="134"/>
      </rPr>
      <t>指：联合胸骨劈开、胸骨下甲状腺的情况。</t>
    </r>
  </si>
  <si>
    <t>013303000040001</t>
  </si>
  <si>
    <r>
      <rPr>
        <sz val="11"/>
        <rFont val="宋体"/>
        <charset val="134"/>
      </rPr>
      <t>甲状腺全切除费（复杂）</t>
    </r>
    <r>
      <rPr>
        <sz val="11"/>
        <rFont val="Times New Roman"/>
        <charset val="134"/>
      </rPr>
      <t>-</t>
    </r>
    <r>
      <rPr>
        <sz val="11"/>
        <rFont val="宋体"/>
        <charset val="134"/>
      </rPr>
      <t>儿童（加收）</t>
    </r>
  </si>
  <si>
    <t>013303000040011</t>
  </si>
  <si>
    <r>
      <rPr>
        <sz val="11"/>
        <rFont val="宋体"/>
        <charset val="134"/>
      </rPr>
      <t>甲状腺全切除费（复杂）</t>
    </r>
    <r>
      <rPr>
        <sz val="11"/>
        <rFont val="Times New Roman"/>
        <charset val="134"/>
      </rPr>
      <t>-</t>
    </r>
    <r>
      <rPr>
        <sz val="11"/>
        <rFont val="宋体"/>
        <charset val="134"/>
      </rPr>
      <t>恶性肿瘤扩大根治性切除（加收）</t>
    </r>
  </si>
  <si>
    <t>013303000050000</t>
  </si>
  <si>
    <t>甲状旁腺切除费</t>
  </si>
  <si>
    <t>通过手术切除部分或全部病变甲状旁腺。</t>
  </si>
  <si>
    <t>013303000050001</t>
  </si>
  <si>
    <r>
      <rPr>
        <sz val="11"/>
        <rFont val="宋体"/>
        <charset val="134"/>
      </rPr>
      <t>甲状旁腺切除费</t>
    </r>
    <r>
      <rPr>
        <sz val="11"/>
        <rFont val="Times New Roman"/>
        <charset val="134"/>
      </rPr>
      <t>-</t>
    </r>
    <r>
      <rPr>
        <sz val="11"/>
        <rFont val="宋体"/>
        <charset val="134"/>
      </rPr>
      <t>儿童（加收）</t>
    </r>
  </si>
  <si>
    <t>013303000050011</t>
  </si>
  <si>
    <r>
      <rPr>
        <sz val="11"/>
        <rFont val="宋体"/>
        <charset val="134"/>
      </rPr>
      <t>甲状旁腺切除费</t>
    </r>
    <r>
      <rPr>
        <sz val="11"/>
        <rFont val="Times New Roman"/>
        <charset val="134"/>
      </rPr>
      <t>-</t>
    </r>
    <r>
      <rPr>
        <sz val="11"/>
        <rFont val="宋体"/>
        <charset val="134"/>
      </rPr>
      <t>多个病变旁腺切除（加收）</t>
    </r>
  </si>
  <si>
    <t>013303000060000</t>
  </si>
  <si>
    <t>甲状旁腺移植费</t>
  </si>
  <si>
    <t>通过手术移植甲状旁腺组织或细胞。</t>
  </si>
  <si>
    <t>所定价格涵盖手术计划、术区准备、消毒、切开、显露探查甲状腺与甲状旁腺、移植、冲洗、止血、引流、缝合、处理用物等步骤所需的人力资源和基本物质资源消耗。</t>
  </si>
  <si>
    <t>013303000060001</t>
  </si>
  <si>
    <r>
      <rPr>
        <sz val="11"/>
        <rFont val="宋体"/>
        <charset val="134"/>
      </rPr>
      <t>甲状旁腺移植费</t>
    </r>
    <r>
      <rPr>
        <sz val="11"/>
        <rFont val="Times New Roman"/>
        <charset val="134"/>
      </rPr>
      <t>-</t>
    </r>
    <r>
      <rPr>
        <sz val="11"/>
        <rFont val="宋体"/>
        <charset val="134"/>
      </rPr>
      <t>儿童（加收）</t>
    </r>
  </si>
  <si>
    <t>013303000060100</t>
  </si>
  <si>
    <r>
      <rPr>
        <sz val="11"/>
        <rFont val="宋体"/>
        <charset val="134"/>
      </rPr>
      <t>甲状旁腺移植费</t>
    </r>
    <r>
      <rPr>
        <sz val="11"/>
        <rFont val="Times New Roman"/>
        <charset val="134"/>
      </rPr>
      <t>-</t>
    </r>
    <r>
      <rPr>
        <sz val="11"/>
        <rFont val="宋体"/>
        <charset val="134"/>
      </rPr>
      <t>甲状腺移植（扩展）</t>
    </r>
  </si>
  <si>
    <t>013303000061100</t>
  </si>
  <si>
    <r>
      <rPr>
        <sz val="11"/>
        <rFont val="宋体"/>
        <charset val="134"/>
      </rPr>
      <t>甲状旁腺移植费</t>
    </r>
    <r>
      <rPr>
        <sz val="11"/>
        <rFont val="Times New Roman"/>
        <charset val="134"/>
      </rPr>
      <t>-</t>
    </r>
    <r>
      <rPr>
        <sz val="11"/>
        <rFont val="宋体"/>
        <charset val="134"/>
      </rPr>
      <t>异种器官（扩展）</t>
    </r>
  </si>
  <si>
    <t>013303000070000</t>
  </si>
  <si>
    <t>甲状舌管病变切除费</t>
  </si>
  <si>
    <t>通过手术切除甲状舌管病变。</t>
  </si>
  <si>
    <t>013303000070001</t>
  </si>
  <si>
    <r>
      <rPr>
        <sz val="11"/>
        <rFont val="宋体"/>
        <charset val="134"/>
      </rPr>
      <t>甲状舌管病变切除费</t>
    </r>
    <r>
      <rPr>
        <sz val="11"/>
        <rFont val="Times New Roman"/>
        <charset val="134"/>
      </rPr>
      <t>-</t>
    </r>
    <r>
      <rPr>
        <sz val="11"/>
        <rFont val="宋体"/>
        <charset val="134"/>
      </rPr>
      <t>儿童（加收）</t>
    </r>
  </si>
  <si>
    <t>康复类医疗服务项目价格表</t>
  </si>
  <si>
    <r>
      <rPr>
        <sz val="11"/>
        <rFont val="宋体"/>
        <charset val="134"/>
      </rPr>
      <t>使用说明：</t>
    </r>
    <r>
      <rPr>
        <sz val="11"/>
        <rFont val="Times New Roman"/>
        <charset val="134"/>
      </rPr>
      <t xml:space="preserve">
1.</t>
    </r>
    <r>
      <rPr>
        <sz val="11"/>
        <rFont val="宋体"/>
        <charset val="134"/>
      </rPr>
      <t>本价格项目表以康复治疗为重点，按照功能障碍类型设立价格项目。医疗服务的政府指导价为最高限价，下浮不限；同时，医疗机构、医务人员实施治疗过程中有关创新改良，采取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治疗巾（单）、棉球、棉签、纱布（垫）、普通绷带、固定带、治疗护理盘（包）、护（尿）垫、中单、可复用训练器具、软件（版权、开发、购买）成本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7.</t>
    </r>
    <r>
      <rPr>
        <sz val="11"/>
        <rFont val="宋体"/>
        <charset val="134"/>
      </rPr>
      <t>本价格项目表所称的</t>
    </r>
    <r>
      <rPr>
        <sz val="11"/>
        <rFont val="Times New Roman"/>
        <charset val="134"/>
      </rPr>
      <t>“</t>
    </r>
    <r>
      <rPr>
        <sz val="11"/>
        <rFont val="宋体"/>
        <charset val="134"/>
      </rPr>
      <t>人工智能辅助检查或训练</t>
    </r>
    <r>
      <rPr>
        <sz val="11"/>
        <rFont val="Times New Roman"/>
        <charset val="134"/>
      </rPr>
      <t>”</t>
    </r>
    <r>
      <rPr>
        <sz val="11"/>
        <rFont val="宋体"/>
        <charset val="134"/>
      </rPr>
      <t>是指应用人工智能技术辅助进行的康复检查或训练，不得与主项目同时收费。</t>
    </r>
    <r>
      <rPr>
        <sz val="11"/>
        <rFont val="Times New Roman"/>
        <charset val="134"/>
      </rPr>
      <t xml:space="preserve">
8.</t>
    </r>
    <r>
      <rPr>
        <sz val="11"/>
        <rFont val="宋体"/>
        <charset val="134"/>
      </rPr>
      <t>本价格项目表中指的团体训练人数不得超过</t>
    </r>
    <r>
      <rPr>
        <sz val="11"/>
        <rFont val="Times New Roman"/>
        <charset val="134"/>
      </rPr>
      <t>15</t>
    </r>
    <r>
      <rPr>
        <sz val="11"/>
        <rFont val="宋体"/>
        <charset val="134"/>
      </rPr>
      <t>人。</t>
    </r>
  </si>
  <si>
    <t>015200000010000</t>
  </si>
  <si>
    <t>意识功能训练</t>
  </si>
  <si>
    <t>通过康复手段对各种疾病造成的昏迷、意识功能障碍等进行康复治疗，改善意识水平。</t>
  </si>
  <si>
    <t>所定价格涵盖计划制定、手法及应用不同康复设备完成声、光、电等各种感觉刺激及各种无创脑调控技术等步骤所需的人力资源、设备成本与基本物质资源消耗。</t>
  </si>
  <si>
    <r>
      <rPr>
        <sz val="11"/>
        <rFont val="Times New Roman"/>
        <charset val="134"/>
      </rPr>
      <t>1.</t>
    </r>
    <r>
      <rPr>
        <sz val="11"/>
        <rFont val="宋体"/>
        <charset val="134"/>
      </rPr>
      <t>每日限计费</t>
    </r>
    <r>
      <rPr>
        <sz val="11"/>
        <rFont val="Times New Roman"/>
        <charset val="134"/>
      </rPr>
      <t>1</t>
    </r>
    <r>
      <rPr>
        <sz val="11"/>
        <rFont val="宋体"/>
        <charset val="134"/>
      </rPr>
      <t>个小时。</t>
    </r>
    <r>
      <rPr>
        <sz val="11"/>
        <rFont val="Times New Roman"/>
        <charset val="134"/>
      </rPr>
      <t>2.</t>
    </r>
    <r>
      <rPr>
        <sz val="11"/>
        <rFont val="宋体"/>
        <charset val="134"/>
      </rPr>
      <t>此项目价格构成已涵盖声、光、电等各种感觉刺激费用，用于同一治疗目的时不得同时收取相关物理治疗项目费用。</t>
    </r>
  </si>
  <si>
    <t>015200000010001</t>
  </si>
  <si>
    <r>
      <rPr>
        <sz val="11"/>
        <rFont val="宋体"/>
        <charset val="134"/>
      </rPr>
      <t>意识功能训练</t>
    </r>
    <r>
      <rPr>
        <sz val="11"/>
        <rFont val="Times New Roman"/>
        <charset val="134"/>
      </rPr>
      <t>-</t>
    </r>
    <r>
      <rPr>
        <sz val="11"/>
        <rFont val="宋体"/>
        <charset val="134"/>
      </rPr>
      <t>每增加</t>
    </r>
    <r>
      <rPr>
        <sz val="11"/>
        <rFont val="Times New Roman"/>
        <charset val="134"/>
      </rPr>
      <t>10</t>
    </r>
    <r>
      <rPr>
        <sz val="11"/>
        <rFont val="宋体"/>
        <charset val="134"/>
      </rPr>
      <t>分钟（加收）</t>
    </r>
  </si>
  <si>
    <r>
      <rPr>
        <sz val="11"/>
        <rFont val="Times New Roman"/>
        <charset val="134"/>
      </rPr>
      <t>10</t>
    </r>
    <r>
      <rPr>
        <sz val="11"/>
        <rFont val="宋体"/>
        <charset val="134"/>
      </rPr>
      <t>分钟</t>
    </r>
  </si>
  <si>
    <t>015200000010100</t>
  </si>
  <si>
    <r>
      <rPr>
        <sz val="11"/>
        <rFont val="宋体"/>
        <charset val="134"/>
      </rPr>
      <t>意识功能训练</t>
    </r>
    <r>
      <rPr>
        <sz val="11"/>
        <rFont val="Times New Roman"/>
        <charset val="134"/>
      </rPr>
      <t>-</t>
    </r>
    <r>
      <rPr>
        <sz val="11"/>
        <rFont val="宋体"/>
        <charset val="134"/>
      </rPr>
      <t>人工智能辅助训练（扩展）</t>
    </r>
  </si>
  <si>
    <t>015200000020000</t>
  </si>
  <si>
    <t>认知功能训练</t>
  </si>
  <si>
    <t>通过各种康复手段对认知功能障碍进行治疗，改善认知功能。</t>
  </si>
  <si>
    <t>所定价格涵盖计划制定、手法及应用不同康复设备进行认知功能训练等步骤所需的人力资源、设备成本与基本物质资源消耗。</t>
  </si>
  <si>
    <r>
      <rPr>
        <sz val="11"/>
        <rFont val="宋体"/>
        <charset val="134"/>
      </rPr>
      <t>每日限计费</t>
    </r>
    <r>
      <rPr>
        <sz val="11"/>
        <rFont val="Times New Roman"/>
        <charset val="134"/>
      </rPr>
      <t>1</t>
    </r>
    <r>
      <rPr>
        <sz val="11"/>
        <rFont val="宋体"/>
        <charset val="134"/>
      </rPr>
      <t>小时。</t>
    </r>
  </si>
  <si>
    <t>015200000020001</t>
  </si>
  <si>
    <r>
      <rPr>
        <sz val="11"/>
        <rFont val="宋体"/>
        <charset val="134"/>
      </rPr>
      <t>认知功能训练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</si>
  <si>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015200000020100</t>
  </si>
  <si>
    <r>
      <rPr>
        <sz val="11"/>
        <rFont val="宋体"/>
        <charset val="134"/>
      </rPr>
      <t>认知功能训练</t>
    </r>
    <r>
      <rPr>
        <sz val="11"/>
        <rFont val="Times New Roman"/>
        <charset val="134"/>
      </rPr>
      <t>-</t>
    </r>
    <r>
      <rPr>
        <sz val="11"/>
        <rFont val="宋体"/>
        <charset val="134"/>
      </rPr>
      <t>人工智能辅助训练（扩展）</t>
    </r>
  </si>
  <si>
    <t>015200000030000</t>
  </si>
  <si>
    <t>吞咽功能训练</t>
  </si>
  <si>
    <t>通过各种康复手段对吞咽功能障碍进行治疗，改善摄食吞咽功能。</t>
  </si>
  <si>
    <t>所定价格涵盖计划制定、手法及应用不同康复设备进行吞咽功能训练等步骤所需的人力资源、设备成本与基本物质资源消耗。</t>
  </si>
  <si>
    <t>015200000030001</t>
  </si>
  <si>
    <r>
      <rPr>
        <sz val="11"/>
        <rFont val="宋体"/>
        <charset val="134"/>
      </rPr>
      <t>吞咽功能训练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</si>
  <si>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015200000030100</t>
  </si>
  <si>
    <r>
      <rPr>
        <sz val="11"/>
        <rFont val="宋体"/>
        <charset val="134"/>
      </rPr>
      <t>吞咽功能训练</t>
    </r>
    <r>
      <rPr>
        <sz val="11"/>
        <rFont val="Times New Roman"/>
        <charset val="134"/>
      </rPr>
      <t>-</t>
    </r>
    <r>
      <rPr>
        <sz val="11"/>
        <rFont val="宋体"/>
        <charset val="134"/>
      </rPr>
      <t>人工智能辅助训练（扩展）</t>
    </r>
  </si>
  <si>
    <t>015200000040000</t>
  </si>
  <si>
    <t>言语功能训练</t>
  </si>
  <si>
    <r>
      <rPr>
        <sz val="11"/>
        <rFont val="宋体"/>
        <charset val="134"/>
      </rPr>
      <t>通过各种康复手段对言语</t>
    </r>
    <r>
      <rPr>
        <sz val="11"/>
        <rFont val="Times New Roman"/>
        <charset val="134"/>
      </rPr>
      <t>-</t>
    </r>
    <r>
      <rPr>
        <sz val="11"/>
        <rFont val="宋体"/>
        <charset val="134"/>
      </rPr>
      <t>语言功能障碍进行治疗，改善言语</t>
    </r>
    <r>
      <rPr>
        <sz val="11"/>
        <rFont val="Times New Roman"/>
        <charset val="134"/>
      </rPr>
      <t>-</t>
    </r>
    <r>
      <rPr>
        <sz val="11"/>
        <rFont val="宋体"/>
        <charset val="134"/>
      </rPr>
      <t>语言功能。</t>
    </r>
  </si>
  <si>
    <t>所定价格涵盖计划制定、手法及应用不同康复设备进行言语功能训练等步骤所需的人力资源、设备成本与基本物质资源消耗。</t>
  </si>
  <si>
    <t>015200000040001</t>
  </si>
  <si>
    <r>
      <rPr>
        <sz val="11"/>
        <rFont val="宋体"/>
        <charset val="134"/>
      </rPr>
      <t>言语功能训练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</si>
  <si>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015200000040100</t>
  </si>
  <si>
    <r>
      <rPr>
        <sz val="11"/>
        <rFont val="宋体"/>
        <charset val="134"/>
      </rPr>
      <t>言语功能训练</t>
    </r>
    <r>
      <rPr>
        <sz val="11"/>
        <rFont val="Times New Roman"/>
        <charset val="134"/>
      </rPr>
      <t>-</t>
    </r>
    <r>
      <rPr>
        <sz val="11"/>
        <rFont val="宋体"/>
        <charset val="134"/>
      </rPr>
      <t>人工智能辅助训练（扩展）</t>
    </r>
  </si>
  <si>
    <t>015200000050000</t>
  </si>
  <si>
    <t>运动功能训练</t>
  </si>
  <si>
    <t>通过各种康复手段对四肢和躯干的运动功能障碍进行治疗，改善躯体运动功能。</t>
  </si>
  <si>
    <t>所定价格涵盖计划制定、手法及应用不同康复设备进行运动功能训练等步骤所需的人力资源、设备成本与基本物质资源消耗。</t>
  </si>
  <si>
    <r>
      <rPr>
        <sz val="11"/>
        <rFont val="宋体"/>
        <charset val="134"/>
      </rPr>
      <t>每日限计费</t>
    </r>
    <r>
      <rPr>
        <sz val="11"/>
        <rFont val="Times New Roman"/>
        <charset val="134"/>
      </rPr>
      <t>100</t>
    </r>
    <r>
      <rPr>
        <sz val="11"/>
        <rFont val="宋体"/>
        <charset val="134"/>
      </rPr>
      <t>分钟。</t>
    </r>
  </si>
  <si>
    <t>015200000050001</t>
  </si>
  <si>
    <r>
      <rPr>
        <sz val="11"/>
        <rFont val="宋体"/>
        <charset val="134"/>
      </rPr>
      <t>运动功能训练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</si>
  <si>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015200000050011</t>
  </si>
  <si>
    <r>
      <rPr>
        <sz val="11"/>
        <rFont val="宋体"/>
        <charset val="134"/>
      </rPr>
      <t>运动功能训练</t>
    </r>
    <r>
      <rPr>
        <sz val="11"/>
        <rFont val="Times New Roman"/>
        <charset val="134"/>
      </rPr>
      <t>-</t>
    </r>
    <r>
      <rPr>
        <sz val="11"/>
        <rFont val="宋体"/>
        <charset val="134"/>
      </rPr>
      <t>运动功能训练（水中）（加收）</t>
    </r>
  </si>
  <si>
    <t>015200000050100</t>
  </si>
  <si>
    <r>
      <rPr>
        <sz val="11"/>
        <rFont val="宋体"/>
        <charset val="134"/>
      </rPr>
      <t>运动功能训练</t>
    </r>
    <r>
      <rPr>
        <sz val="11"/>
        <rFont val="Times New Roman"/>
        <charset val="134"/>
      </rPr>
      <t>-</t>
    </r>
    <r>
      <rPr>
        <sz val="11"/>
        <rFont val="宋体"/>
        <charset val="134"/>
      </rPr>
      <t>人工智能辅助训练（扩展）</t>
    </r>
  </si>
  <si>
    <t>015200000060000</t>
  </si>
  <si>
    <t>脏器功能训练</t>
  </si>
  <si>
    <t>通过各种康复手段对脏器功能障碍进行治疗，改善相关脏器功能。</t>
  </si>
  <si>
    <t>所定价格涵盖计划制定、手法及应用不同康复设备进行脏器功能训练等步骤所需的人力资源、设备成本与基本物质资源消耗。</t>
  </si>
  <si>
    <t>015200000060001</t>
  </si>
  <si>
    <r>
      <rPr>
        <sz val="11"/>
        <rFont val="宋体"/>
        <charset val="134"/>
      </rPr>
      <t>脏器功能训练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</si>
  <si>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015200000060100</t>
  </si>
  <si>
    <r>
      <rPr>
        <sz val="11"/>
        <rFont val="宋体"/>
        <charset val="134"/>
      </rPr>
      <t>脏器功能训练</t>
    </r>
    <r>
      <rPr>
        <sz val="11"/>
        <rFont val="Times New Roman"/>
        <charset val="134"/>
      </rPr>
      <t>-</t>
    </r>
    <r>
      <rPr>
        <sz val="11"/>
        <rFont val="宋体"/>
        <charset val="134"/>
      </rPr>
      <t>人工智能辅助训练（扩展）</t>
    </r>
  </si>
  <si>
    <t>015200000070000</t>
  </si>
  <si>
    <t>辅助器具使用训练</t>
  </si>
  <si>
    <r>
      <rPr>
        <sz val="11"/>
        <rFont val="宋体"/>
        <charset val="134"/>
      </rPr>
      <t>通过选取合适的各种辅助</t>
    </r>
    <r>
      <rPr>
        <sz val="11"/>
        <rFont val="Times New Roman"/>
        <charset val="134"/>
      </rPr>
      <t>(</t>
    </r>
    <r>
      <rPr>
        <sz val="11"/>
        <rFont val="宋体"/>
        <charset val="134"/>
      </rPr>
      <t>器</t>
    </r>
    <r>
      <rPr>
        <sz val="11"/>
        <rFont val="Times New Roman"/>
        <charset val="134"/>
      </rPr>
      <t>)</t>
    </r>
    <r>
      <rPr>
        <sz val="11"/>
        <rFont val="宋体"/>
        <charset val="134"/>
      </rPr>
      <t>具，结合日常生活活动的训练，提高患者使用辅助器具的能力。</t>
    </r>
  </si>
  <si>
    <r>
      <rPr>
        <sz val="11"/>
        <rFont val="宋体"/>
        <charset val="134"/>
      </rPr>
      <t>所定价格涵盖计划制定、各种辅助</t>
    </r>
    <r>
      <rPr>
        <sz val="11"/>
        <rFont val="Times New Roman"/>
        <charset val="134"/>
      </rPr>
      <t>(</t>
    </r>
    <r>
      <rPr>
        <sz val="11"/>
        <rFont val="宋体"/>
        <charset val="134"/>
      </rPr>
      <t>器</t>
    </r>
    <r>
      <rPr>
        <sz val="11"/>
        <rFont val="Times New Roman"/>
        <charset val="134"/>
      </rPr>
      <t>)</t>
    </r>
    <r>
      <rPr>
        <sz val="11"/>
        <rFont val="宋体"/>
        <charset val="134"/>
      </rPr>
      <t>具训练等步骤所需的人力资源和基本物质资源消耗。</t>
    </r>
  </si>
  <si>
    <t>015200000070001</t>
  </si>
  <si>
    <r>
      <rPr>
        <sz val="11"/>
        <rFont val="宋体"/>
        <charset val="134"/>
      </rPr>
      <t>辅助器具使用训练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</si>
  <si>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015200000070100</t>
  </si>
  <si>
    <r>
      <rPr>
        <sz val="11"/>
        <rFont val="宋体"/>
        <charset val="134"/>
      </rPr>
      <t>辅助器具使用训练</t>
    </r>
    <r>
      <rPr>
        <sz val="11"/>
        <rFont val="Times New Roman"/>
        <charset val="134"/>
      </rPr>
      <t>-</t>
    </r>
    <r>
      <rPr>
        <sz val="11"/>
        <rFont val="宋体"/>
        <charset val="134"/>
      </rPr>
      <t>人工智能辅助训练（扩展）</t>
    </r>
  </si>
  <si>
    <t>015200000080000</t>
  </si>
  <si>
    <t>生活技能康复训练</t>
  </si>
  <si>
    <t>通过各种康复手段（含徒手、仪器或器械）对患者进行独立生活能力、家务劳动、社交技能等多方面康复训练，改善患者从日常生活到职业生涯全方位的能力。</t>
  </si>
  <si>
    <t>所定价格涵盖评估、计划制定、指导学习、模拟训练、实际动作训练等步骤所需的人力资源、设备成本与基本物质资源消耗。</t>
  </si>
  <si>
    <t>015200000080001</t>
  </si>
  <si>
    <r>
      <rPr>
        <sz val="11"/>
        <rFont val="宋体"/>
        <charset val="134"/>
      </rPr>
      <t>生活技能康复训练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</si>
  <si>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015200000080100</t>
  </si>
  <si>
    <r>
      <rPr>
        <sz val="11"/>
        <rFont val="宋体"/>
        <charset val="134"/>
      </rPr>
      <t>生活技能康复训练</t>
    </r>
    <r>
      <rPr>
        <sz val="11"/>
        <rFont val="Times New Roman"/>
        <charset val="134"/>
      </rPr>
      <t>-</t>
    </r>
    <r>
      <rPr>
        <sz val="11"/>
        <rFont val="宋体"/>
        <charset val="134"/>
      </rPr>
      <t>人工智能辅助训练（扩展）</t>
    </r>
  </si>
  <si>
    <t>015200000090000</t>
  </si>
  <si>
    <t>职业技能康复训练</t>
  </si>
  <si>
    <t>通过各种康复手段（含徒手、仪器或器械）对患者进行独立职业技能、工作模拟等多方面康复训练，改善患者从日常生活到职业生涯全方位的能力。</t>
  </si>
  <si>
    <t>015200000090001</t>
  </si>
  <si>
    <r>
      <rPr>
        <sz val="11"/>
        <rFont val="宋体"/>
        <charset val="134"/>
      </rPr>
      <t>职业技能康复训练</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</si>
  <si>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015200000090100</t>
  </si>
  <si>
    <r>
      <rPr>
        <sz val="11"/>
        <rFont val="宋体"/>
        <charset val="134"/>
      </rPr>
      <t>职业技能康复训练</t>
    </r>
    <r>
      <rPr>
        <sz val="11"/>
        <rFont val="Times New Roman"/>
        <charset val="134"/>
      </rPr>
      <t>-</t>
    </r>
    <r>
      <rPr>
        <sz val="11"/>
        <rFont val="宋体"/>
        <charset val="134"/>
      </rPr>
      <t>人工智能辅助训练（扩展）</t>
    </r>
  </si>
  <si>
    <t>015200000100000</t>
  </si>
  <si>
    <t>神经发育障碍康复训练（个体）</t>
  </si>
  <si>
    <t>采用一对一的形式，根据患者发育和能力评估结果制定计划，对患者进行技能训练，帮助患儿提升能力。</t>
  </si>
  <si>
    <t>015200000100001</t>
  </si>
  <si>
    <r>
      <rPr>
        <sz val="11"/>
        <rFont val="宋体"/>
        <charset val="134"/>
      </rPr>
      <t>神经发育障碍康复训练（个体）</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</si>
  <si>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015200000100100</t>
  </si>
  <si>
    <r>
      <rPr>
        <sz val="11"/>
        <rFont val="宋体"/>
        <charset val="134"/>
      </rPr>
      <t>神经发育障碍康复训练（个体）</t>
    </r>
    <r>
      <rPr>
        <sz val="11"/>
        <rFont val="Times New Roman"/>
        <charset val="134"/>
      </rPr>
      <t>-</t>
    </r>
    <r>
      <rPr>
        <sz val="11"/>
        <rFont val="宋体"/>
        <charset val="134"/>
      </rPr>
      <t>人工智能辅助训练（扩展）</t>
    </r>
  </si>
  <si>
    <t>015200000110000</t>
  </si>
  <si>
    <t>神经发育障碍康复训练（团体）</t>
  </si>
  <si>
    <t>通过一对多的形式，根据患者发育和能力评估结果制定计划，对患者进行技能训练，帮助患儿提升能力。</t>
  </si>
  <si>
    <t>015200000110001</t>
  </si>
  <si>
    <r>
      <rPr>
        <sz val="11"/>
        <rFont val="宋体"/>
        <charset val="134"/>
      </rPr>
      <t>神经发育障碍康复训练（团体）</t>
    </r>
    <r>
      <rPr>
        <sz val="11"/>
        <rFont val="Times New Roman"/>
        <charset val="134"/>
      </rPr>
      <t>-</t>
    </r>
    <r>
      <rPr>
        <sz val="11"/>
        <rFont val="宋体"/>
        <charset val="134"/>
      </rPr>
      <t>每增加</t>
    </r>
    <r>
      <rPr>
        <sz val="11"/>
        <rFont val="Times New Roman"/>
        <charset val="134"/>
      </rPr>
      <t>10</t>
    </r>
    <r>
      <rPr>
        <sz val="11"/>
        <rFont val="宋体"/>
        <charset val="134"/>
      </rPr>
      <t>分钟（加收）</t>
    </r>
  </si>
  <si>
    <t>015200000110100</t>
  </si>
  <si>
    <r>
      <rPr>
        <sz val="11"/>
        <rFont val="宋体"/>
        <charset val="134"/>
      </rPr>
      <t>神经发育障碍康复训练（团体）</t>
    </r>
    <r>
      <rPr>
        <sz val="11"/>
        <rFont val="Times New Roman"/>
        <charset val="134"/>
      </rPr>
      <t>-</t>
    </r>
    <r>
      <rPr>
        <sz val="11"/>
        <rFont val="宋体"/>
        <charset val="134"/>
      </rPr>
      <t>人工智能辅助训练（扩展）</t>
    </r>
  </si>
  <si>
    <t>015100000010000</t>
  </si>
  <si>
    <t>认知功能检查</t>
  </si>
  <si>
    <t>应用常用工具、仪器设备和软件程序等方式，对患者的记忆、注意、执行等认知功能水平进行测评分析，做出认知功能有无障碍及严重程度的判断。</t>
  </si>
  <si>
    <t>所定价格涵盖资料收集、状态评估、应用各种方式测查、分析、得出结论等步骤所需的人力资源、设备成本与基本物质资源消耗。</t>
  </si>
  <si>
    <t>不与临床量表项目同时收取。</t>
  </si>
  <si>
    <t>015100000010100</t>
  </si>
  <si>
    <r>
      <rPr>
        <sz val="11"/>
        <rFont val="宋体"/>
        <charset val="134"/>
      </rPr>
      <t>认知功能检查</t>
    </r>
    <r>
      <rPr>
        <sz val="11"/>
        <rFont val="Times New Roman"/>
        <charset val="134"/>
      </rPr>
      <t>-</t>
    </r>
    <r>
      <rPr>
        <sz val="11"/>
        <rFont val="宋体"/>
        <charset val="134"/>
      </rPr>
      <t>人工智能辅助检查（扩展）</t>
    </r>
  </si>
  <si>
    <t>015100000020000</t>
  </si>
  <si>
    <t>吞咽功能检查</t>
  </si>
  <si>
    <t>应用各种筛查技术以及食物稠度粘度测试等临床吞咽功能检查方式，对影响患者吞咽过程的器官结构及功能进行检查，做出吞咽功能有无障碍及严重程度的判断。</t>
  </si>
  <si>
    <t>015100000020100</t>
  </si>
  <si>
    <r>
      <rPr>
        <sz val="11"/>
        <rFont val="宋体"/>
        <charset val="134"/>
      </rPr>
      <t>吞咽功能检查</t>
    </r>
    <r>
      <rPr>
        <sz val="11"/>
        <rFont val="Times New Roman"/>
        <charset val="134"/>
      </rPr>
      <t>-</t>
    </r>
    <r>
      <rPr>
        <sz val="11"/>
        <rFont val="宋体"/>
        <charset val="134"/>
      </rPr>
      <t>人工智能辅助检查（扩展）</t>
    </r>
  </si>
  <si>
    <t>015100000030000</t>
  </si>
  <si>
    <t>言语功能检查</t>
  </si>
  <si>
    <r>
      <rPr>
        <sz val="11"/>
        <rFont val="宋体"/>
        <charset val="134"/>
      </rPr>
      <t>应用言语</t>
    </r>
    <r>
      <rPr>
        <sz val="11"/>
        <rFont val="Times New Roman"/>
        <charset val="134"/>
      </rPr>
      <t>-</t>
    </r>
    <r>
      <rPr>
        <sz val="11"/>
        <rFont val="宋体"/>
        <charset val="134"/>
      </rPr>
      <t>语言筛查工具及设备、构音评估方法等手段，对患者的发声、构音等言语能力及听理解、复述、朗读等语言能力进行测查分析，做出言语</t>
    </r>
    <r>
      <rPr>
        <sz val="11"/>
        <rFont val="Times New Roman"/>
        <charset val="134"/>
      </rPr>
      <t>-</t>
    </r>
    <r>
      <rPr>
        <sz val="11"/>
        <rFont val="宋体"/>
        <charset val="134"/>
      </rPr>
      <t>语言功能有无障碍及严重程度的判断。</t>
    </r>
  </si>
  <si>
    <t>015100000030100</t>
  </si>
  <si>
    <r>
      <rPr>
        <sz val="11"/>
        <rFont val="宋体"/>
        <charset val="134"/>
      </rPr>
      <t>言语功能检查</t>
    </r>
    <r>
      <rPr>
        <sz val="11"/>
        <rFont val="Times New Roman"/>
        <charset val="134"/>
      </rPr>
      <t>-</t>
    </r>
    <r>
      <rPr>
        <sz val="11"/>
        <rFont val="宋体"/>
        <charset val="134"/>
      </rPr>
      <t>人工智能辅助检查（扩展）</t>
    </r>
  </si>
  <si>
    <t>015100000040000</t>
  </si>
  <si>
    <t>运动功能检查</t>
  </si>
  <si>
    <t>应用各种方式，对患者的肌力、关节活动范围、平衡功能、步态、体态等运动功能进行测查分析，做出运动功能有无障碍及严重程度的判断。</t>
  </si>
  <si>
    <t>所定价格涵盖资料收集、状态评估、应用各种方式测查、分析、得出结论等步骤所需的人力资源与基本物质资源消耗。</t>
  </si>
  <si>
    <t>015100000040100</t>
  </si>
  <si>
    <r>
      <rPr>
        <sz val="11"/>
        <rFont val="宋体"/>
        <charset val="134"/>
      </rPr>
      <t>运动功能检查</t>
    </r>
    <r>
      <rPr>
        <sz val="11"/>
        <rFont val="Times New Roman"/>
        <charset val="134"/>
      </rPr>
      <t>-</t>
    </r>
    <r>
      <rPr>
        <sz val="11"/>
        <rFont val="宋体"/>
        <charset val="134"/>
      </rPr>
      <t>人工智能辅助检查（扩展）</t>
    </r>
  </si>
  <si>
    <t>015100000050000</t>
  </si>
  <si>
    <t>脏器功能检查</t>
  </si>
  <si>
    <t>应用各种工具、仪器设备等方式，对患者的运动心功能、运动肺功能、呼吸肌功能、膀胱容量等脏器功能进行检查分析，做出脏器功能有无障碍及严重程度的判断。</t>
  </si>
  <si>
    <t>015100000050100</t>
  </si>
  <si>
    <r>
      <rPr>
        <sz val="11"/>
        <rFont val="宋体"/>
        <charset val="134"/>
      </rPr>
      <t>脏器功能检查</t>
    </r>
    <r>
      <rPr>
        <sz val="11"/>
        <rFont val="Times New Roman"/>
        <charset val="134"/>
      </rPr>
      <t>-</t>
    </r>
    <r>
      <rPr>
        <sz val="11"/>
        <rFont val="宋体"/>
        <charset val="134"/>
      </rPr>
      <t>人工智能辅助检查（扩展）</t>
    </r>
  </si>
  <si>
    <t>015100000060000</t>
  </si>
  <si>
    <t>神经发育障碍检查</t>
  </si>
  <si>
    <t>由受培训专业人员、运用专门工具对于患者的认知、注意力、执行功能、社会、情感、智力、运动能力的发育和发展进行评估结果，为神经发育障碍患者的诊断、治疗和康复提供依据。</t>
  </si>
  <si>
    <t>015100000060100</t>
  </si>
  <si>
    <r>
      <rPr>
        <sz val="11"/>
        <rFont val="宋体"/>
        <charset val="134"/>
      </rPr>
      <t>神经发育障碍检查</t>
    </r>
    <r>
      <rPr>
        <sz val="11"/>
        <rFont val="Times New Roman"/>
        <charset val="134"/>
      </rPr>
      <t>-</t>
    </r>
    <r>
      <rPr>
        <sz val="11"/>
        <rFont val="宋体"/>
        <charset val="134"/>
      </rPr>
      <t>人工智能辅助检查（扩展）</t>
    </r>
  </si>
  <si>
    <t>综合诊查类医疗服务项目价格表</t>
  </si>
  <si>
    <r>
      <rPr>
        <sz val="11"/>
        <color theme="1"/>
        <rFont val="方正书宋_GBK"/>
        <charset val="134"/>
      </rPr>
      <t>使用说明：</t>
    </r>
    <r>
      <rPr>
        <sz val="11"/>
        <color theme="1"/>
        <rFont val="Times New Roman"/>
        <charset val="134"/>
      </rPr>
      <t xml:space="preserve">
1. </t>
    </r>
    <r>
      <rPr>
        <sz val="11"/>
        <color theme="1"/>
        <rFont val="方正书宋_GBK"/>
        <charset val="134"/>
      </rPr>
      <t>本价格项目表以综合诊查为重点，按照诊查方式的服务产出设立价格项目。医疗服务的政府指导价为最高限价，下浮不限；同时，医疗机构、医务人员实施治疗过程中有关创新改良，采取</t>
    </r>
    <r>
      <rPr>
        <sz val="11"/>
        <color theme="1"/>
        <rFont val="Times New Roman"/>
        <charset val="134"/>
      </rPr>
      <t>“</t>
    </r>
    <r>
      <rPr>
        <sz val="11"/>
        <color theme="1"/>
        <rFont val="方正书宋_GBK"/>
        <charset val="134"/>
      </rPr>
      <t>现有项目兼容</t>
    </r>
    <r>
      <rPr>
        <sz val="11"/>
        <color theme="1"/>
        <rFont val="Times New Roman"/>
        <charset val="134"/>
      </rPr>
      <t>”</t>
    </r>
    <r>
      <rPr>
        <sz val="11"/>
        <color theme="1"/>
        <rFont val="方正书宋_GBK"/>
        <charset val="134"/>
      </rPr>
      <t>的方式简化处理，无需申报新增医疗服务价格项目，直接按照对应的整合项目执行即可。</t>
    </r>
    <r>
      <rPr>
        <sz val="11"/>
        <color theme="1"/>
        <rFont val="Times New Roman"/>
        <charset val="134"/>
      </rPr>
      <t xml:space="preserve">
2.</t>
    </r>
    <r>
      <rPr>
        <sz val="11"/>
        <color theme="1"/>
        <rFont val="方正书宋_GBK"/>
        <charset val="134"/>
      </rPr>
      <t>本价格项目表所称的</t>
    </r>
    <r>
      <rPr>
        <sz val="11"/>
        <color theme="1"/>
        <rFont val="Times New Roman"/>
        <charset val="134"/>
      </rPr>
      <t xml:space="preserve"> “</t>
    </r>
    <r>
      <rPr>
        <sz val="11"/>
        <color theme="1"/>
        <rFont val="方正书宋_GBK"/>
        <charset val="134"/>
      </rPr>
      <t>价格构成</t>
    </r>
    <r>
      <rPr>
        <sz val="11"/>
        <color theme="1"/>
        <rFont val="Times New Roman"/>
        <charset val="134"/>
      </rPr>
      <t>”</t>
    </r>
    <r>
      <rPr>
        <sz val="11"/>
        <color theme="1"/>
        <rFont val="方正书宋_GBK"/>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color theme="1"/>
        <rFont val="Times New Roman"/>
        <charset val="134"/>
      </rPr>
      <t>“</t>
    </r>
    <r>
      <rPr>
        <sz val="11"/>
        <color theme="1"/>
        <rFont val="方正书宋_GBK"/>
        <charset val="134"/>
      </rPr>
      <t>设备投入</t>
    </r>
    <r>
      <rPr>
        <sz val="11"/>
        <color theme="1"/>
        <rFont val="Times New Roman"/>
        <charset val="134"/>
      </rPr>
      <t>”</t>
    </r>
    <r>
      <rPr>
        <sz val="11"/>
        <color theme="1"/>
        <rFont val="方正书宋_GBK"/>
        <charset val="134"/>
      </rPr>
      <t>包括但不限于操作设备、器具及固定资产投入。</t>
    </r>
    <r>
      <rPr>
        <sz val="11"/>
        <color theme="1"/>
        <rFont val="Times New Roman"/>
        <charset val="134"/>
      </rPr>
      <t xml:space="preserve">
3. </t>
    </r>
    <r>
      <rPr>
        <sz val="11"/>
        <color theme="1"/>
        <rFont val="方正书宋_GBK"/>
        <charset val="134"/>
      </rPr>
      <t>本价格项目表所称的</t>
    </r>
    <r>
      <rPr>
        <sz val="11"/>
        <color theme="1"/>
        <rFont val="Times New Roman"/>
        <charset val="134"/>
      </rPr>
      <t>“</t>
    </r>
    <r>
      <rPr>
        <sz val="11"/>
        <color theme="1"/>
        <rFont val="方正书宋_GBK"/>
        <charset val="134"/>
      </rPr>
      <t>加收项</t>
    </r>
    <r>
      <rPr>
        <sz val="11"/>
        <color theme="1"/>
        <rFont val="Times New Roman"/>
        <charset val="134"/>
      </rPr>
      <t>”</t>
    </r>
    <r>
      <rPr>
        <sz val="11"/>
        <color theme="1"/>
        <rFont val="方正书宋_GBK"/>
        <charset val="134"/>
      </rPr>
      <t>，指同一项目以不同方式提供或在不同场景应用时，确有必要制定差异化收费标准而细分的一类子项，包括在原项目价格基础上增加或减少收费的情况，具体的加</t>
    </r>
    <r>
      <rPr>
        <sz val="11"/>
        <color theme="1"/>
        <rFont val="Times New Roman"/>
        <charset val="134"/>
      </rPr>
      <t>/</t>
    </r>
    <r>
      <rPr>
        <sz val="11"/>
        <color theme="1"/>
        <rFont val="方正书宋_GBK"/>
        <charset val="134"/>
      </rPr>
      <t>减收标准（加</t>
    </r>
    <r>
      <rPr>
        <sz val="11"/>
        <color theme="1"/>
        <rFont val="Times New Roman"/>
        <charset val="134"/>
      </rPr>
      <t>/</t>
    </r>
    <r>
      <rPr>
        <sz val="11"/>
        <color theme="1"/>
        <rFont val="方正书宋_GBK"/>
        <charset val="134"/>
      </rPr>
      <t>减收率或加</t>
    </r>
    <r>
      <rPr>
        <sz val="11"/>
        <color theme="1"/>
        <rFont val="Times New Roman"/>
        <charset val="134"/>
      </rPr>
      <t>/</t>
    </r>
    <r>
      <rPr>
        <sz val="11"/>
        <color theme="1"/>
        <rFont val="方正书宋_GBK"/>
        <charset val="134"/>
      </rPr>
      <t>减收金额）由各地依权限制定；实际应用中，同时涉及多个加收项的，以项目单价为基础计算各项加</t>
    </r>
    <r>
      <rPr>
        <sz val="11"/>
        <color theme="1"/>
        <rFont val="Times New Roman"/>
        <charset val="134"/>
      </rPr>
      <t>/</t>
    </r>
    <r>
      <rPr>
        <sz val="11"/>
        <color theme="1"/>
        <rFont val="方正书宋_GBK"/>
        <charset val="134"/>
      </rPr>
      <t>减收水平后，求和得出加</t>
    </r>
    <r>
      <rPr>
        <sz val="11"/>
        <color theme="1"/>
        <rFont val="Times New Roman"/>
        <charset val="134"/>
      </rPr>
      <t>/</t>
    </r>
    <r>
      <rPr>
        <sz val="11"/>
        <color theme="1"/>
        <rFont val="方正书宋_GBK"/>
        <charset val="134"/>
      </rPr>
      <t>减收金额。</t>
    </r>
    <r>
      <rPr>
        <sz val="11"/>
        <color theme="1"/>
        <rFont val="Times New Roman"/>
        <charset val="134"/>
      </rPr>
      <t xml:space="preserve">
4. </t>
    </r>
    <r>
      <rPr>
        <sz val="11"/>
        <color theme="1"/>
        <rFont val="方正书宋_GBK"/>
        <charset val="134"/>
      </rPr>
      <t>本价格项目表所称的</t>
    </r>
    <r>
      <rPr>
        <sz val="11"/>
        <color theme="1"/>
        <rFont val="Times New Roman"/>
        <charset val="134"/>
      </rPr>
      <t>“</t>
    </r>
    <r>
      <rPr>
        <sz val="11"/>
        <color theme="1"/>
        <rFont val="方正书宋_GBK"/>
        <charset val="134"/>
      </rPr>
      <t>扩展项</t>
    </r>
    <r>
      <rPr>
        <sz val="11"/>
        <color theme="1"/>
        <rFont val="Times New Roman"/>
        <charset val="134"/>
      </rPr>
      <t>”</t>
    </r>
    <r>
      <rPr>
        <sz val="11"/>
        <color theme="1"/>
        <rFont val="方正书宋_GBK"/>
        <charset val="134"/>
      </rPr>
      <t>，指同一项目下以不同方式提供或在不同场景应用时，只扩展价格项目适用范围、不额外加价的一类子项，子项的价格按主项目执行。</t>
    </r>
    <r>
      <rPr>
        <sz val="11"/>
        <color theme="1"/>
        <rFont val="Times New Roman"/>
        <charset val="134"/>
      </rPr>
      <t xml:space="preserve">
5. </t>
    </r>
    <r>
      <rPr>
        <sz val="11"/>
        <color theme="1"/>
        <rFont val="方正书宋_GBK"/>
        <charset val="134"/>
      </rPr>
      <t>本价格项目表所称的</t>
    </r>
    <r>
      <rPr>
        <sz val="11"/>
        <color theme="1"/>
        <rFont val="Times New Roman"/>
        <charset val="134"/>
      </rPr>
      <t>“</t>
    </r>
    <r>
      <rPr>
        <sz val="11"/>
        <color theme="1"/>
        <rFont val="方正书宋_GBK"/>
        <charset val="134"/>
      </rPr>
      <t>基本物质资源消耗</t>
    </r>
    <r>
      <rPr>
        <sz val="11"/>
        <color theme="1"/>
        <rFont val="Times New Roman"/>
        <charset val="134"/>
      </rPr>
      <t>”</t>
    </r>
    <r>
      <rPr>
        <sz val="11"/>
        <color theme="1"/>
        <rFont val="方正书宋_GBK"/>
        <charset val="134"/>
      </rPr>
      <t>，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t>
    </r>
    <r>
      <rPr>
        <sz val="11"/>
        <color theme="1"/>
        <rFont val="Times New Roman"/>
        <charset val="134"/>
      </rPr>
      <t>(</t>
    </r>
    <r>
      <rPr>
        <sz val="11"/>
        <color theme="1"/>
        <rFont val="方正书宋_GBK"/>
        <charset val="134"/>
      </rPr>
      <t>包）、护（尿）垫、中单、冲洗工具、备皮工具、灌注器、输液贴、牙垫、一次性冰袋、新生儿洗浴用品、包裹单（袋）、软件的版权、开发、购买等。基本物质资源消耗成本计入项目价格，不另行收费。除基本物质资源消耗以外的其他属于可收费的一次性使用医用耗材清单内的耗材，按照实际采购价格零差率销售。</t>
    </r>
    <r>
      <rPr>
        <sz val="11"/>
        <color theme="1"/>
        <rFont val="Times New Roman"/>
        <charset val="134"/>
      </rPr>
      <t xml:space="preserve">
6.</t>
    </r>
    <r>
      <rPr>
        <sz val="11"/>
        <color theme="1"/>
        <rFont val="方正书宋_GBK"/>
        <charset val="134"/>
      </rPr>
      <t>本价格项目表所称的</t>
    </r>
    <r>
      <rPr>
        <sz val="11"/>
        <color theme="1"/>
        <rFont val="Times New Roman"/>
        <charset val="134"/>
      </rPr>
      <t xml:space="preserve"> “</t>
    </r>
    <r>
      <rPr>
        <sz val="11"/>
        <color theme="1"/>
        <rFont val="方正书宋_GBK"/>
        <charset val="134"/>
      </rPr>
      <t>计价单位</t>
    </r>
    <r>
      <rPr>
        <sz val="11"/>
        <color theme="1"/>
        <rFont val="Times New Roman"/>
        <charset val="134"/>
      </rPr>
      <t>”</t>
    </r>
    <r>
      <rPr>
        <sz val="11"/>
        <color theme="1"/>
        <rFont val="方正书宋_GBK"/>
        <charset val="134"/>
      </rPr>
      <t>中的</t>
    </r>
    <r>
      <rPr>
        <sz val="11"/>
        <color theme="1"/>
        <rFont val="Times New Roman"/>
        <charset val="134"/>
      </rPr>
      <t>“</t>
    </r>
    <r>
      <rPr>
        <sz val="11"/>
        <color theme="1"/>
        <rFont val="方正书宋_GBK"/>
        <charset val="134"/>
      </rPr>
      <t>学科</t>
    </r>
    <r>
      <rPr>
        <sz val="11"/>
        <color theme="1"/>
        <rFont val="Times New Roman"/>
        <charset val="134"/>
      </rPr>
      <t>”</t>
    </r>
    <r>
      <rPr>
        <sz val="11"/>
        <color theme="1"/>
        <rFont val="方正书宋_GBK"/>
        <charset val="134"/>
      </rPr>
      <t>划分以医院内部实际设置科室为准。</t>
    </r>
    <r>
      <rPr>
        <sz val="11"/>
        <color theme="1"/>
        <rFont val="Times New Roman"/>
        <charset val="134"/>
      </rPr>
      <t xml:space="preserve">
7. </t>
    </r>
    <r>
      <rPr>
        <sz val="11"/>
        <color theme="1"/>
        <rFont val="方正书宋_GBK"/>
        <charset val="134"/>
      </rPr>
      <t>本价格项目表所称</t>
    </r>
    <r>
      <rPr>
        <sz val="11"/>
        <color theme="1"/>
        <rFont val="Times New Roman"/>
        <charset val="134"/>
      </rPr>
      <t>“</t>
    </r>
    <r>
      <rPr>
        <sz val="11"/>
        <color theme="1"/>
        <rFont val="方正书宋_GBK"/>
        <charset val="134"/>
      </rPr>
      <t>知名专家</t>
    </r>
    <r>
      <rPr>
        <sz val="11"/>
        <color theme="1"/>
        <rFont val="Times New Roman"/>
        <charset val="134"/>
      </rPr>
      <t>”</t>
    </r>
    <r>
      <rPr>
        <sz val="11"/>
        <color theme="1"/>
        <rFont val="方正书宋_GBK"/>
        <charset val="134"/>
      </rPr>
      <t>，与医师技术水平高度关联，参照国家统一评选认定的头衔或省级及以上卫生健康主管部门相关规定，如</t>
    </r>
    <r>
      <rPr>
        <sz val="11"/>
        <color theme="1"/>
        <rFont val="Times New Roman"/>
        <charset val="134"/>
      </rPr>
      <t>“</t>
    </r>
    <r>
      <rPr>
        <sz val="11"/>
        <color theme="1"/>
        <rFont val="方正书宋_GBK"/>
        <charset val="134"/>
      </rPr>
      <t>享受国务院特殊津贴、两院院士、国医大师、国家名中医</t>
    </r>
    <r>
      <rPr>
        <sz val="11"/>
        <color theme="1"/>
        <rFont val="Times New Roman"/>
        <charset val="134"/>
      </rPr>
      <t>”</t>
    </r>
    <r>
      <rPr>
        <sz val="11"/>
        <color theme="1"/>
        <rFont val="方正书宋_GBK"/>
        <charset val="134"/>
      </rPr>
      <t>等；不以</t>
    </r>
    <r>
      <rPr>
        <sz val="11"/>
        <color theme="1"/>
        <rFont val="Times New Roman"/>
        <charset val="134"/>
      </rPr>
      <t>“</t>
    </r>
    <r>
      <rPr>
        <sz val="11"/>
        <color theme="1"/>
        <rFont val="方正书宋_GBK"/>
        <charset val="134"/>
      </rPr>
      <t>医学会专科分会主委、医师协会专科医师分会主委、省级卫生健康突出贡献中青年专家</t>
    </r>
    <r>
      <rPr>
        <sz val="11"/>
        <color theme="1"/>
        <rFont val="Times New Roman"/>
        <charset val="134"/>
      </rPr>
      <t>”</t>
    </r>
    <r>
      <rPr>
        <sz val="11"/>
        <color theme="1"/>
        <rFont val="方正书宋_GBK"/>
        <charset val="134"/>
      </rPr>
      <t>等社团职务、荣誉称号作为知名专家的认定依据。</t>
    </r>
    <r>
      <rPr>
        <sz val="11"/>
        <color theme="1"/>
        <rFont val="Times New Roman"/>
        <charset val="134"/>
      </rPr>
      <t>“</t>
    </r>
    <r>
      <rPr>
        <sz val="11"/>
        <color theme="1"/>
        <rFont val="方正书宋_GBK"/>
        <charset val="134"/>
      </rPr>
      <t>知名专家</t>
    </r>
    <r>
      <rPr>
        <sz val="11"/>
        <color theme="1"/>
        <rFont val="Times New Roman"/>
        <charset val="134"/>
      </rPr>
      <t>”</t>
    </r>
    <r>
      <rPr>
        <sz val="11"/>
        <color theme="1"/>
        <rFont val="方正书宋_GBK"/>
        <charset val="134"/>
      </rPr>
      <t>提供的诊查费执行政府指导价。</t>
    </r>
    <r>
      <rPr>
        <sz val="11"/>
        <color theme="1"/>
        <rFont val="Times New Roman"/>
        <charset val="134"/>
      </rPr>
      <t xml:space="preserve">
8. </t>
    </r>
    <r>
      <rPr>
        <sz val="11"/>
        <color theme="1"/>
        <rFont val="方正书宋_GBK"/>
        <charset val="134"/>
      </rPr>
      <t>住院诊查费（普通）计入不计出，即入院当天按一天计算收费，出院当天不计算收费。</t>
    </r>
    <r>
      <rPr>
        <sz val="11"/>
        <color theme="1"/>
        <rFont val="Times New Roman"/>
        <charset val="134"/>
      </rPr>
      <t xml:space="preserve">
9.</t>
    </r>
    <r>
      <rPr>
        <sz val="11"/>
        <color theme="1"/>
        <rFont val="方正书宋_GBK"/>
        <charset val="134"/>
      </rPr>
      <t>本价格项目表所称</t>
    </r>
    <r>
      <rPr>
        <sz val="11"/>
        <color theme="1"/>
        <rFont val="Times New Roman"/>
        <charset val="134"/>
      </rPr>
      <t>“</t>
    </r>
    <r>
      <rPr>
        <sz val="11"/>
        <color theme="1"/>
        <rFont val="方正书宋_GBK"/>
        <charset val="134"/>
      </rPr>
      <t>床位费</t>
    </r>
    <r>
      <rPr>
        <sz val="11"/>
        <color theme="1"/>
        <rFont val="Times New Roman"/>
        <charset val="134"/>
      </rPr>
      <t>”</t>
    </r>
    <r>
      <rPr>
        <sz val="11"/>
        <color theme="1"/>
        <rFont val="方正书宋_GBK"/>
        <charset val="134"/>
      </rPr>
      <t>，指计入不计出，即入院当天按一天计算收费，出院当天不计算收费。</t>
    </r>
    <r>
      <rPr>
        <sz val="11"/>
        <rFont val="方正书宋_GBK"/>
        <charset val="134"/>
      </rPr>
      <t>当日入院当日出院的患者，按一天计收床位费。满足群众个性化需求的单人间病房床位费由医院自主制定收费标准；满足群众基本需求的二人间、三人间及多人间病房床位费坚持公益性定位。另外，日间病房床位费的收费标准同</t>
    </r>
    <r>
      <rPr>
        <sz val="11"/>
        <rFont val="Times New Roman"/>
        <charset val="134"/>
      </rPr>
      <t>“</t>
    </r>
    <r>
      <rPr>
        <sz val="11"/>
        <rFont val="方正书宋_GBK"/>
        <charset val="134"/>
      </rPr>
      <t>床位费</t>
    </r>
    <r>
      <rPr>
        <sz val="11"/>
        <rFont val="Times New Roman"/>
        <charset val="134"/>
      </rPr>
      <t>”</t>
    </r>
    <r>
      <rPr>
        <sz val="11"/>
        <rFont val="方正书宋_GBK"/>
        <charset val="134"/>
      </rPr>
      <t>。符合病房条件和管理标准的门急诊观察床，可按对应的病房床位费项目计收。</t>
    </r>
    <r>
      <rPr>
        <sz val="11"/>
        <color theme="1"/>
        <rFont val="Times New Roman"/>
        <charset val="134"/>
      </rPr>
      <t xml:space="preserve">
10.</t>
    </r>
    <r>
      <rPr>
        <sz val="11"/>
        <color theme="1"/>
        <rFont val="方正书宋_GBK"/>
        <charset val="134"/>
      </rPr>
      <t>本价格项目表中涉及</t>
    </r>
    <r>
      <rPr>
        <sz val="11"/>
        <color theme="1"/>
        <rFont val="Times New Roman"/>
        <charset val="134"/>
      </rPr>
      <t>“</t>
    </r>
    <r>
      <rPr>
        <sz val="11"/>
        <color theme="1"/>
        <rFont val="方正书宋_GBK"/>
        <charset val="134"/>
      </rPr>
      <t>包括</t>
    </r>
    <r>
      <rPr>
        <sz val="11"/>
        <color theme="1"/>
        <rFont val="Times New Roman"/>
        <charset val="134"/>
      </rPr>
      <t>……”“……</t>
    </r>
    <r>
      <rPr>
        <sz val="11"/>
        <color theme="1"/>
        <rFont val="方正书宋_GBK"/>
        <charset val="134"/>
      </rPr>
      <t>等</t>
    </r>
    <r>
      <rPr>
        <sz val="11"/>
        <color theme="1"/>
        <rFont val="Times New Roman"/>
        <charset val="134"/>
      </rPr>
      <t>”</t>
    </r>
    <r>
      <rPr>
        <sz val="11"/>
        <color theme="1"/>
        <rFont val="方正书宋_GBK"/>
        <charset val="134"/>
      </rPr>
      <t>的，属于开放型表述，所指对象不仅局限于表述中列明的事项，也包括未列明的同类事项。</t>
    </r>
    <r>
      <rPr>
        <sz val="11"/>
        <color theme="1"/>
        <rFont val="Times New Roman"/>
        <charset val="134"/>
      </rPr>
      <t xml:space="preserve">
11.</t>
    </r>
    <r>
      <rPr>
        <sz val="11"/>
        <color theme="1"/>
        <rFont val="方正书宋_GBK"/>
        <charset val="134"/>
      </rPr>
      <t>本价格项目表所指</t>
    </r>
    <r>
      <rPr>
        <sz val="11"/>
        <color theme="1"/>
        <rFont val="Times New Roman"/>
        <charset val="134"/>
      </rPr>
      <t>“</t>
    </r>
    <r>
      <rPr>
        <sz val="11"/>
        <color theme="1"/>
        <rFont val="方正书宋_GBK"/>
        <charset val="134"/>
      </rPr>
      <t>安宁疗护</t>
    </r>
    <r>
      <rPr>
        <sz val="11"/>
        <color theme="1"/>
        <rFont val="Times New Roman"/>
        <charset val="134"/>
      </rPr>
      <t>”</t>
    </r>
    <r>
      <rPr>
        <sz val="11"/>
        <color theme="1"/>
        <rFont val="方正书宋_GBK"/>
        <charset val="134"/>
      </rPr>
      <t>中所含具体服务事项，以国家卫生行业主管部门文件为准。</t>
    </r>
    <r>
      <rPr>
        <sz val="11"/>
        <color theme="1"/>
        <rFont val="Times New Roman"/>
        <charset val="134"/>
      </rPr>
      <t xml:space="preserve">
12.</t>
    </r>
    <r>
      <rPr>
        <sz val="11"/>
        <color theme="1"/>
        <rFont val="方正书宋_GBK"/>
        <charset val="134"/>
      </rPr>
      <t>本价格项目表所称的</t>
    </r>
    <r>
      <rPr>
        <sz val="11"/>
        <color theme="1"/>
        <rFont val="Times New Roman"/>
        <charset val="134"/>
      </rPr>
      <t>“</t>
    </r>
    <r>
      <rPr>
        <sz val="11"/>
        <color theme="1"/>
        <rFont val="方正书宋_GBK"/>
        <charset val="134"/>
      </rPr>
      <t>儿童</t>
    </r>
    <r>
      <rPr>
        <sz val="11"/>
        <color theme="1"/>
        <rFont val="Times New Roman"/>
        <charset val="134"/>
      </rPr>
      <t>”</t>
    </r>
    <r>
      <rPr>
        <sz val="11"/>
        <color theme="1"/>
        <rFont val="方正书宋_GBK"/>
        <charset val="134"/>
      </rPr>
      <t>，指</t>
    </r>
    <r>
      <rPr>
        <sz val="11"/>
        <color theme="1"/>
        <rFont val="Times New Roman"/>
        <charset val="134"/>
      </rPr>
      <t>6</t>
    </r>
    <r>
      <rPr>
        <sz val="11"/>
        <color theme="1"/>
        <rFont val="方正书宋_GBK"/>
        <charset val="134"/>
      </rPr>
      <t>周岁及以下，周岁的计算方法以法律的相关规定为准。</t>
    </r>
  </si>
  <si>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</si>
  <si>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</si>
  <si>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</si>
  <si>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</si>
  <si>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011102020010001</t>
  </si>
  <si>
    <r>
      <rPr>
        <sz val="11"/>
        <color theme="1"/>
        <rFont val="方正书宋_GBK"/>
        <charset val="134"/>
      </rPr>
      <t>门诊诊查费（普通门诊）</t>
    </r>
    <r>
      <rPr>
        <sz val="11"/>
        <color theme="1"/>
        <rFont val="Times New Roman"/>
        <charset val="134"/>
      </rPr>
      <t>-</t>
    </r>
    <r>
      <rPr>
        <sz val="11"/>
        <color theme="1"/>
        <rFont val="方正书宋_GBK"/>
        <charset val="134"/>
      </rPr>
      <t>副主任医师（加收）</t>
    </r>
  </si>
  <si>
    <t>指副主任医师提供技术劳务的门诊诊查服务，包含为患者提供从建档、了解病情和患者基本情况、阅读检查检验结果、分析诊断、制定诊疗方案或提出下一步诊断建议的医疗服务。</t>
  </si>
  <si>
    <t>011102020010002</t>
  </si>
  <si>
    <r>
      <rPr>
        <sz val="11"/>
        <color theme="1"/>
        <rFont val="方正书宋_GBK"/>
        <charset val="134"/>
      </rPr>
      <t>门诊诊查费（普通门诊）</t>
    </r>
    <r>
      <rPr>
        <sz val="11"/>
        <color theme="1"/>
        <rFont val="Times New Roman"/>
        <charset val="134"/>
      </rPr>
      <t>-</t>
    </r>
    <r>
      <rPr>
        <sz val="11"/>
        <color theme="1"/>
        <rFont val="方正书宋_GBK"/>
        <charset val="134"/>
      </rPr>
      <t>主任医师（加收）</t>
    </r>
  </si>
  <si>
    <t>指主任医师提供技术劳务的门诊诊查服务，包含为患者提供从建档、了解病情和患者基本情况、阅读检查检验结果、分析诊断、制定诊疗方案或提出下一步诊断建议的医疗服务。</t>
  </si>
  <si>
    <t>011102020010003</t>
  </si>
  <si>
    <r>
      <rPr>
        <sz val="11"/>
        <color theme="1"/>
        <rFont val="方正书宋_GBK"/>
        <charset val="134"/>
      </rPr>
      <t>门诊诊查费（普通门诊）</t>
    </r>
    <r>
      <rPr>
        <sz val="11"/>
        <color theme="1"/>
        <rFont val="Times New Roman"/>
        <charset val="134"/>
      </rPr>
      <t>-</t>
    </r>
    <r>
      <rPr>
        <sz val="11"/>
        <color theme="1"/>
        <rFont val="方正书宋_GBK"/>
        <charset val="134"/>
      </rPr>
      <t>知名专家（加收）</t>
    </r>
  </si>
  <si>
    <t>指知名专家提供技术劳务的门诊诊查服务，包含为患者提供从建档、了解病情和患者基本情况、阅读检查检验结果、分析诊断、制定诊疗方案或提出下一步诊断建议的医疗服务。</t>
  </si>
  <si>
    <t>441102020010001</t>
  </si>
  <si>
    <t>门诊诊查费（普通门诊）-儿童（加收）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</si>
  <si>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</si>
  <si>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</si>
  <si>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</si>
  <si>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</si>
  <si>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r>
      <rPr>
        <sz val="11"/>
        <color theme="1"/>
        <rFont val="宋体"/>
        <charset val="134"/>
      </rPr>
      <t>单次就诊不与</t>
    </r>
    <r>
      <rPr>
        <sz val="11"/>
        <color theme="1"/>
        <rFont val="Times New Roman"/>
        <charset val="134"/>
      </rPr>
      <t>“</t>
    </r>
    <r>
      <rPr>
        <sz val="11"/>
        <color theme="1"/>
        <rFont val="宋体"/>
        <charset val="134"/>
      </rPr>
      <t>门诊诊查费（普通）</t>
    </r>
    <r>
      <rPr>
        <sz val="11"/>
        <color theme="1"/>
        <rFont val="Times New Roman"/>
        <charset val="134"/>
      </rPr>
      <t>”</t>
    </r>
    <r>
      <rPr>
        <sz val="11"/>
        <color theme="1"/>
        <rFont val="宋体"/>
        <charset val="134"/>
      </rPr>
      <t>同时收费。</t>
    </r>
  </si>
  <si>
    <t>011102020020001</t>
  </si>
  <si>
    <r>
      <rPr>
        <sz val="11"/>
        <color theme="1"/>
        <rFont val="方正书宋_GBK"/>
        <charset val="134"/>
      </rPr>
      <t>门诊诊查费（中医辨证论治）</t>
    </r>
    <r>
      <rPr>
        <sz val="11"/>
        <color theme="1"/>
        <rFont val="Times New Roman"/>
        <charset val="134"/>
      </rPr>
      <t>-</t>
    </r>
    <r>
      <rPr>
        <sz val="11"/>
        <color theme="1"/>
        <rFont val="方正书宋_GBK"/>
        <charset val="134"/>
      </rPr>
      <t>副主任医师（加收）</t>
    </r>
  </si>
  <si>
    <t>指副主任医师通过望闻问切收集中医四诊信息，依据中医理论进行辨证，分析病因、病位、病性及病机转化，作出证候诊断，同时可结合现代医学，为门诊患者制定诊疗方案。</t>
  </si>
  <si>
    <t>011102020020002</t>
  </si>
  <si>
    <r>
      <rPr>
        <sz val="11"/>
        <color theme="1"/>
        <rFont val="方正书宋_GBK"/>
        <charset val="134"/>
      </rPr>
      <t>门诊诊查费（中医辨证论治）</t>
    </r>
    <r>
      <rPr>
        <sz val="11"/>
        <color theme="1"/>
        <rFont val="Times New Roman"/>
        <charset val="134"/>
      </rPr>
      <t>-</t>
    </r>
    <r>
      <rPr>
        <sz val="11"/>
        <color theme="1"/>
        <rFont val="方正书宋_GBK"/>
        <charset val="134"/>
      </rPr>
      <t>主任医师（加收）</t>
    </r>
  </si>
  <si>
    <t>指主任医师通过望闻问切收集中医四诊信息，依据中医理论进行辨证，分析病因、病位、病性及病机转化，作出证候诊断，同时可结合现代医学，为门诊患者制定诊疗方案。</t>
  </si>
  <si>
    <t>011102020020003</t>
  </si>
  <si>
    <r>
      <rPr>
        <sz val="11"/>
        <color theme="1"/>
        <rFont val="方正书宋_GBK"/>
        <charset val="134"/>
      </rPr>
      <t>门诊诊查费（中医辨证论治）</t>
    </r>
    <r>
      <rPr>
        <sz val="11"/>
        <color theme="1"/>
        <rFont val="Times New Roman"/>
        <charset val="134"/>
      </rPr>
      <t>-</t>
    </r>
    <r>
      <rPr>
        <sz val="11"/>
        <color theme="1"/>
        <rFont val="方正书宋_GBK"/>
        <charset val="134"/>
      </rPr>
      <t>知名专家（加收）</t>
    </r>
  </si>
  <si>
    <t>指知名专家通过望闻问切收集中医四诊信息，依据中医理论进行辨证，分析病因、病位、病性及病机转化，作出证候诊断，同时可结合现代医学，为门诊患者制定诊疗方案。</t>
  </si>
  <si>
    <t>441102020020001</t>
  </si>
  <si>
    <t>门诊诊查费（中医辨证论治）-儿童（加收）</t>
  </si>
  <si>
    <t>011102020030000</t>
  </si>
  <si>
    <t>门诊诊查费（药学门诊）</t>
  </si>
  <si>
    <r>
      <rPr>
        <sz val="11"/>
        <color theme="1"/>
        <rFont val="宋体"/>
        <charset val="134"/>
      </rPr>
      <t>指卫生主管部门认定具有药学门诊资质的临床药师，提供技术劳务的门诊药学</t>
    </r>
    <r>
      <rPr>
        <sz val="11"/>
        <color theme="1"/>
        <rFont val="Times New Roman"/>
        <charset val="134"/>
      </rPr>
      <t>/</t>
    </r>
    <r>
      <rPr>
        <sz val="11"/>
        <color theme="1"/>
        <rFont val="宋体"/>
        <charset val="134"/>
      </rPr>
      <t>中药学服务，包含为患者提供从药学</t>
    </r>
    <r>
      <rPr>
        <sz val="11"/>
        <color theme="1"/>
        <rFont val="Times New Roman"/>
        <charset val="134"/>
      </rPr>
      <t>/</t>
    </r>
    <r>
      <rPr>
        <sz val="11"/>
        <color theme="1"/>
        <rFont val="宋体"/>
        <charset val="134"/>
      </rPr>
      <t>中药学咨询到用药指导，制定用药方案的药学服务。</t>
    </r>
  </si>
  <si>
    <t>所定价格涵盖核实信息、药学咨询、评估用药情况、开展药学指导、制定用药方案、干预或提出药物重整建议、建立药历等所需的人力资源和基本物质资源消耗。</t>
  </si>
  <si>
    <t>本项目的药学服务涵盖西药、中药及民族药。</t>
  </si>
  <si>
    <t>011102020030001</t>
  </si>
  <si>
    <r>
      <rPr>
        <sz val="11"/>
        <color theme="1"/>
        <rFont val="方正书宋_GBK"/>
        <charset val="134"/>
      </rPr>
      <t>门诊诊查费（药学门诊）</t>
    </r>
    <r>
      <rPr>
        <sz val="11"/>
        <color theme="1"/>
        <rFont val="Times New Roman"/>
        <charset val="134"/>
      </rPr>
      <t>-</t>
    </r>
    <r>
      <rPr>
        <sz val="11"/>
        <color theme="1"/>
        <rFont val="方正书宋_GBK"/>
        <charset val="134"/>
      </rPr>
      <t>副主任（中）药师（加收）</t>
    </r>
  </si>
  <si>
    <r>
      <rPr>
        <sz val="11"/>
        <color theme="1"/>
        <rFont val="方正书宋_GBK"/>
        <charset val="134"/>
      </rPr>
      <t>指卫生主管部门认定具有药学门诊资质的副主任（中）药师，提供技术劳务的门诊药学</t>
    </r>
    <r>
      <rPr>
        <sz val="11"/>
        <color theme="1"/>
        <rFont val="Times New Roman"/>
        <charset val="134"/>
      </rPr>
      <t>/</t>
    </r>
    <r>
      <rPr>
        <sz val="11"/>
        <color theme="1"/>
        <rFont val="方正书宋_GBK"/>
        <charset val="134"/>
      </rPr>
      <t>中药学服务，包含为患者提供从药学</t>
    </r>
    <r>
      <rPr>
        <sz val="11"/>
        <color theme="1"/>
        <rFont val="Times New Roman"/>
        <charset val="134"/>
      </rPr>
      <t>/</t>
    </r>
    <r>
      <rPr>
        <sz val="11"/>
        <color theme="1"/>
        <rFont val="方正书宋_GBK"/>
        <charset val="134"/>
      </rPr>
      <t>中药学咨询到用药指导，制定用药方案的药学服务。</t>
    </r>
  </si>
  <si>
    <t>011102020030002</t>
  </si>
  <si>
    <r>
      <rPr>
        <sz val="11"/>
        <color theme="1"/>
        <rFont val="方正书宋_GBK"/>
        <charset val="134"/>
      </rPr>
      <t>门诊诊查费（药学门诊）</t>
    </r>
    <r>
      <rPr>
        <sz val="11"/>
        <color theme="1"/>
        <rFont val="Times New Roman"/>
        <charset val="134"/>
      </rPr>
      <t>-</t>
    </r>
    <r>
      <rPr>
        <sz val="11"/>
        <color theme="1"/>
        <rFont val="方正书宋_GBK"/>
        <charset val="134"/>
      </rPr>
      <t>主任（中）药师（加收）</t>
    </r>
  </si>
  <si>
    <r>
      <rPr>
        <sz val="11"/>
        <color theme="1"/>
        <rFont val="方正书宋_GBK"/>
        <charset val="134"/>
      </rPr>
      <t>指卫生主管部门认定具有药学门诊资质的主任（中）药师，提供技术劳务的门诊药学</t>
    </r>
    <r>
      <rPr>
        <sz val="11"/>
        <color theme="1"/>
        <rFont val="Times New Roman"/>
        <charset val="134"/>
      </rPr>
      <t>/</t>
    </r>
    <r>
      <rPr>
        <sz val="11"/>
        <color theme="1"/>
        <rFont val="方正书宋_GBK"/>
        <charset val="134"/>
      </rPr>
      <t>中药学服务，包含为患者提供从药学</t>
    </r>
    <r>
      <rPr>
        <sz val="11"/>
        <color theme="1"/>
        <rFont val="Times New Roman"/>
        <charset val="134"/>
      </rPr>
      <t>/</t>
    </r>
    <r>
      <rPr>
        <sz val="11"/>
        <color theme="1"/>
        <rFont val="方正书宋_GBK"/>
        <charset val="134"/>
      </rPr>
      <t>中药学咨询到用药指导，制定用药方案的药学服务。</t>
    </r>
  </si>
  <si>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</si>
  <si>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</si>
  <si>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</si>
  <si>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</si>
  <si>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</si>
  <si>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</si>
  <si>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</si>
  <si>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</si>
  <si>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</si>
  <si>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</si>
  <si>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</si>
  <si>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</si>
  <si>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</si>
  <si>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r>
      <rPr>
        <sz val="11"/>
        <color theme="1"/>
        <rFont val="宋体"/>
        <charset val="134"/>
      </rPr>
      <t>不与各类</t>
    </r>
    <r>
      <rPr>
        <sz val="11"/>
        <color theme="1"/>
        <rFont val="Times New Roman"/>
        <charset val="134"/>
      </rPr>
      <t>“</t>
    </r>
    <r>
      <rPr>
        <sz val="11"/>
        <color theme="1"/>
        <rFont val="宋体"/>
        <charset val="134"/>
      </rPr>
      <t>门诊诊查费</t>
    </r>
    <r>
      <rPr>
        <sz val="11"/>
        <color theme="1"/>
        <rFont val="Times New Roman"/>
        <charset val="134"/>
      </rPr>
      <t>”</t>
    </r>
    <r>
      <rPr>
        <sz val="11"/>
        <color theme="1"/>
        <rFont val="宋体"/>
        <charset val="134"/>
      </rPr>
      <t>和</t>
    </r>
    <r>
      <rPr>
        <sz val="11"/>
        <color theme="1"/>
        <rFont val="Times New Roman"/>
        <charset val="134"/>
      </rPr>
      <t>“</t>
    </r>
    <r>
      <rPr>
        <sz val="11"/>
        <color theme="1"/>
        <rFont val="宋体"/>
        <charset val="134"/>
      </rPr>
      <t>注射费</t>
    </r>
    <r>
      <rPr>
        <sz val="11"/>
        <color theme="1"/>
        <rFont val="Times New Roman"/>
        <charset val="134"/>
      </rPr>
      <t>”</t>
    </r>
    <r>
      <rPr>
        <sz val="11"/>
        <color theme="1"/>
        <rFont val="宋体"/>
        <charset val="134"/>
      </rPr>
      <t>同时收费。</t>
    </r>
  </si>
  <si>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</si>
  <si>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</si>
  <si>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</si>
  <si>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</si>
  <si>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441102020060001</t>
  </si>
  <si>
    <t>急诊诊查费（普通）-儿童（加收）</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</si>
  <si>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</si>
  <si>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</si>
  <si>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</si>
  <si>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</si>
  <si>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r>
      <rPr>
        <sz val="11"/>
        <color theme="1"/>
        <rFont val="Times New Roman"/>
        <charset val="134"/>
      </rPr>
      <t>1.</t>
    </r>
    <r>
      <rPr>
        <sz val="11"/>
        <color theme="1"/>
        <rFont val="宋体"/>
        <charset val="134"/>
      </rPr>
      <t>针对未满足住院条件或因各种原因无法办理住院的急诊留观患者收费。</t>
    </r>
    <r>
      <rPr>
        <sz val="11"/>
        <color theme="1"/>
        <rFont val="Times New Roman"/>
        <charset val="134"/>
      </rPr>
      <t xml:space="preserve">
2.</t>
    </r>
    <r>
      <rPr>
        <sz val="11"/>
        <color theme="1"/>
        <rFont val="宋体"/>
        <charset val="134"/>
      </rPr>
      <t>当天转住院的，急诊诊查费（留观）与住院诊查费用（普通）不得同时收取。</t>
    </r>
  </si>
  <si>
    <t>011102020070001</t>
  </si>
  <si>
    <r>
      <rPr>
        <sz val="11"/>
        <color theme="1"/>
        <rFont val="方正书宋_GBK"/>
        <charset val="134"/>
      </rPr>
      <t>急诊诊查费（留观）</t>
    </r>
    <r>
      <rPr>
        <sz val="11"/>
        <color theme="1"/>
        <rFont val="Times New Roman"/>
        <charset val="134"/>
      </rPr>
      <t>-</t>
    </r>
    <r>
      <rPr>
        <sz val="11"/>
        <color theme="1"/>
        <rFont val="方正书宋_GBK"/>
        <charset val="134"/>
      </rPr>
      <t>急诊抢救室（加收）</t>
    </r>
  </si>
  <si>
    <t>指医师对急诊抢救室中急诊留观患者进行的诊查服务，并根据病情制定诊疗方案。</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</si>
  <si>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</si>
  <si>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</si>
  <si>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</si>
  <si>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</si>
  <si>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</si>
  <si>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</si>
  <si>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</si>
  <si>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</si>
  <si>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r>
      <rPr>
        <sz val="11"/>
        <rFont val="Times New Roman"/>
        <charset val="134"/>
      </rPr>
      <t>1.</t>
    </r>
    <r>
      <rPr>
        <sz val="11"/>
        <rFont val="方正书宋_GBK"/>
        <charset val="134"/>
      </rPr>
      <t>非重症监护室住院期间，住院天数</t>
    </r>
    <r>
      <rPr>
        <sz val="11"/>
        <rFont val="Times New Roman"/>
        <charset val="134"/>
      </rPr>
      <t>≤30</t>
    </r>
    <r>
      <rPr>
        <sz val="11"/>
        <rFont val="方正书宋_GBK"/>
        <charset val="134"/>
      </rPr>
      <t>天的，收费不超过</t>
    </r>
    <r>
      <rPr>
        <sz val="11"/>
        <rFont val="Times New Roman"/>
        <charset val="134"/>
      </rPr>
      <t>4</t>
    </r>
    <r>
      <rPr>
        <sz val="11"/>
        <rFont val="方正书宋_GBK"/>
        <charset val="134"/>
      </rPr>
      <t>次；住院天数</t>
    </r>
    <r>
      <rPr>
        <sz val="11"/>
        <rFont val="Times New Roman"/>
        <charset val="134"/>
      </rPr>
      <t>&gt;30</t>
    </r>
    <r>
      <rPr>
        <sz val="11"/>
        <rFont val="方正书宋_GBK"/>
        <charset val="134"/>
      </rPr>
      <t>天的，收费不超过</t>
    </r>
    <r>
      <rPr>
        <sz val="11"/>
        <rFont val="Times New Roman"/>
        <charset val="134"/>
      </rPr>
      <t>10</t>
    </r>
    <r>
      <rPr>
        <sz val="11"/>
        <rFont val="方正书宋_GBK"/>
        <charset val="134"/>
      </rPr>
      <t xml:space="preserve">次。
</t>
    </r>
    <r>
      <rPr>
        <sz val="11"/>
        <rFont val="Times New Roman"/>
        <charset val="134"/>
      </rPr>
      <t>2.</t>
    </r>
    <r>
      <rPr>
        <sz val="11"/>
        <rFont val="方正书宋_GBK"/>
        <charset val="134"/>
      </rPr>
      <t>重症监护室患者，按实际服务天数计收。</t>
    </r>
  </si>
  <si>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</si>
  <si>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</si>
  <si>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</si>
  <si>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</si>
  <si>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r>
      <rPr>
        <sz val="11"/>
        <color theme="1"/>
        <rFont val="Times New Roman"/>
        <charset val="134"/>
      </rPr>
      <t>1.</t>
    </r>
    <r>
      <rPr>
        <sz val="11"/>
        <color theme="1"/>
        <rFont val="宋体"/>
        <charset val="134"/>
      </rPr>
      <t>不与各类门诊诊查费同时收取。</t>
    </r>
    <r>
      <rPr>
        <sz val="11"/>
        <color theme="1"/>
        <rFont val="Times New Roman"/>
        <charset val="134"/>
      </rPr>
      <t xml:space="preserve">
2.</t>
    </r>
    <r>
      <rPr>
        <sz val="11"/>
        <color theme="1"/>
        <rFont val="宋体"/>
        <charset val="134"/>
      </rPr>
      <t>收费范围限国家卫生健康主管部门准许开展的多学科诊疗服务。</t>
    </r>
    <r>
      <rPr>
        <sz val="11"/>
        <color theme="1"/>
        <rFont val="Times New Roman"/>
        <charset val="134"/>
      </rPr>
      <t xml:space="preserve">
3.</t>
    </r>
    <r>
      <rPr>
        <sz val="11"/>
        <color theme="1"/>
        <rFont val="宋体"/>
        <charset val="134"/>
      </rPr>
      <t>计算学科数量时，药学、护理不作为单独学科计算。</t>
    </r>
    <r>
      <rPr>
        <sz val="11"/>
        <color theme="1"/>
        <rFont val="Times New Roman"/>
        <charset val="134"/>
      </rPr>
      <t xml:space="preserve">
4.</t>
    </r>
    <r>
      <rPr>
        <sz val="11"/>
        <color theme="1"/>
        <rFont val="宋体"/>
        <charset val="134"/>
      </rPr>
      <t>门诊诊查时间每次不少于</t>
    </r>
    <r>
      <rPr>
        <sz val="11"/>
        <color theme="1"/>
        <rFont val="Times New Roman"/>
        <charset val="134"/>
      </rPr>
      <t>20</t>
    </r>
    <r>
      <rPr>
        <sz val="11"/>
        <color theme="1"/>
        <rFont val="宋体"/>
        <charset val="134"/>
      </rPr>
      <t>分钟，住院诊查时间每次不少于</t>
    </r>
    <r>
      <rPr>
        <sz val="11"/>
        <color theme="1"/>
        <rFont val="Times New Roman"/>
        <charset val="134"/>
      </rPr>
      <t>30</t>
    </r>
    <r>
      <rPr>
        <sz val="11"/>
        <color theme="1"/>
        <rFont val="宋体"/>
        <charset val="134"/>
      </rPr>
      <t>分钟。</t>
    </r>
    <r>
      <rPr>
        <sz val="11"/>
        <color theme="1"/>
        <rFont val="Times New Roman"/>
        <charset val="134"/>
      </rPr>
      <t xml:space="preserve">
5.</t>
    </r>
    <r>
      <rPr>
        <sz val="11"/>
        <color theme="1"/>
        <rFont val="宋体"/>
        <charset val="134"/>
      </rPr>
      <t>护理、药学不作为单独临床学科计价。</t>
    </r>
  </si>
  <si>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</si>
  <si>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</si>
  <si>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</si>
  <si>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</si>
  <si>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r>
      <rPr>
        <sz val="11"/>
        <color theme="1"/>
        <rFont val="宋体"/>
        <charset val="134"/>
      </rPr>
      <t>学科</t>
    </r>
    <r>
      <rPr>
        <sz val="11"/>
        <color theme="1"/>
        <rFont val="Times New Roman"/>
        <charset val="134"/>
      </rPr>
      <t>·</t>
    </r>
    <r>
      <rPr>
        <sz val="11"/>
        <color theme="1"/>
        <rFont val="宋体"/>
        <charset val="134"/>
      </rPr>
      <t>次</t>
    </r>
  </si>
  <si>
    <t>护理、药学不作为单独临床学科计价。</t>
  </si>
  <si>
    <t>011106000020001</t>
  </si>
  <si>
    <r>
      <rPr>
        <sz val="11"/>
        <color theme="1"/>
        <rFont val="方正书宋_GBK"/>
        <charset val="134"/>
      </rPr>
      <t>会诊费（院内）</t>
    </r>
    <r>
      <rPr>
        <sz val="11"/>
        <color theme="1"/>
        <rFont val="Times New Roman"/>
        <charset val="134"/>
      </rPr>
      <t>-</t>
    </r>
    <r>
      <rPr>
        <sz val="11"/>
        <color theme="1"/>
        <rFont val="方正书宋_GBK"/>
        <charset val="134"/>
      </rPr>
      <t>副主任医师（加收）</t>
    </r>
  </si>
  <si>
    <t>指因患者病情需要，在科室间请副主任医师进行的临床多学科参与会诊制定诊疗方案。</t>
  </si>
  <si>
    <t>011106000020002</t>
  </si>
  <si>
    <r>
      <rPr>
        <sz val="11"/>
        <color theme="1"/>
        <rFont val="方正书宋_GBK"/>
        <charset val="134"/>
      </rPr>
      <t>会诊费（院内）</t>
    </r>
    <r>
      <rPr>
        <sz val="11"/>
        <color theme="1"/>
        <rFont val="Times New Roman"/>
        <charset val="134"/>
      </rPr>
      <t>-</t>
    </r>
    <r>
      <rPr>
        <sz val="11"/>
        <color theme="1"/>
        <rFont val="方正书宋_GBK"/>
        <charset val="134"/>
      </rPr>
      <t>正主任医师（加收）</t>
    </r>
  </si>
  <si>
    <t>指因患者病情需要，在科室间请正主任医师进行的临床多学科参与会诊制定诊疗方案。</t>
  </si>
  <si>
    <t>011106000030000</t>
  </si>
  <si>
    <t>会诊费（院外）</t>
  </si>
  <si>
    <t>指因患者病情需要，在医院间进行的进行的临床多学科参与会诊制定诊疗方案。</t>
  </si>
  <si>
    <t>所定价格涵盖病史采集、查体、一般物理检查、阅读分析检查检验结果、病情分析、提供诊疗方案等所需的人力资源和基本物质资源消耗。（不含通勤、住宿等非医疗成本）</t>
  </si>
  <si>
    <r>
      <rPr>
        <sz val="11"/>
        <color theme="1"/>
        <rFont val="Times New Roman"/>
        <charset val="134"/>
      </rPr>
      <t>1.</t>
    </r>
    <r>
      <rPr>
        <sz val="11"/>
        <color theme="1"/>
        <rFont val="宋体"/>
        <charset val="134"/>
      </rPr>
      <t>院外会诊按照</t>
    </r>
    <r>
      <rPr>
        <sz val="11"/>
        <color theme="1"/>
        <rFont val="Times New Roman"/>
        <charset val="134"/>
      </rPr>
      <t>“</t>
    </r>
    <r>
      <rPr>
        <sz val="11"/>
        <color theme="1"/>
        <rFont val="宋体"/>
        <charset val="134"/>
      </rPr>
      <t>上门服务费</t>
    </r>
    <r>
      <rPr>
        <sz val="11"/>
        <color theme="1"/>
        <rFont val="Times New Roman"/>
        <charset val="134"/>
      </rPr>
      <t>+</t>
    </r>
    <r>
      <rPr>
        <sz val="11"/>
        <color theme="1"/>
        <rFont val="宋体"/>
        <charset val="134"/>
      </rPr>
      <t>会诊费（院外）</t>
    </r>
    <r>
      <rPr>
        <sz val="11"/>
        <color theme="1"/>
        <rFont val="Times New Roman"/>
        <charset val="134"/>
      </rPr>
      <t>”</t>
    </r>
    <r>
      <rPr>
        <sz val="11"/>
        <color theme="1"/>
        <rFont val="宋体"/>
        <charset val="134"/>
      </rPr>
      <t>的方式收费。</t>
    </r>
    <r>
      <rPr>
        <sz val="11"/>
        <color theme="1"/>
        <rFont val="Times New Roman"/>
        <charset val="134"/>
      </rPr>
      <t xml:space="preserve">
</t>
    </r>
    <r>
      <rPr>
        <sz val="11"/>
        <color theme="1"/>
        <rFont val="宋体"/>
        <charset val="134"/>
        <scheme val="minor"/>
      </rPr>
      <t>2.护理、药学不作为单独临床学科计价。</t>
    </r>
  </si>
  <si>
    <t>011106000030001</t>
  </si>
  <si>
    <r>
      <rPr>
        <sz val="11"/>
        <color theme="1"/>
        <rFont val="方正书宋_GBK"/>
        <charset val="134"/>
      </rPr>
      <t>会诊费（院外）</t>
    </r>
    <r>
      <rPr>
        <sz val="11"/>
        <color theme="1"/>
        <rFont val="Times New Roman"/>
        <charset val="134"/>
      </rPr>
      <t>-</t>
    </r>
    <r>
      <rPr>
        <sz val="11"/>
        <color theme="1"/>
        <rFont val="方正书宋_GBK"/>
        <charset val="134"/>
      </rPr>
      <t>副主任医师（加收）</t>
    </r>
  </si>
  <si>
    <t>指因患者病情需要，在医院间请副主任医师进行的进行的临床多学科参与会诊制定诊疗方案。</t>
  </si>
  <si>
    <t>011106000030002</t>
  </si>
  <si>
    <r>
      <rPr>
        <sz val="11"/>
        <color theme="1"/>
        <rFont val="方正书宋_GBK"/>
        <charset val="134"/>
      </rPr>
      <t>会诊费（院外）</t>
    </r>
    <r>
      <rPr>
        <sz val="11"/>
        <color theme="1"/>
        <rFont val="Times New Roman"/>
        <charset val="134"/>
      </rPr>
      <t>-</t>
    </r>
    <r>
      <rPr>
        <sz val="11"/>
        <color theme="1"/>
        <rFont val="方正书宋_GBK"/>
        <charset val="134"/>
      </rPr>
      <t>正主任医师（加收）</t>
    </r>
  </si>
  <si>
    <t>指因患者病情需要，在医院间请正主任医师进行的进行的临床多学科参与会诊制定诊疗方案。</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</si>
  <si>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</si>
  <si>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</si>
  <si>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</si>
  <si>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</si>
  <si>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r>
      <rPr>
        <sz val="11"/>
        <color theme="1"/>
        <rFont val="Times New Roman"/>
        <charset val="134"/>
      </rPr>
      <t>1.</t>
    </r>
    <r>
      <rPr>
        <sz val="11"/>
        <color theme="1"/>
        <rFont val="宋体"/>
        <charset val="134"/>
      </rPr>
      <t>按照受邀方医疗机构标准收费。</t>
    </r>
    <r>
      <rPr>
        <sz val="11"/>
        <color theme="1"/>
        <rFont val="Times New Roman"/>
        <charset val="134"/>
      </rPr>
      <t xml:space="preserve">
2.</t>
    </r>
    <r>
      <rPr>
        <sz val="11"/>
        <color theme="1"/>
        <rFont val="宋体"/>
        <charset val="134"/>
      </rPr>
      <t>收费范围限国卫医发〔</t>
    </r>
    <r>
      <rPr>
        <sz val="11"/>
        <color theme="1"/>
        <rFont val="Times New Roman"/>
        <charset val="134"/>
      </rPr>
      <t>2018</t>
    </r>
    <r>
      <rPr>
        <sz val="11"/>
        <color theme="1"/>
        <rFont val="宋体"/>
        <charset val="134"/>
      </rPr>
      <t>〕</t>
    </r>
    <r>
      <rPr>
        <sz val="11"/>
        <color theme="1"/>
        <rFont val="Times New Roman"/>
        <charset val="134"/>
      </rPr>
      <t>25</t>
    </r>
    <r>
      <rPr>
        <sz val="11"/>
        <color theme="1"/>
        <rFont val="宋体"/>
        <charset val="134"/>
      </rPr>
      <t>号《互联网诊疗管理办法（试行）》、《互联网医院管理办法（试行）》、《互联网医院基本标准（试行）》准许开展的诊疗服务。</t>
    </r>
    <r>
      <rPr>
        <sz val="11"/>
        <color theme="1"/>
        <rFont val="Times New Roman"/>
        <charset val="134"/>
      </rPr>
      <t xml:space="preserve">
</t>
    </r>
    <r>
      <rPr>
        <sz val="11"/>
        <color theme="1"/>
        <rFont val="宋体"/>
        <charset val="134"/>
        <scheme val="minor"/>
      </rPr>
      <t>3.护理、药学不作为单独临床学科计价。</t>
    </r>
  </si>
  <si>
    <t>011102040010000</t>
  </si>
  <si>
    <r>
      <rPr>
        <sz val="11"/>
        <color theme="1"/>
        <rFont val="宋体"/>
        <charset val="134"/>
      </rPr>
      <t>互联网诊查费（首诊）</t>
    </r>
    <r>
      <rPr>
        <sz val="11"/>
        <color theme="1"/>
        <rFont val="Times New Roman"/>
        <charset val="134"/>
      </rPr>
      <t>*</t>
    </r>
  </si>
  <si>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</si>
  <si>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</si>
  <si>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</si>
  <si>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</si>
  <si>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r>
      <rPr>
        <sz val="11"/>
        <color theme="1"/>
        <rFont val="方正书宋_GBK"/>
        <charset val="134"/>
      </rPr>
      <t>互联网诊查费（首诊）</t>
    </r>
    <r>
      <rPr>
        <sz val="11"/>
        <color theme="1"/>
        <rFont val="Times New Roman"/>
        <charset val="134"/>
      </rPr>
      <t>-</t>
    </r>
    <r>
      <rPr>
        <sz val="11"/>
        <color theme="1"/>
        <rFont val="方正书宋_GBK"/>
        <charset val="134"/>
      </rPr>
      <t>副主任医师（加收）</t>
    </r>
  </si>
  <si>
    <t>指副主任医师通过互联网医疗服务平台提供技术劳务的首次诊疗服务，包含为患者提供从问诊到诊断，制定诊疗方案或提出下一步诊疗建议。</t>
  </si>
  <si>
    <t>011102040010002</t>
  </si>
  <si>
    <r>
      <rPr>
        <sz val="11"/>
        <color theme="1"/>
        <rFont val="方正书宋_GBK"/>
        <charset val="134"/>
      </rPr>
      <t>互联网诊查费（首诊）</t>
    </r>
    <r>
      <rPr>
        <sz val="11"/>
        <color theme="1"/>
        <rFont val="Times New Roman"/>
        <charset val="134"/>
      </rPr>
      <t>-</t>
    </r>
    <r>
      <rPr>
        <sz val="11"/>
        <color theme="1"/>
        <rFont val="方正书宋_GBK"/>
        <charset val="134"/>
      </rPr>
      <t>主任医师（加收）</t>
    </r>
  </si>
  <si>
    <t>指正主任医师通过互联网医疗服务平台提供技术劳务的首次诊疗服务，包含为患者提供从问诊到诊断，制定诊疗方案或提出下一步诊疗建议。</t>
  </si>
  <si>
    <t>011102040010003</t>
  </si>
  <si>
    <r>
      <rPr>
        <sz val="11"/>
        <color theme="1"/>
        <rFont val="方正书宋_GBK"/>
        <charset val="134"/>
      </rPr>
      <t>互联网诊查费（首诊）</t>
    </r>
    <r>
      <rPr>
        <sz val="11"/>
        <color theme="1"/>
        <rFont val="Times New Roman"/>
        <charset val="134"/>
      </rPr>
      <t>-</t>
    </r>
    <r>
      <rPr>
        <sz val="11"/>
        <color theme="1"/>
        <rFont val="方正书宋_GBK"/>
        <charset val="134"/>
      </rPr>
      <t>知名专家（加收）</t>
    </r>
  </si>
  <si>
    <t>指知名专家通过互联网医疗服务平台提供技术劳务的首次诊疗服务，包含为患者提供从问诊到诊断，制定诊疗方案或提出下一步诊疗建议。</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</si>
  <si>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</si>
  <si>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</si>
  <si>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</si>
  <si>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</si>
  <si>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r>
      <rPr>
        <sz val="11"/>
        <color theme="1"/>
        <rFont val="Times New Roman"/>
        <charset val="134"/>
      </rPr>
      <t>1.</t>
    </r>
    <r>
      <rPr>
        <sz val="11"/>
        <color theme="1"/>
        <rFont val="宋体"/>
        <charset val="134"/>
      </rPr>
      <t>收费范围限国家卫生健康主管部门准许通过互联网方式开展的复诊服务。</t>
    </r>
    <r>
      <rPr>
        <sz val="11"/>
        <color theme="1"/>
        <rFont val="Times New Roman"/>
        <charset val="134"/>
      </rPr>
      <t xml:space="preserve">
2.</t>
    </r>
    <r>
      <rPr>
        <sz val="11"/>
        <color theme="1"/>
        <rFont val="宋体"/>
        <charset val="134"/>
      </rPr>
      <t>公立医疗机构开展互联网复诊，由不同级别医务人员提供服务，均按普通门诊诊查类项目价格收费。</t>
    </r>
  </si>
  <si>
    <t>011108000010000</t>
  </si>
  <si>
    <t>远程监测费</t>
  </si>
  <si>
    <t>指医技人员为院外患者提供的远程实时监测服务。</t>
  </si>
  <si>
    <t>所定价格涵盖信息核实、检查设备功能、安置远程监测设备、指导使用、程控打开远程监测设备、数据信息采集、分析判断、结果反馈、提供建议，指导随访等所需的人力资源和基本物质资源消耗。</t>
  </si>
  <si>
    <r>
      <rPr>
        <sz val="11"/>
        <color theme="1"/>
        <rFont val="Times New Roman"/>
        <charset val="134"/>
      </rPr>
      <t>1.</t>
    </r>
    <r>
      <rPr>
        <sz val="11"/>
        <color theme="1"/>
        <rFont val="宋体"/>
        <charset val="134"/>
      </rPr>
      <t>具备远程实时监测功能，且实时传输数据至医院端供医生了解病情的装置使用时可收取该项费用。仅具有数据存储功能，不能实时传输数据的设备不得收取此费用。</t>
    </r>
    <r>
      <rPr>
        <sz val="11"/>
        <color theme="1"/>
        <rFont val="Times New Roman"/>
        <charset val="134"/>
      </rPr>
      <t xml:space="preserve">
2.</t>
    </r>
    <r>
      <rPr>
        <sz val="11"/>
        <color theme="1"/>
        <rFont val="宋体"/>
        <charset val="134"/>
      </rPr>
      <t>远程监测范围仅限国家卫生健康主管部门准许开展的心电监护、除颤器监护、起搏器监护等项目。</t>
    </r>
    <r>
      <rPr>
        <sz val="11"/>
        <color theme="1"/>
        <rFont val="Times New Roman"/>
        <charset val="134"/>
      </rPr>
      <t xml:space="preserve">
3.</t>
    </r>
    <r>
      <rPr>
        <sz val="11"/>
        <color theme="1"/>
        <rFont val="方正书宋_GBK"/>
        <charset val="134"/>
      </rPr>
      <t>超过半日不足</t>
    </r>
    <r>
      <rPr>
        <sz val="11"/>
        <color theme="1"/>
        <rFont val="Times New Roman"/>
        <charset val="134"/>
      </rPr>
      <t>24</t>
    </r>
    <r>
      <rPr>
        <sz val="11"/>
        <color theme="1"/>
        <rFont val="方正书宋_GBK"/>
        <charset val="134"/>
      </rPr>
      <t>小时按一日计算，不足半日按半日计算。</t>
    </r>
  </si>
  <si>
    <t>B</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</si>
  <si>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</si>
  <si>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</si>
  <si>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</si>
  <si>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</si>
  <si>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r>
      <rPr>
        <sz val="11"/>
        <color theme="1"/>
        <rFont val="宋体"/>
        <charset val="134"/>
      </rPr>
      <t>床位</t>
    </r>
    <r>
      <rPr>
        <sz val="11"/>
        <color theme="1"/>
        <rFont val="Times New Roman"/>
        <charset val="134"/>
      </rPr>
      <t>·</t>
    </r>
    <r>
      <rPr>
        <sz val="11"/>
        <color theme="1"/>
        <rFont val="宋体"/>
        <charset val="134"/>
      </rPr>
      <t>日</t>
    </r>
  </si>
  <si>
    <t>单人间床位费实行市场调节价，由医院自主制定收费标准，未达到本条所列服务产出要求的单人间，不得高于原属地政府指导价。</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</si>
  <si>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</si>
  <si>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</si>
  <si>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</si>
  <si>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</si>
  <si>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r>
      <rPr>
        <sz val="11"/>
        <color theme="1"/>
        <rFont val="方正书宋_GBK"/>
        <charset val="134"/>
      </rPr>
      <t>不满足价格构成必备设施要求的，每少一项减收</t>
    </r>
    <r>
      <rPr>
        <sz val="11"/>
        <color theme="1"/>
        <rFont val="Times New Roman"/>
        <charset val="134"/>
      </rPr>
      <t>10%</t>
    </r>
    <r>
      <rPr>
        <sz val="11"/>
        <color theme="1"/>
        <rFont val="方正书宋_GBK"/>
        <charset val="134"/>
      </rPr>
      <t>。</t>
    </r>
  </si>
  <si>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</si>
  <si>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</si>
  <si>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</si>
  <si>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</si>
  <si>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</si>
  <si>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</si>
  <si>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</si>
  <si>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</si>
  <si>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r>
      <rPr>
        <sz val="11"/>
        <color theme="1"/>
        <rFont val="方正书宋_GBK"/>
        <charset val="134"/>
      </rPr>
      <t>床位费（多人间）</t>
    </r>
    <r>
      <rPr>
        <sz val="11"/>
        <color theme="1"/>
        <rFont val="Times New Roman"/>
        <charset val="134"/>
      </rPr>
      <t>-</t>
    </r>
    <r>
      <rPr>
        <sz val="11"/>
        <color theme="1"/>
        <rFont val="方正书宋_GBK"/>
        <charset val="134"/>
      </rPr>
      <t>临时床位（扩展）</t>
    </r>
  </si>
  <si>
    <t>指住院期间为患者提供的临时多人间（四人及以上）病房床位及相关设施。</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</si>
  <si>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</si>
  <si>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</si>
  <si>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</si>
  <si>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</si>
  <si>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r>
      <rPr>
        <sz val="11"/>
        <rFont val="Times New Roman"/>
        <charset val="134"/>
      </rPr>
      <t>1.</t>
    </r>
    <r>
      <rPr>
        <sz val="11"/>
        <rFont val="宋体"/>
        <charset val="134"/>
      </rPr>
      <t>针对未满足住院条件或因各种原因无法办理住院的急诊留观患者收费。</t>
    </r>
    <r>
      <rPr>
        <sz val="11"/>
        <rFont val="Times New Roman"/>
        <charset val="134"/>
      </rPr>
      <t xml:space="preserve">
2.</t>
    </r>
    <r>
      <rPr>
        <sz val="11"/>
        <rFont val="宋体"/>
        <charset val="134"/>
      </rPr>
      <t>转住院的当日不收取急诊留观床位费，办理住院后的患者按相应床位费标准收取。</t>
    </r>
    <r>
      <rPr>
        <sz val="11"/>
        <rFont val="Times New Roman"/>
        <charset val="134"/>
      </rPr>
      <t xml:space="preserve">
3.</t>
    </r>
    <r>
      <rPr>
        <sz val="11"/>
        <rFont val="宋体"/>
        <charset val="134"/>
      </rPr>
      <t>不与其他床位费同时收取。</t>
    </r>
  </si>
  <si>
    <t>011105000050001</t>
  </si>
  <si>
    <r>
      <rPr>
        <sz val="11"/>
        <color theme="1"/>
        <rFont val="方正书宋_GBK"/>
        <charset val="134"/>
      </rPr>
      <t>床位费（急诊留观）</t>
    </r>
    <r>
      <rPr>
        <sz val="11"/>
        <color theme="1"/>
        <rFont val="Times New Roman"/>
        <charset val="134"/>
      </rPr>
      <t>-</t>
    </r>
    <r>
      <rPr>
        <sz val="11"/>
        <color theme="1"/>
        <rFont val="方正书宋_GBK"/>
        <charset val="134"/>
      </rPr>
      <t>急诊抢救室（加收）</t>
    </r>
  </si>
  <si>
    <t>指医疗机构对急诊抢救室中急诊留观患者提供的留观床及相关设施。</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</si>
  <si>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</si>
  <si>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</si>
  <si>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</si>
  <si>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</si>
  <si>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</si>
  <si>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</si>
  <si>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</si>
  <si>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</si>
  <si>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</si>
  <si>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r>
      <rPr>
        <sz val="11"/>
        <color theme="1"/>
        <rFont val="Times New Roman"/>
        <charset val="134"/>
      </rPr>
      <t>1.</t>
    </r>
    <r>
      <rPr>
        <sz val="11"/>
        <color theme="1"/>
        <rFont val="宋体"/>
        <charset val="134"/>
      </rPr>
      <t>按照中华人民共和国住房和城乡建设部《</t>
    </r>
    <r>
      <rPr>
        <sz val="11"/>
        <color theme="1"/>
        <rFont val="Times New Roman"/>
        <charset val="134"/>
      </rPr>
      <t>GB51039-2014</t>
    </r>
    <r>
      <rPr>
        <sz val="11"/>
        <color theme="1"/>
        <rFont val="宋体"/>
        <charset val="134"/>
      </rPr>
      <t>综合医院建筑设计规范》，层流洁净床位需满足</t>
    </r>
    <r>
      <rPr>
        <sz val="11"/>
        <color theme="1"/>
        <rFont val="Times New Roman"/>
        <charset val="134"/>
      </rPr>
      <t xml:space="preserve">I </t>
    </r>
    <r>
      <rPr>
        <sz val="11"/>
        <color theme="1"/>
        <rFont val="宋体"/>
        <charset val="134"/>
      </rPr>
      <t>级洁净用房相关要求。</t>
    </r>
    <r>
      <rPr>
        <sz val="11"/>
        <color theme="1"/>
        <rFont val="Times New Roman"/>
        <charset val="134"/>
      </rPr>
      <t xml:space="preserve">
2.</t>
    </r>
    <r>
      <rPr>
        <sz val="11"/>
        <color theme="1"/>
        <rFont val="宋体"/>
        <charset val="134"/>
      </rPr>
      <t>不与其他床位费同时收取。</t>
    </r>
  </si>
  <si>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</si>
  <si>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</si>
  <si>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</si>
  <si>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</si>
  <si>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</si>
  <si>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</si>
  <si>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</si>
  <si>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</si>
  <si>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r>
      <rPr>
        <sz val="11"/>
        <color theme="1"/>
        <rFont val="Times New Roman"/>
        <charset val="134"/>
      </rPr>
      <t>1.</t>
    </r>
    <r>
      <rPr>
        <sz val="11"/>
        <color theme="1"/>
        <rFont val="宋体"/>
        <charset val="134"/>
      </rPr>
      <t>早产儿按照纠正胎龄计算出生天数。</t>
    </r>
    <r>
      <rPr>
        <sz val="11"/>
        <color theme="1"/>
        <rFont val="Times New Roman"/>
        <charset val="134"/>
      </rPr>
      <t xml:space="preserve">
2.</t>
    </r>
    <r>
      <rPr>
        <sz val="11"/>
        <color theme="1"/>
        <rFont val="宋体"/>
        <charset val="134"/>
      </rPr>
      <t>可与产妇床位费同时收取。</t>
    </r>
    <r>
      <rPr>
        <sz val="11"/>
        <color theme="1"/>
        <rFont val="Times New Roman"/>
        <charset val="134"/>
      </rPr>
      <t xml:space="preserve">
3.</t>
    </r>
    <r>
      <rPr>
        <sz val="11"/>
        <color theme="1"/>
        <rFont val="方正书宋_GBK"/>
        <charset val="134"/>
      </rPr>
      <t>指产科使用。</t>
    </r>
    <r>
      <rPr>
        <sz val="11"/>
        <color theme="1"/>
        <rFont val="Times New Roman"/>
        <charset val="134"/>
      </rPr>
      <t xml:space="preserve">
4.</t>
    </r>
    <r>
      <rPr>
        <sz val="11"/>
        <color theme="1"/>
        <rFont val="方正书宋_GBK"/>
        <charset val="134"/>
      </rPr>
      <t>新生儿科按普通床位收取。</t>
    </r>
  </si>
  <si>
    <t>011105000090001</t>
  </si>
  <si>
    <r>
      <rPr>
        <sz val="11"/>
        <color theme="1"/>
        <rFont val="方正书宋_GBK"/>
        <charset val="134"/>
      </rPr>
      <t>床位费（新生儿）</t>
    </r>
    <r>
      <rPr>
        <sz val="11"/>
        <color theme="1"/>
        <rFont val="Times New Roman"/>
        <charset val="134"/>
      </rPr>
      <t>-</t>
    </r>
    <r>
      <rPr>
        <sz val="11"/>
        <color theme="1"/>
        <rFont val="方正书宋_GBK"/>
        <charset val="134"/>
      </rPr>
      <t>母婴同室新生儿（减收）</t>
    </r>
  </si>
  <si>
    <t>指医疗机构对母婴同室新生儿提供的床位及相关设施。</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</si>
  <si>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</si>
  <si>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</si>
  <si>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</si>
  <si>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</si>
  <si>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r>
      <rPr>
        <sz val="11"/>
        <rFont val="宋体"/>
        <charset val="134"/>
      </rPr>
      <t>1.不与床位费同时收取。</t>
    </r>
    <r>
      <rPr>
        <sz val="11"/>
        <rFont val="Times New Roman"/>
        <charset val="134"/>
      </rPr>
      <t xml:space="preserve">
</t>
    </r>
    <r>
      <rPr>
        <sz val="11"/>
        <rFont val="宋体"/>
        <charset val="134"/>
        <scheme val="major"/>
      </rPr>
      <t>2.</t>
    </r>
    <r>
      <rPr>
        <sz val="11"/>
        <rFont val="宋体"/>
        <charset val="134"/>
      </rPr>
      <t>参照床位费计入不计出。</t>
    </r>
  </si>
  <si>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</si>
  <si>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</si>
  <si>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</si>
  <si>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</si>
  <si>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r>
      <rPr>
        <sz val="11"/>
        <color theme="1"/>
        <rFont val="宋体"/>
        <charset val="134"/>
      </rPr>
      <t>收费范围限国家卫生健康主管部门准许提供的家庭病床建床服务。建床后，医疗机构继续上门提供巡诊、护理等各类医疗服务的，按照</t>
    </r>
    <r>
      <rPr>
        <sz val="11"/>
        <color theme="1"/>
        <rFont val="Times New Roman"/>
        <charset val="134"/>
      </rPr>
      <t>“</t>
    </r>
    <r>
      <rPr>
        <sz val="11"/>
        <color theme="1"/>
        <rFont val="宋体"/>
        <charset val="134"/>
      </rPr>
      <t>上门服务费</t>
    </r>
    <r>
      <rPr>
        <sz val="11"/>
        <color theme="1"/>
        <rFont val="Times New Roman"/>
        <charset val="134"/>
      </rPr>
      <t>+</t>
    </r>
    <r>
      <rPr>
        <sz val="11"/>
        <color theme="1"/>
        <rFont val="宋体"/>
        <charset val="134"/>
      </rPr>
      <t>医疗服务价格</t>
    </r>
    <r>
      <rPr>
        <sz val="11"/>
        <color theme="1"/>
        <rFont val="Times New Roman"/>
        <charset val="134"/>
      </rPr>
      <t>”</t>
    </r>
    <r>
      <rPr>
        <sz val="11"/>
        <color theme="1"/>
        <rFont val="宋体"/>
        <charset val="134"/>
      </rPr>
      <t>的方式收费即可，不再以</t>
    </r>
    <r>
      <rPr>
        <sz val="11"/>
        <color theme="1"/>
        <rFont val="Times New Roman"/>
        <charset val="134"/>
      </rPr>
      <t>“</t>
    </r>
    <r>
      <rPr>
        <sz val="11"/>
        <color theme="1"/>
        <rFont val="宋体"/>
        <charset val="134"/>
      </rPr>
      <t>家庭病床</t>
    </r>
    <r>
      <rPr>
        <sz val="11"/>
        <color theme="1"/>
        <rFont val="Times New Roman"/>
        <charset val="134"/>
      </rPr>
      <t>+</t>
    </r>
    <r>
      <rPr>
        <sz val="11"/>
        <color theme="1"/>
        <rFont val="宋体"/>
        <charset val="134"/>
      </rPr>
      <t>某服务</t>
    </r>
    <r>
      <rPr>
        <sz val="11"/>
        <color theme="1"/>
        <rFont val="Times New Roman"/>
        <charset val="134"/>
      </rPr>
      <t>”</t>
    </r>
    <r>
      <rPr>
        <sz val="11"/>
        <color theme="1"/>
        <rFont val="宋体"/>
        <charset val="134"/>
      </rPr>
      <t>的方式设立医疗服务价格项目。</t>
    </r>
  </si>
  <si>
    <t>011107000010000</t>
  </si>
  <si>
    <t>上门服务费</t>
  </si>
  <si>
    <t>根据患者需求，医疗机构派出医务人员，前往患者指定地点为其提供合法合规的医疗服务。</t>
  </si>
  <si>
    <t>所定价格涵盖医疗机构派出医务人员的交通成本、人力资源和基本物质资源消耗。</t>
  </si>
  <si>
    <r>
      <rPr>
        <sz val="11"/>
        <color theme="1"/>
        <rFont val="宋体"/>
        <charset val="134"/>
      </rPr>
      <t>次</t>
    </r>
    <r>
      <rPr>
        <sz val="11"/>
        <color theme="1"/>
        <rFont val="Times New Roman"/>
        <charset val="134"/>
      </rPr>
      <t>·</t>
    </r>
    <r>
      <rPr>
        <sz val="11"/>
        <color theme="1"/>
        <rFont val="宋体"/>
        <charset val="134"/>
      </rPr>
      <t>人</t>
    </r>
  </si>
  <si>
    <r>
      <rPr>
        <sz val="11"/>
        <color theme="1"/>
        <rFont val="Times New Roman"/>
        <charset val="134"/>
      </rPr>
      <t>1.</t>
    </r>
    <r>
      <rPr>
        <sz val="11"/>
        <color theme="1"/>
        <rFont val="宋体"/>
        <charset val="134"/>
      </rPr>
      <t>上门服务费可由公立医疗机构自主确定。</t>
    </r>
    <r>
      <rPr>
        <sz val="11"/>
        <color theme="1"/>
        <rFont val="Times New Roman"/>
        <charset val="134"/>
      </rPr>
      <t xml:space="preserve">
2.</t>
    </r>
    <r>
      <rPr>
        <sz val="11"/>
        <color theme="1"/>
        <rFont val="宋体"/>
        <charset val="134"/>
      </rPr>
      <t>计价单位</t>
    </r>
    <r>
      <rPr>
        <sz val="11"/>
        <color theme="1"/>
        <rFont val="Times New Roman"/>
        <charset val="134"/>
      </rPr>
      <t>“</t>
    </r>
    <r>
      <rPr>
        <sz val="11"/>
        <color theme="1"/>
        <rFont val="宋体"/>
        <charset val="134"/>
      </rPr>
      <t>次</t>
    </r>
    <r>
      <rPr>
        <sz val="11"/>
        <color theme="1"/>
        <rFont val="Times New Roman"/>
        <charset val="134"/>
      </rPr>
      <t>·</t>
    </r>
    <r>
      <rPr>
        <sz val="11"/>
        <color theme="1"/>
        <rFont val="宋体"/>
        <charset val="134"/>
      </rPr>
      <t>人</t>
    </r>
    <r>
      <rPr>
        <sz val="11"/>
        <color theme="1"/>
        <rFont val="Times New Roman"/>
        <charset val="134"/>
      </rPr>
      <t>”</t>
    </r>
    <r>
      <rPr>
        <sz val="11"/>
        <color theme="1"/>
        <rFont val="宋体"/>
        <charset val="134"/>
      </rPr>
      <t>中的</t>
    </r>
    <r>
      <rPr>
        <sz val="11"/>
        <color theme="1"/>
        <rFont val="Times New Roman"/>
        <charset val="134"/>
      </rPr>
      <t>“</t>
    </r>
    <r>
      <rPr>
        <sz val="11"/>
        <color theme="1"/>
        <rFont val="宋体"/>
        <charset val="134"/>
      </rPr>
      <t>人</t>
    </r>
    <r>
      <rPr>
        <sz val="11"/>
        <color theme="1"/>
        <rFont val="Times New Roman"/>
        <charset val="134"/>
      </rPr>
      <t>”</t>
    </r>
    <r>
      <rPr>
        <sz val="11"/>
        <color theme="1"/>
        <rFont val="宋体"/>
        <charset val="134"/>
      </rPr>
      <t>是指每名专业人员。例如由</t>
    </r>
    <r>
      <rPr>
        <sz val="11"/>
        <color theme="1"/>
        <rFont val="Times New Roman"/>
        <charset val="134"/>
      </rPr>
      <t>1</t>
    </r>
    <r>
      <rPr>
        <sz val="11"/>
        <color theme="1"/>
        <rFont val="宋体"/>
        <charset val="134"/>
      </rPr>
      <t>名医师、</t>
    </r>
    <r>
      <rPr>
        <sz val="11"/>
        <color theme="1"/>
        <rFont val="Times New Roman"/>
        <charset val="134"/>
      </rPr>
      <t>1</t>
    </r>
    <r>
      <rPr>
        <sz val="11"/>
        <color theme="1"/>
        <rFont val="宋体"/>
        <charset val="134"/>
      </rPr>
      <t>名护理人员同时提供上门服务的，收费为</t>
    </r>
    <r>
      <rPr>
        <sz val="11"/>
        <color theme="1"/>
        <rFont val="Times New Roman"/>
        <charset val="134"/>
      </rPr>
      <t>“</t>
    </r>
    <r>
      <rPr>
        <sz val="11"/>
        <color theme="1"/>
        <rFont val="宋体"/>
        <charset val="134"/>
      </rPr>
      <t>上门服务费</t>
    </r>
    <r>
      <rPr>
        <sz val="11"/>
        <color theme="1"/>
        <rFont val="Times New Roman"/>
        <charset val="134"/>
      </rPr>
      <t>”</t>
    </r>
    <r>
      <rPr>
        <sz val="11"/>
        <color theme="1"/>
        <rFont val="宋体"/>
        <charset val="134"/>
      </rPr>
      <t>价格</t>
    </r>
    <r>
      <rPr>
        <sz val="11"/>
        <color theme="1"/>
        <rFont val="Times New Roman"/>
        <charset val="134"/>
      </rPr>
      <t>×2</t>
    </r>
    <r>
      <rPr>
        <sz val="11"/>
        <color theme="1"/>
        <rFont val="宋体"/>
        <charset val="134"/>
      </rPr>
      <t>。</t>
    </r>
    <r>
      <rPr>
        <sz val="11"/>
        <color theme="1"/>
        <rFont val="Times New Roman"/>
        <charset val="134"/>
      </rPr>
      <t xml:space="preserve"> 
3.“</t>
    </r>
    <r>
      <rPr>
        <sz val="11"/>
        <color theme="1"/>
        <rFont val="宋体"/>
        <charset val="134"/>
      </rPr>
      <t>上门服务</t>
    </r>
    <r>
      <rPr>
        <sz val="11"/>
        <color theme="1"/>
        <rFont val="Times New Roman"/>
        <charset val="134"/>
      </rPr>
      <t>”</t>
    </r>
    <r>
      <rPr>
        <sz val="11"/>
        <color theme="1"/>
        <rFont val="宋体"/>
        <charset val="134"/>
      </rPr>
      <t>是指医疗机构以质量安全为前提，为各类群体上门提供医疗服务，收费采取</t>
    </r>
    <r>
      <rPr>
        <sz val="11"/>
        <color theme="1"/>
        <rFont val="Times New Roman"/>
        <charset val="134"/>
      </rPr>
      <t>“</t>
    </r>
    <r>
      <rPr>
        <sz val="11"/>
        <color theme="1"/>
        <rFont val="宋体"/>
        <charset val="134"/>
      </rPr>
      <t>上门服务费</t>
    </r>
    <r>
      <rPr>
        <sz val="11"/>
        <color theme="1"/>
        <rFont val="Times New Roman"/>
        <charset val="134"/>
      </rPr>
      <t>+</t>
    </r>
    <r>
      <rPr>
        <sz val="11"/>
        <color theme="1"/>
        <rFont val="宋体"/>
        <charset val="134"/>
      </rPr>
      <t>医疗服务价格</t>
    </r>
    <r>
      <rPr>
        <sz val="11"/>
        <color theme="1"/>
        <rFont val="Times New Roman"/>
        <charset val="134"/>
      </rPr>
      <t>”</t>
    </r>
    <r>
      <rPr>
        <sz val="11"/>
        <color theme="1"/>
        <rFont val="宋体"/>
        <charset val="134"/>
      </rPr>
      <t>的方式，即上门提供服务本身收取一次</t>
    </r>
    <r>
      <rPr>
        <sz val="11"/>
        <color theme="1"/>
        <rFont val="Times New Roman"/>
        <charset val="134"/>
      </rPr>
      <t>“</t>
    </r>
    <r>
      <rPr>
        <sz val="11"/>
        <color theme="1"/>
        <rFont val="宋体"/>
        <charset val="134"/>
      </rPr>
      <t>上门服务费</t>
    </r>
    <r>
      <rPr>
        <sz val="11"/>
        <color theme="1"/>
        <rFont val="Times New Roman"/>
        <charset val="134"/>
      </rPr>
      <t>”</t>
    </r>
    <r>
      <rPr>
        <sz val="11"/>
        <color theme="1"/>
        <rFont val="宋体"/>
        <charset val="134"/>
      </rPr>
      <t>，提供的医疗服务、药品、医用耗材等，收费适用本医疗服务执行的医药价格政策。不再以</t>
    </r>
    <r>
      <rPr>
        <sz val="11"/>
        <color theme="1"/>
        <rFont val="Times New Roman"/>
        <charset val="134"/>
      </rPr>
      <t>“</t>
    </r>
    <r>
      <rPr>
        <sz val="11"/>
        <color theme="1"/>
        <rFont val="宋体"/>
        <charset val="134"/>
      </rPr>
      <t>上门</t>
    </r>
    <r>
      <rPr>
        <sz val="11"/>
        <color theme="1"/>
        <rFont val="Times New Roman"/>
        <charset val="134"/>
      </rPr>
      <t>+</t>
    </r>
    <r>
      <rPr>
        <sz val="11"/>
        <color theme="1"/>
        <rFont val="宋体"/>
        <charset val="134"/>
      </rPr>
      <t>某服务</t>
    </r>
    <r>
      <rPr>
        <sz val="11"/>
        <color theme="1"/>
        <rFont val="Times New Roman"/>
        <charset val="134"/>
      </rPr>
      <t>”</t>
    </r>
    <r>
      <rPr>
        <sz val="11"/>
        <color theme="1"/>
        <rFont val="宋体"/>
        <charset val="134"/>
      </rPr>
      <t>的方式设立医疗服务价格项目。</t>
    </r>
    <r>
      <rPr>
        <sz val="11"/>
        <color theme="1"/>
        <rFont val="Times New Roman"/>
        <charset val="134"/>
      </rPr>
      <t xml:space="preserve">
4.</t>
    </r>
    <r>
      <rPr>
        <sz val="11"/>
        <color theme="1"/>
        <rFont val="宋体"/>
        <charset val="134"/>
      </rPr>
      <t>对于医疗机构上门提供的医疗服务，已通过基本公共卫生服务家庭医生签约、长期护理保险等方式提供经费保障渠道的，不得额外收取上门服务费。</t>
    </r>
  </si>
  <si>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</si>
  <si>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</si>
  <si>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</si>
  <si>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</si>
  <si>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</si>
  <si>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</si>
  <si>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</si>
  <si>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</si>
  <si>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心肺复苏术</t>
  </si>
  <si>
    <t>指手术室内外所有行心肺复苏的治疗，使患者恢复自主循环和呼吸。</t>
  </si>
  <si>
    <t>所定价格涵盖组织人员、观察、实施心肺复苏等所需的人力资源和基本物质资源消耗。</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</si>
  <si>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</si>
  <si>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</si>
  <si>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</si>
  <si>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</si>
  <si>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r>
      <rPr>
        <sz val="11"/>
        <color theme="1"/>
        <rFont val="Times New Roman"/>
        <charset val="134"/>
      </rPr>
      <t>“</t>
    </r>
    <r>
      <rPr>
        <sz val="11"/>
        <color theme="1"/>
        <rFont val="宋体"/>
        <charset val="134"/>
      </rPr>
      <t>院前</t>
    </r>
    <r>
      <rPr>
        <sz val="11"/>
        <color theme="1"/>
        <rFont val="Times New Roman"/>
        <charset val="134"/>
      </rPr>
      <t>”</t>
    </r>
    <r>
      <rPr>
        <sz val="11"/>
        <color theme="1"/>
        <rFont val="宋体"/>
        <charset val="134"/>
      </rPr>
      <t>指以物理空间为分界标准。</t>
    </r>
  </si>
  <si>
    <t>011109000010000</t>
  </si>
  <si>
    <t>安宁疗护费</t>
  </si>
  <si>
    <t>指为疾病终末期或老年患者在临终前提供身体、心理、精神等方面的诊查、护理、照料和人文关怀等服务，控制痛苦和不适症状，提高生命质量，帮助患者舒适、安详、有尊严地离世。</t>
  </si>
  <si>
    <t>所定价格涵盖患者病情评估、诊查、分级护理、各类评估工具使用、心理及精神疏导、情绪安抚、沟通陪伴、临终关怀、个性化支持等所需的人力资源和基本物质资源消耗。</t>
  </si>
  <si>
    <r>
      <rPr>
        <sz val="11"/>
        <color theme="1"/>
        <rFont val="宋体"/>
        <charset val="134"/>
      </rPr>
      <t>不与各类</t>
    </r>
    <r>
      <rPr>
        <sz val="11"/>
        <color theme="1"/>
        <rFont val="Times New Roman"/>
        <charset val="134"/>
      </rPr>
      <t>“</t>
    </r>
    <r>
      <rPr>
        <sz val="11"/>
        <color theme="1"/>
        <rFont val="宋体"/>
        <charset val="134"/>
      </rPr>
      <t>住院诊查费</t>
    </r>
    <r>
      <rPr>
        <sz val="11"/>
        <color theme="1"/>
        <rFont val="Times New Roman"/>
        <charset val="134"/>
      </rPr>
      <t>”</t>
    </r>
    <r>
      <rPr>
        <sz val="11"/>
        <color theme="1"/>
        <rFont val="宋体"/>
        <charset val="134"/>
      </rPr>
      <t>和</t>
    </r>
    <r>
      <rPr>
        <sz val="11"/>
        <color theme="1"/>
        <rFont val="Times New Roman"/>
        <charset val="134"/>
      </rPr>
      <t>“</t>
    </r>
    <r>
      <rPr>
        <sz val="11"/>
        <color theme="1"/>
        <rFont val="宋体"/>
        <charset val="134"/>
      </rPr>
      <t>分级护理</t>
    </r>
    <r>
      <rPr>
        <sz val="11"/>
        <color theme="1"/>
        <rFont val="Times New Roman"/>
        <charset val="134"/>
      </rPr>
      <t>”</t>
    </r>
    <r>
      <rPr>
        <sz val="11"/>
        <color theme="1"/>
        <rFont val="宋体"/>
        <charset val="134"/>
      </rPr>
      <t>同时收费。</t>
    </r>
  </si>
  <si>
    <t>011109000020000</t>
  </si>
  <si>
    <t>救护车转运费</t>
  </si>
  <si>
    <r>
      <rPr>
        <sz val="11"/>
        <color theme="1"/>
        <rFont val="宋体"/>
        <charset val="134"/>
      </rPr>
      <t>指医疗机构（含</t>
    </r>
    <r>
      <rPr>
        <sz val="11"/>
        <color theme="1"/>
        <rFont val="Times New Roman"/>
        <charset val="134"/>
      </rPr>
      <t>120</t>
    </r>
    <r>
      <rPr>
        <sz val="11"/>
        <color theme="1"/>
        <rFont val="宋体"/>
        <charset val="134"/>
      </rPr>
      <t>急救中心）利用救护车转运患者的使用费用。</t>
    </r>
  </si>
  <si>
    <t>所定价格涵盖含救护车交通往返相关管理费、折旧费、消毒费、油耗、司机劳务等所需的人力资源和基本物质资源消耗。</t>
  </si>
  <si>
    <t>公里</t>
  </si>
  <si>
    <r>
      <rPr>
        <sz val="11"/>
        <rFont val="Times New Roman"/>
        <charset val="134"/>
      </rPr>
      <t>1.</t>
    </r>
    <r>
      <rPr>
        <sz val="11"/>
        <rFont val="宋体"/>
        <charset val="134"/>
      </rPr>
      <t>本项目按照基础费用（不含里程）和里程费用相结合的计价方式收费。</t>
    </r>
    <r>
      <rPr>
        <sz val="11"/>
        <rFont val="Times New Roman"/>
        <charset val="134"/>
      </rPr>
      <t xml:space="preserve">
2.</t>
    </r>
    <r>
      <rPr>
        <sz val="11"/>
        <rFont val="宋体"/>
        <charset val="134"/>
      </rPr>
      <t>急危重症需要使用</t>
    </r>
    <r>
      <rPr>
        <sz val="11"/>
        <rFont val="Times New Roman"/>
        <charset val="134"/>
      </rPr>
      <t>ECMO</t>
    </r>
    <r>
      <rPr>
        <sz val="11"/>
        <rFont val="宋体"/>
        <charset val="134"/>
      </rPr>
      <t>、有创呼吸机等生命维持系统带机转运的，按照</t>
    </r>
    <r>
      <rPr>
        <sz val="11"/>
        <rFont val="Times New Roman"/>
        <charset val="134"/>
      </rPr>
      <t>“</t>
    </r>
    <r>
      <rPr>
        <sz val="11"/>
        <rFont val="宋体"/>
        <charset val="134"/>
      </rPr>
      <t>救护车转运费</t>
    </r>
    <r>
      <rPr>
        <sz val="11"/>
        <rFont val="Times New Roman"/>
        <charset val="134"/>
      </rPr>
      <t>+</t>
    </r>
    <r>
      <rPr>
        <sz val="11"/>
        <rFont val="宋体"/>
        <charset val="134"/>
      </rPr>
      <t>相应设备治疗价格项目</t>
    </r>
    <r>
      <rPr>
        <sz val="11"/>
        <rFont val="Times New Roman"/>
        <charset val="134"/>
      </rPr>
      <t>”</t>
    </r>
    <r>
      <rPr>
        <sz val="11"/>
        <rFont val="宋体"/>
        <charset val="134"/>
      </rPr>
      <t>计费。</t>
    </r>
    <r>
      <rPr>
        <sz val="11"/>
        <rFont val="Times New Roman"/>
        <charset val="134"/>
      </rPr>
      <t xml:space="preserve">
3.</t>
    </r>
    <r>
      <rPr>
        <sz val="11"/>
        <rFont val="宋体"/>
        <charset val="134"/>
      </rPr>
      <t>非急救转运参照本项目收费。</t>
    </r>
    <r>
      <rPr>
        <sz val="11"/>
        <rFont val="Times New Roman"/>
        <charset val="134"/>
      </rPr>
      <t xml:space="preserve">
4.“</t>
    </r>
    <r>
      <rPr>
        <sz val="11"/>
        <rFont val="方正书宋_GBK"/>
        <charset val="134"/>
      </rPr>
      <t>公里</t>
    </r>
    <r>
      <rPr>
        <sz val="11"/>
        <rFont val="Times New Roman"/>
        <charset val="134"/>
      </rPr>
      <t>”</t>
    </r>
    <r>
      <rPr>
        <sz val="11"/>
        <rFont val="方正书宋_GBK"/>
        <charset val="134"/>
      </rPr>
      <t>按救护车行驶往返公里数计算。</t>
    </r>
  </si>
  <si>
    <t>基础费用67.5元/车次，里程费3.6元/公里</t>
  </si>
  <si>
    <t>011109000020001</t>
  </si>
  <si>
    <t>救护车转运费-高层人力转运（加收）</t>
  </si>
  <si>
    <r>
      <rPr>
        <sz val="11"/>
        <rFont val="方正书宋_GBK"/>
        <charset val="134"/>
      </rPr>
      <t>指医疗机构（含</t>
    </r>
    <r>
      <rPr>
        <sz val="11"/>
        <rFont val="Times New Roman"/>
        <charset val="134"/>
      </rPr>
      <t>120</t>
    </r>
    <r>
      <rPr>
        <sz val="11"/>
        <rFont val="方正书宋_GBK"/>
        <charset val="134"/>
      </rPr>
      <t>急救中心）高层人力转运患者后，利用救护车转运患者的使用费用。</t>
    </r>
  </si>
  <si>
    <t>楼层</t>
  </si>
  <si>
    <t>高层为二楼以上，高层无电梯可按本项目收取。</t>
  </si>
  <si>
    <t>441109000020002</t>
  </si>
  <si>
    <t>救护车转运费-跨境转运（加收）</t>
  </si>
  <si>
    <r>
      <rPr>
        <sz val="11"/>
        <rFont val="方正书宋_GBK"/>
        <charset val="134"/>
      </rPr>
      <t>指医疗机构（含</t>
    </r>
    <r>
      <rPr>
        <sz val="11"/>
        <rFont val="Times New Roman"/>
        <charset val="134"/>
      </rPr>
      <t>120</t>
    </r>
    <r>
      <rPr>
        <sz val="11"/>
        <rFont val="方正书宋_GBK"/>
        <charset val="134"/>
      </rPr>
      <t>急救中心）利用救护车跨境转运患者的救护车使用加收费用。</t>
    </r>
  </si>
  <si>
    <t>器官移植类医疗服务项目价格表</t>
  </si>
  <si>
    <r>
      <rPr>
        <sz val="11"/>
        <color indexed="8"/>
        <rFont val="宋体"/>
        <charset val="134"/>
      </rPr>
      <t>使用说明</t>
    </r>
    <r>
      <rPr>
        <sz val="11"/>
        <color theme="1"/>
        <rFont val="Times New Roman"/>
        <charset val="0"/>
      </rPr>
      <t>:
1.</t>
    </r>
    <r>
      <rPr>
        <sz val="11"/>
        <color indexed="8"/>
        <rFont val="宋体"/>
        <charset val="134"/>
      </rPr>
      <t>本价格项目表所称</t>
    </r>
    <r>
      <rPr>
        <sz val="11"/>
        <color theme="1"/>
        <rFont val="Times New Roman"/>
        <charset val="0"/>
      </rPr>
      <t>“</t>
    </r>
    <r>
      <rPr>
        <sz val="11"/>
        <color indexed="8"/>
        <rFont val="宋体"/>
        <charset val="134"/>
      </rPr>
      <t>移植</t>
    </r>
    <r>
      <rPr>
        <sz val="11"/>
        <color theme="1"/>
        <rFont val="Times New Roman"/>
        <charset val="0"/>
      </rPr>
      <t>”</t>
    </r>
    <r>
      <rPr>
        <sz val="11"/>
        <color indexed="8"/>
        <rFont val="宋体"/>
        <charset val="134"/>
      </rPr>
      <t>是指移植医院将供体器官或组织植入受体；所称</t>
    </r>
    <r>
      <rPr>
        <sz val="11"/>
        <color theme="1"/>
        <rFont val="Times New Roman"/>
        <charset val="0"/>
      </rPr>
      <t>“</t>
    </r>
    <r>
      <rPr>
        <sz val="11"/>
        <color indexed="8"/>
        <rFont val="宋体"/>
        <charset val="134"/>
      </rPr>
      <t>切取</t>
    </r>
    <r>
      <rPr>
        <sz val="11"/>
        <color theme="1"/>
        <rFont val="Times New Roman"/>
        <charset val="0"/>
      </rPr>
      <t>”</t>
    </r>
    <r>
      <rPr>
        <sz val="11"/>
        <color indexed="8"/>
        <rFont val="宋体"/>
        <charset val="134"/>
      </rPr>
      <t>是指合法进行的活体捐献中，移植医院从供体体内取得相应的器官或组织。医疗服务的政府指导价为最高限价，下浮不限；同时，医疗机构、医务人员实施治疗过程中有关创新改良，采取</t>
    </r>
    <r>
      <rPr>
        <sz val="11"/>
        <color theme="1"/>
        <rFont val="Times New Roman"/>
        <charset val="0"/>
      </rPr>
      <t>“</t>
    </r>
    <r>
      <rPr>
        <sz val="11"/>
        <color indexed="8"/>
        <rFont val="宋体"/>
        <charset val="134"/>
      </rPr>
      <t>现有项目兼容</t>
    </r>
    <r>
      <rPr>
        <sz val="11"/>
        <color theme="1"/>
        <rFont val="Times New Roman"/>
        <charset val="0"/>
      </rPr>
      <t>”</t>
    </r>
    <r>
      <rPr>
        <sz val="11"/>
        <color indexed="8"/>
        <rFont val="宋体"/>
        <charset val="134"/>
      </rPr>
      <t>的方式简化处理，无需申报新增医疗服务价格项目，直接按照对应的整合项目执行即可。</t>
    </r>
    <r>
      <rPr>
        <sz val="11"/>
        <color theme="1"/>
        <rFont val="Times New Roman"/>
        <charset val="0"/>
      </rPr>
      <t xml:space="preserve">
2.</t>
    </r>
    <r>
      <rPr>
        <sz val="11"/>
        <color indexed="8"/>
        <rFont val="宋体"/>
        <charset val="134"/>
      </rPr>
      <t>本价格项目表所称</t>
    </r>
    <r>
      <rPr>
        <sz val="11"/>
        <color theme="1"/>
        <rFont val="Times New Roman"/>
        <charset val="0"/>
      </rPr>
      <t>“</t>
    </r>
    <r>
      <rPr>
        <sz val="11"/>
        <color indexed="8"/>
        <rFont val="宋体"/>
        <charset val="134"/>
      </rPr>
      <t>价格构成</t>
    </r>
    <r>
      <rPr>
        <sz val="11"/>
        <color theme="1"/>
        <rFont val="Times New Roman"/>
        <charset val="0"/>
      </rPr>
      <t>”</t>
    </r>
    <r>
      <rPr>
        <sz val="11"/>
        <color indexed="8"/>
        <rFont val="宋体"/>
        <charset val="134"/>
      </rPr>
      <t>，指项目价格应涵盖的各类资源消耗，用于确定计价单元的边界，不应作为临床技术标准理解，不是手术实际操作方式、路径、步骤、程序的强制性要求。</t>
    </r>
    <r>
      <rPr>
        <sz val="11"/>
        <color theme="1"/>
        <rFont val="Times New Roman"/>
        <charset val="0"/>
      </rPr>
      <t xml:space="preserve">
3.</t>
    </r>
    <r>
      <rPr>
        <sz val="11"/>
        <color indexed="8"/>
        <rFont val="宋体"/>
        <charset val="134"/>
      </rPr>
      <t>本价格项目表所称的</t>
    </r>
    <r>
      <rPr>
        <sz val="11"/>
        <color theme="1"/>
        <rFont val="Times New Roman"/>
        <charset val="0"/>
      </rPr>
      <t>“</t>
    </r>
    <r>
      <rPr>
        <sz val="11"/>
        <color indexed="8"/>
        <rFont val="宋体"/>
        <charset val="134"/>
      </rPr>
      <t>加收项</t>
    </r>
    <r>
      <rPr>
        <sz val="11"/>
        <color theme="1"/>
        <rFont val="Times New Roman"/>
        <charset val="0"/>
      </rPr>
      <t>”</t>
    </r>
    <r>
      <rPr>
        <sz val="11"/>
        <color indexed="8"/>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各项的加收水平后，据实收费。</t>
    </r>
    <r>
      <rPr>
        <sz val="11"/>
        <color theme="1"/>
        <rFont val="Times New Roman"/>
        <charset val="0"/>
      </rPr>
      <t xml:space="preserve">
4.</t>
    </r>
    <r>
      <rPr>
        <sz val="11"/>
        <color indexed="8"/>
        <rFont val="宋体"/>
        <charset val="134"/>
      </rPr>
      <t>本价格项目表所称的</t>
    </r>
    <r>
      <rPr>
        <sz val="11"/>
        <color theme="1"/>
        <rFont val="Times New Roman"/>
        <charset val="0"/>
      </rPr>
      <t>“</t>
    </r>
    <r>
      <rPr>
        <sz val="11"/>
        <color indexed="8"/>
        <rFont val="宋体"/>
        <charset val="134"/>
      </rPr>
      <t>扩展项</t>
    </r>
    <r>
      <rPr>
        <sz val="11"/>
        <color theme="1"/>
        <rFont val="Times New Roman"/>
        <charset val="0"/>
      </rPr>
      <t>”</t>
    </r>
    <r>
      <rPr>
        <sz val="11"/>
        <color indexed="8"/>
        <rFont val="宋体"/>
        <charset val="134"/>
      </rPr>
      <t>，指同一项目下以不同方式提供或在不同场景应用时，只扩展价格项目适用范围、不额外加价的一类子项，子项的价格按主项目执行。</t>
    </r>
    <r>
      <rPr>
        <sz val="11"/>
        <color theme="1"/>
        <rFont val="Times New Roman"/>
        <charset val="0"/>
      </rPr>
      <t xml:space="preserve">
5.</t>
    </r>
    <r>
      <rPr>
        <sz val="11"/>
        <color indexed="8"/>
        <rFont val="宋体"/>
        <charset val="134"/>
      </rPr>
      <t>本价格项目表所称的</t>
    </r>
    <r>
      <rPr>
        <sz val="11"/>
        <color theme="1"/>
        <rFont val="Times New Roman"/>
        <charset val="0"/>
      </rPr>
      <t>“</t>
    </r>
    <r>
      <rPr>
        <sz val="11"/>
        <color indexed="8"/>
        <rFont val="宋体"/>
        <charset val="134"/>
      </rPr>
      <t>儿童</t>
    </r>
    <r>
      <rPr>
        <sz val="11"/>
        <color theme="1"/>
        <rFont val="Times New Roman"/>
        <charset val="0"/>
      </rPr>
      <t>”</t>
    </r>
    <r>
      <rPr>
        <sz val="11"/>
        <color indexed="8"/>
        <rFont val="宋体"/>
        <charset val="134"/>
      </rPr>
      <t>，指</t>
    </r>
    <r>
      <rPr>
        <sz val="11"/>
        <color theme="1"/>
        <rFont val="Times New Roman"/>
        <charset val="0"/>
      </rPr>
      <t>6</t>
    </r>
    <r>
      <rPr>
        <sz val="11"/>
        <color indexed="8"/>
        <rFont val="宋体"/>
        <charset val="134"/>
      </rPr>
      <t>周岁及以下。周岁的计算方法以法律的相关规定为准，加收比例按各地市现行政策执行。</t>
    </r>
    <r>
      <rPr>
        <sz val="11"/>
        <color theme="1"/>
        <rFont val="Times New Roman"/>
        <charset val="0"/>
      </rPr>
      <t xml:space="preserve">
6.</t>
    </r>
    <r>
      <rPr>
        <sz val="11"/>
        <color indexed="8"/>
        <rFont val="宋体"/>
        <charset val="134"/>
      </rPr>
      <t>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t>
    </r>
    <r>
      <rPr>
        <sz val="11"/>
        <color theme="1"/>
        <rFont val="Times New Roman"/>
        <charset val="0"/>
      </rPr>
      <t xml:space="preserve">
7.</t>
    </r>
    <r>
      <rPr>
        <sz val="11"/>
        <color indexed="8"/>
        <rFont val="宋体"/>
        <charset val="134"/>
      </rPr>
      <t>手术过程中的具体操作步骤，不另行立项收费；术前术后指导、手术方案设计等亦在手术价格项目的定价中体现，不另行立项及收费。</t>
    </r>
    <r>
      <rPr>
        <sz val="11"/>
        <color theme="1"/>
        <rFont val="Times New Roman"/>
        <charset val="0"/>
      </rPr>
      <t xml:space="preserve">
8.</t>
    </r>
    <r>
      <rPr>
        <sz val="11"/>
        <color indexed="8"/>
        <rFont val="宋体"/>
        <charset val="134"/>
      </rPr>
      <t>合法的活体器官捐献指符合《人体器官移植条例》第十条规定的情形。</t>
    </r>
  </si>
  <si>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</si>
  <si>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</si>
  <si>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</si>
  <si>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</si>
  <si>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</si>
  <si>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r>
      <rPr>
        <sz val="11"/>
        <color indexed="8"/>
        <rFont val="宋体"/>
        <charset val="134"/>
      </rPr>
      <t>心脏移植术</t>
    </r>
    <r>
      <rPr>
        <sz val="11"/>
        <color indexed="8"/>
        <rFont val="Times New Roman"/>
        <charset val="0"/>
      </rPr>
      <t>-</t>
    </r>
    <r>
      <rPr>
        <sz val="11"/>
        <color indexed="8"/>
        <rFont val="宋体"/>
        <charset val="134"/>
      </rPr>
      <t>儿童手术</t>
    </r>
    <r>
      <rPr>
        <sz val="11"/>
        <color indexed="8"/>
        <rFont val="Times New Roman"/>
        <charset val="0"/>
      </rPr>
      <t>(</t>
    </r>
    <r>
      <rPr>
        <sz val="11"/>
        <color indexed="8"/>
        <rFont val="宋体"/>
        <charset val="134"/>
      </rPr>
      <t>加收</t>
    </r>
    <r>
      <rPr>
        <sz val="11"/>
        <color indexed="8"/>
        <rFont val="Times New Roman"/>
        <charset val="0"/>
      </rPr>
      <t>)</t>
    </r>
  </si>
  <si>
    <t>异体同种心脏移植，实现儿童患者原位心脏切除和供体心脏植入。</t>
  </si>
  <si>
    <t>具体的加收标准（加收率或加收金额）由各地依权限制定。</t>
  </si>
  <si>
    <t>013317000010100</t>
  </si>
  <si>
    <r>
      <rPr>
        <sz val="11"/>
        <color indexed="8"/>
        <rFont val="宋体"/>
        <charset val="134"/>
      </rPr>
      <t>心脏移植术</t>
    </r>
    <r>
      <rPr>
        <sz val="11"/>
        <color indexed="8"/>
        <rFont val="Times New Roman"/>
        <charset val="0"/>
      </rPr>
      <t>-</t>
    </r>
    <r>
      <rPr>
        <sz val="11"/>
        <color indexed="8"/>
        <rFont val="宋体"/>
        <charset val="134"/>
      </rPr>
      <t>异种器官</t>
    </r>
    <r>
      <rPr>
        <sz val="11"/>
        <color indexed="8"/>
        <rFont val="Times New Roman"/>
        <charset val="0"/>
      </rPr>
      <t>(</t>
    </r>
    <r>
      <rPr>
        <sz val="11"/>
        <color indexed="8"/>
        <rFont val="宋体"/>
        <charset val="134"/>
      </rPr>
      <t>扩展</t>
    </r>
    <r>
      <rPr>
        <sz val="11"/>
        <color indexed="8"/>
        <rFont val="Times New Roman"/>
        <charset val="0"/>
      </rPr>
      <t>)</t>
    </r>
  </si>
  <si>
    <t>异体异种心脏移植，实现患者原位心脏切除和供体心脏植入。</t>
  </si>
  <si>
    <t>013317000010200</t>
  </si>
  <si>
    <r>
      <rPr>
        <sz val="11"/>
        <color indexed="8"/>
        <rFont val="宋体"/>
        <charset val="134"/>
      </rPr>
      <t>心脏移植术</t>
    </r>
    <r>
      <rPr>
        <sz val="11"/>
        <color indexed="8"/>
        <rFont val="Times New Roman"/>
        <charset val="0"/>
      </rPr>
      <t>-</t>
    </r>
    <r>
      <rPr>
        <sz val="11"/>
        <color indexed="8"/>
        <rFont val="宋体"/>
        <charset val="134"/>
      </rPr>
      <t>异位移植</t>
    </r>
    <r>
      <rPr>
        <sz val="11"/>
        <color indexed="8"/>
        <rFont val="Times New Roman"/>
        <charset val="0"/>
      </rPr>
      <t>(</t>
    </r>
    <r>
      <rPr>
        <sz val="11"/>
        <color indexed="8"/>
        <rFont val="宋体"/>
        <charset val="134"/>
      </rPr>
      <t>扩展</t>
    </r>
    <r>
      <rPr>
        <sz val="11"/>
        <color indexed="8"/>
        <rFont val="Times New Roman"/>
        <charset val="0"/>
      </rPr>
      <t>)</t>
    </r>
  </si>
  <si>
    <t>异体同种异位心脏移植，实现患者原位心脏切除和供体心脏植入。</t>
  </si>
  <si>
    <t>013317000020000</t>
  </si>
  <si>
    <t>肝脏移植术</t>
  </si>
  <si>
    <r>
      <rPr>
        <sz val="11"/>
        <color indexed="8"/>
        <rFont val="宋体"/>
        <charset val="134"/>
      </rPr>
      <t>异体同种肝脏</t>
    </r>
    <r>
      <rPr>
        <sz val="11"/>
        <color indexed="8"/>
        <rFont val="Times New Roman"/>
        <charset val="0"/>
      </rPr>
      <t>(</t>
    </r>
    <r>
      <rPr>
        <sz val="11"/>
        <color indexed="8"/>
        <rFont val="宋体"/>
        <charset val="134"/>
      </rPr>
      <t>全肝</t>
    </r>
    <r>
      <rPr>
        <sz val="11"/>
        <color indexed="8"/>
        <rFont val="Times New Roman"/>
        <charset val="0"/>
      </rPr>
      <t>)</t>
    </r>
    <r>
      <rPr>
        <sz val="11"/>
        <color indexed="8"/>
        <rFont val="宋体"/>
        <charset val="134"/>
      </rPr>
      <t>移植，实现患者原位肝脏切除和供体肝脏植入。</t>
    </r>
  </si>
  <si>
    <t>所定价格涵盖患者原位肝脏切除、供体肝脏术前或术中整复、供体肝脏植入，以及切开、吻合、关闭、缝合等手术步骤的人力资源和基本物质资源消耗。</t>
  </si>
  <si>
    <t>013317000020001</t>
  </si>
  <si>
    <r>
      <rPr>
        <sz val="11"/>
        <color indexed="8"/>
        <rFont val="宋体"/>
        <charset val="134"/>
      </rPr>
      <t>肝脏移植术</t>
    </r>
    <r>
      <rPr>
        <sz val="11"/>
        <color indexed="8"/>
        <rFont val="Times New Roman"/>
        <charset val="0"/>
      </rPr>
      <t>-</t>
    </r>
    <r>
      <rPr>
        <sz val="11"/>
        <color indexed="8"/>
        <rFont val="宋体"/>
        <charset val="134"/>
      </rPr>
      <t>儿童手术</t>
    </r>
    <r>
      <rPr>
        <sz val="11"/>
        <color indexed="8"/>
        <rFont val="Times New Roman"/>
        <charset val="0"/>
      </rPr>
      <t>(</t>
    </r>
    <r>
      <rPr>
        <sz val="11"/>
        <color indexed="8"/>
        <rFont val="宋体"/>
        <charset val="134"/>
      </rPr>
      <t>加收</t>
    </r>
    <r>
      <rPr>
        <sz val="11"/>
        <color indexed="8"/>
        <rFont val="Times New Roman"/>
        <charset val="0"/>
      </rPr>
      <t>)</t>
    </r>
  </si>
  <si>
    <r>
      <rPr>
        <sz val="11"/>
        <color indexed="8"/>
        <rFont val="宋体"/>
        <charset val="134"/>
      </rPr>
      <t>异体同种肝脏</t>
    </r>
    <r>
      <rPr>
        <sz val="11"/>
        <color indexed="8"/>
        <rFont val="Times New Roman"/>
        <charset val="0"/>
      </rPr>
      <t>(</t>
    </r>
    <r>
      <rPr>
        <sz val="11"/>
        <color indexed="8"/>
        <rFont val="宋体"/>
        <charset val="134"/>
      </rPr>
      <t>全肝</t>
    </r>
    <r>
      <rPr>
        <sz val="11"/>
        <color indexed="8"/>
        <rFont val="Times New Roman"/>
        <charset val="0"/>
      </rPr>
      <t>)</t>
    </r>
    <r>
      <rPr>
        <sz val="11"/>
        <color indexed="8"/>
        <rFont val="宋体"/>
        <charset val="134"/>
      </rPr>
      <t>移植，实现儿童患者原位肝脏切除和供体肝脏植入。</t>
    </r>
  </si>
  <si>
    <t>013317000020002</t>
  </si>
  <si>
    <r>
      <rPr>
        <sz val="11"/>
        <color indexed="8"/>
        <rFont val="宋体"/>
        <charset val="134"/>
      </rPr>
      <t>肝脏移植术</t>
    </r>
    <r>
      <rPr>
        <sz val="11"/>
        <color indexed="8"/>
        <rFont val="Times New Roman"/>
        <charset val="0"/>
      </rPr>
      <t>-</t>
    </r>
    <r>
      <rPr>
        <sz val="11"/>
        <color indexed="8"/>
        <rFont val="宋体"/>
        <charset val="134"/>
      </rPr>
      <t>部分肝脏</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移植</t>
    </r>
    <r>
      <rPr>
        <sz val="11"/>
        <color indexed="8"/>
        <rFont val="Times New Roman"/>
        <charset val="0"/>
      </rPr>
      <t>(</t>
    </r>
    <r>
      <rPr>
        <sz val="11"/>
        <color indexed="8"/>
        <rFont val="宋体"/>
        <charset val="134"/>
      </rPr>
      <t>加收</t>
    </r>
    <r>
      <rPr>
        <sz val="11"/>
        <color indexed="8"/>
        <rFont val="Times New Roman"/>
        <charset val="0"/>
      </rPr>
      <t>)</t>
    </r>
  </si>
  <si>
    <t>异体同种部分肝脏（器官段）移植，实现患者原位肝脏切除和供体肝脏植入。</t>
  </si>
  <si>
    <t>013317000020100</t>
  </si>
  <si>
    <r>
      <rPr>
        <sz val="11"/>
        <color indexed="8"/>
        <rFont val="宋体"/>
        <charset val="134"/>
      </rPr>
      <t>肝脏移植术</t>
    </r>
    <r>
      <rPr>
        <sz val="11"/>
        <color indexed="8"/>
        <rFont val="Times New Roman"/>
        <charset val="0"/>
      </rPr>
      <t>-</t>
    </r>
    <r>
      <rPr>
        <sz val="11"/>
        <color indexed="8"/>
        <rFont val="宋体"/>
        <charset val="134"/>
      </rPr>
      <t>异种器官</t>
    </r>
    <r>
      <rPr>
        <sz val="11"/>
        <color indexed="8"/>
        <rFont val="Times New Roman"/>
        <charset val="0"/>
      </rPr>
      <t>(</t>
    </r>
    <r>
      <rPr>
        <sz val="11"/>
        <color indexed="8"/>
        <rFont val="宋体"/>
        <charset val="134"/>
      </rPr>
      <t>扩展</t>
    </r>
    <r>
      <rPr>
        <sz val="11"/>
        <color indexed="8"/>
        <rFont val="Times New Roman"/>
        <charset val="0"/>
      </rPr>
      <t>)</t>
    </r>
  </si>
  <si>
    <r>
      <rPr>
        <sz val="11"/>
        <color indexed="8"/>
        <rFont val="宋体"/>
        <charset val="134"/>
      </rPr>
      <t>异体异种肝脏</t>
    </r>
    <r>
      <rPr>
        <sz val="11"/>
        <color indexed="8"/>
        <rFont val="Times New Roman"/>
        <charset val="0"/>
      </rPr>
      <t>(</t>
    </r>
    <r>
      <rPr>
        <sz val="11"/>
        <color indexed="8"/>
        <rFont val="宋体"/>
        <charset val="134"/>
      </rPr>
      <t>全肝</t>
    </r>
    <r>
      <rPr>
        <sz val="11"/>
        <color indexed="8"/>
        <rFont val="Times New Roman"/>
        <charset val="0"/>
      </rPr>
      <t>)</t>
    </r>
    <r>
      <rPr>
        <sz val="11"/>
        <color indexed="8"/>
        <rFont val="宋体"/>
        <charset val="134"/>
      </rPr>
      <t>移植，实现患者原位肝脏切除和供体肝脏植入。</t>
    </r>
  </si>
  <si>
    <t>013317000030000</t>
  </si>
  <si>
    <t>肺脏移植术</t>
  </si>
  <si>
    <r>
      <rPr>
        <sz val="11"/>
        <color indexed="8"/>
        <rFont val="宋体"/>
        <charset val="134"/>
      </rPr>
      <t>异体同种肺脏</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移植，实现患者原位肺脏切除和供体肺脏植入。</t>
    </r>
  </si>
  <si>
    <t>所定价格涵盖患者原位肺脏切除、供体肺脏术前或术中整复、供体肺脏植入，以及切开、吻合、关闭、缝合等手术步骤的人力资源和基本物质资源消耗。</t>
  </si>
  <si>
    <t>013317000030001</t>
  </si>
  <si>
    <r>
      <rPr>
        <sz val="11"/>
        <color indexed="8"/>
        <rFont val="宋体"/>
        <charset val="134"/>
      </rPr>
      <t>肺脏移植术</t>
    </r>
    <r>
      <rPr>
        <sz val="11"/>
        <color indexed="8"/>
        <rFont val="Times New Roman"/>
        <charset val="0"/>
      </rPr>
      <t>-</t>
    </r>
    <r>
      <rPr>
        <sz val="11"/>
        <color indexed="8"/>
        <rFont val="宋体"/>
        <charset val="134"/>
      </rPr>
      <t>儿童手术</t>
    </r>
    <r>
      <rPr>
        <sz val="11"/>
        <color indexed="8"/>
        <rFont val="Times New Roman"/>
        <charset val="0"/>
      </rPr>
      <t>(</t>
    </r>
    <r>
      <rPr>
        <sz val="11"/>
        <color indexed="8"/>
        <rFont val="宋体"/>
        <charset val="134"/>
      </rPr>
      <t>加收</t>
    </r>
    <r>
      <rPr>
        <sz val="11"/>
        <color indexed="8"/>
        <rFont val="Times New Roman"/>
        <charset val="0"/>
      </rPr>
      <t>)</t>
    </r>
  </si>
  <si>
    <r>
      <rPr>
        <sz val="11"/>
        <color indexed="8"/>
        <rFont val="宋体"/>
        <charset val="134"/>
      </rPr>
      <t>异体同种肺脏</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移植，实现儿童患者原位肺脏切除和供体肺脏植入。</t>
    </r>
  </si>
  <si>
    <t>013317000030002</t>
  </si>
  <si>
    <r>
      <rPr>
        <sz val="11"/>
        <color indexed="8"/>
        <rFont val="宋体"/>
        <charset val="134"/>
      </rPr>
      <t>肺脏移植术</t>
    </r>
    <r>
      <rPr>
        <sz val="11"/>
        <color indexed="8"/>
        <rFont val="Times New Roman"/>
        <charset val="0"/>
      </rPr>
      <t>-</t>
    </r>
    <r>
      <rPr>
        <sz val="11"/>
        <color indexed="8"/>
        <rFont val="宋体"/>
        <charset val="134"/>
      </rPr>
      <t>部分肺脏</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移植</t>
    </r>
    <r>
      <rPr>
        <sz val="11"/>
        <color indexed="8"/>
        <rFont val="Times New Roman"/>
        <charset val="0"/>
      </rPr>
      <t>(</t>
    </r>
    <r>
      <rPr>
        <sz val="11"/>
        <color indexed="8"/>
        <rFont val="宋体"/>
        <charset val="134"/>
      </rPr>
      <t>加收</t>
    </r>
    <r>
      <rPr>
        <sz val="11"/>
        <color indexed="8"/>
        <rFont val="Times New Roman"/>
        <charset val="0"/>
      </rPr>
      <t>)</t>
    </r>
  </si>
  <si>
    <t>异体同种部分肺脏（器官段）移植，实现患者原位肺脏切除和供体肺脏植入。</t>
  </si>
  <si>
    <t>013317000030100</t>
  </si>
  <si>
    <r>
      <rPr>
        <sz val="11"/>
        <color indexed="8"/>
        <rFont val="宋体"/>
        <charset val="134"/>
      </rPr>
      <t>肺脏移植术</t>
    </r>
    <r>
      <rPr>
        <sz val="11"/>
        <color indexed="8"/>
        <rFont val="Times New Roman"/>
        <charset val="0"/>
      </rPr>
      <t>-</t>
    </r>
    <r>
      <rPr>
        <sz val="11"/>
        <color indexed="8"/>
        <rFont val="宋体"/>
        <charset val="134"/>
      </rPr>
      <t>异种器官</t>
    </r>
    <r>
      <rPr>
        <sz val="11"/>
        <color indexed="8"/>
        <rFont val="Times New Roman"/>
        <charset val="0"/>
      </rPr>
      <t>(</t>
    </r>
    <r>
      <rPr>
        <sz val="11"/>
        <color indexed="8"/>
        <rFont val="宋体"/>
        <charset val="134"/>
      </rPr>
      <t>扩展</t>
    </r>
    <r>
      <rPr>
        <sz val="11"/>
        <color indexed="8"/>
        <rFont val="Times New Roman"/>
        <charset val="0"/>
      </rPr>
      <t>)</t>
    </r>
  </si>
  <si>
    <r>
      <rPr>
        <sz val="11"/>
        <color indexed="8"/>
        <rFont val="宋体"/>
        <charset val="134"/>
      </rPr>
      <t>异体异种肺脏</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移植，实现患者原位肺脏切除和供体肺脏植入。</t>
    </r>
  </si>
  <si>
    <t>013317000040000</t>
  </si>
  <si>
    <t>肾脏移植术</t>
  </si>
  <si>
    <r>
      <rPr>
        <sz val="11"/>
        <color indexed="8"/>
        <rFont val="宋体"/>
        <charset val="134"/>
      </rPr>
      <t>异体同种肾脏</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移植，实现供体肾脏植入。</t>
    </r>
  </si>
  <si>
    <t>所定价格涵盖供体肾脏术前或术中整复、患者原位肾脏处理、供体肾脏植入，以及切开、吻合、关闭、缝合等手术步骤的人力资源和基本物质资源消耗。</t>
  </si>
  <si>
    <t>013317000040001</t>
  </si>
  <si>
    <r>
      <rPr>
        <sz val="11"/>
        <color indexed="8"/>
        <rFont val="宋体"/>
        <charset val="134"/>
      </rPr>
      <t>肾脏移植术</t>
    </r>
    <r>
      <rPr>
        <sz val="11"/>
        <color indexed="8"/>
        <rFont val="Times New Roman"/>
        <charset val="0"/>
      </rPr>
      <t>-</t>
    </r>
    <r>
      <rPr>
        <sz val="11"/>
        <color indexed="8"/>
        <rFont val="宋体"/>
        <charset val="134"/>
      </rPr>
      <t>儿童手术</t>
    </r>
    <r>
      <rPr>
        <sz val="11"/>
        <color indexed="8"/>
        <rFont val="Times New Roman"/>
        <charset val="0"/>
      </rPr>
      <t>(</t>
    </r>
    <r>
      <rPr>
        <sz val="11"/>
        <color indexed="8"/>
        <rFont val="宋体"/>
        <charset val="134"/>
      </rPr>
      <t>加收</t>
    </r>
    <r>
      <rPr>
        <sz val="11"/>
        <color indexed="8"/>
        <rFont val="Times New Roman"/>
        <charset val="0"/>
      </rPr>
      <t>)</t>
    </r>
  </si>
  <si>
    <r>
      <rPr>
        <sz val="11"/>
        <color indexed="8"/>
        <rFont val="宋体"/>
        <charset val="134"/>
      </rPr>
      <t>异体同种肾脏</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移植，实现儿童患者供体肾脏植入。</t>
    </r>
  </si>
  <si>
    <t>013317000040100</t>
  </si>
  <si>
    <r>
      <rPr>
        <sz val="11"/>
        <color indexed="8"/>
        <rFont val="宋体"/>
        <charset val="134"/>
      </rPr>
      <t>肾脏移植术</t>
    </r>
    <r>
      <rPr>
        <sz val="11"/>
        <color indexed="8"/>
        <rFont val="Times New Roman"/>
        <charset val="0"/>
      </rPr>
      <t>-</t>
    </r>
    <r>
      <rPr>
        <sz val="11"/>
        <color indexed="8"/>
        <rFont val="宋体"/>
        <charset val="134"/>
      </rPr>
      <t>异种器官</t>
    </r>
    <r>
      <rPr>
        <sz val="11"/>
        <color indexed="8"/>
        <rFont val="Times New Roman"/>
        <charset val="0"/>
      </rPr>
      <t>(</t>
    </r>
    <r>
      <rPr>
        <sz val="11"/>
        <color indexed="8"/>
        <rFont val="宋体"/>
        <charset val="134"/>
      </rPr>
      <t>扩展</t>
    </r>
    <r>
      <rPr>
        <sz val="11"/>
        <color indexed="8"/>
        <rFont val="Times New Roman"/>
        <charset val="0"/>
      </rPr>
      <t>)</t>
    </r>
  </si>
  <si>
    <r>
      <rPr>
        <sz val="11"/>
        <color indexed="8"/>
        <rFont val="宋体"/>
        <charset val="134"/>
      </rPr>
      <t>异体异种肾脏</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移植，实现供体肾脏植入。</t>
    </r>
  </si>
  <si>
    <t>013317000050000</t>
  </si>
  <si>
    <t>小肠移植术</t>
  </si>
  <si>
    <r>
      <rPr>
        <sz val="11"/>
        <color indexed="8"/>
        <rFont val="宋体"/>
        <charset val="134"/>
      </rPr>
      <t>异体同种小肠</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移植，实现患者原位小肠切除和供体小肠植入。</t>
    </r>
  </si>
  <si>
    <t>所定价格涵盖患者原位小肠切除、供体小肠术前或术中整复、供体小肠植入，以及切开、吻合、关闭、缝合等手术步骤的人力资源和基本物质资源消耗。</t>
  </si>
  <si>
    <t>013317000050001</t>
  </si>
  <si>
    <r>
      <rPr>
        <sz val="11"/>
        <color indexed="8"/>
        <rFont val="宋体"/>
        <charset val="134"/>
      </rPr>
      <t>小肠移植术</t>
    </r>
    <r>
      <rPr>
        <sz val="11"/>
        <color indexed="8"/>
        <rFont val="Times New Roman"/>
        <charset val="0"/>
      </rPr>
      <t>-</t>
    </r>
    <r>
      <rPr>
        <sz val="11"/>
        <color indexed="8"/>
        <rFont val="宋体"/>
        <charset val="134"/>
      </rPr>
      <t>儿童手术</t>
    </r>
    <r>
      <rPr>
        <sz val="11"/>
        <color indexed="8"/>
        <rFont val="Times New Roman"/>
        <charset val="0"/>
      </rPr>
      <t>(</t>
    </r>
    <r>
      <rPr>
        <sz val="11"/>
        <color indexed="8"/>
        <rFont val="宋体"/>
        <charset val="134"/>
      </rPr>
      <t>加收</t>
    </r>
    <r>
      <rPr>
        <sz val="11"/>
        <color indexed="8"/>
        <rFont val="Times New Roman"/>
        <charset val="0"/>
      </rPr>
      <t>)</t>
    </r>
  </si>
  <si>
    <r>
      <rPr>
        <sz val="11"/>
        <color indexed="8"/>
        <rFont val="宋体"/>
        <charset val="134"/>
      </rPr>
      <t>异体同种小肠</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移植，实现儿童患者原位小肠切除和供体小肠植入。</t>
    </r>
  </si>
  <si>
    <t>013317000050100</t>
  </si>
  <si>
    <r>
      <rPr>
        <sz val="11"/>
        <color indexed="8"/>
        <rFont val="宋体"/>
        <charset val="134"/>
      </rPr>
      <t>小肠移植术</t>
    </r>
    <r>
      <rPr>
        <sz val="11"/>
        <color indexed="8"/>
        <rFont val="Times New Roman"/>
        <charset val="0"/>
      </rPr>
      <t>-</t>
    </r>
    <r>
      <rPr>
        <sz val="11"/>
        <color indexed="8"/>
        <rFont val="宋体"/>
        <charset val="134"/>
      </rPr>
      <t>异种器官</t>
    </r>
    <r>
      <rPr>
        <sz val="11"/>
        <color indexed="8"/>
        <rFont val="Times New Roman"/>
        <charset val="0"/>
      </rPr>
      <t>(</t>
    </r>
    <r>
      <rPr>
        <sz val="11"/>
        <color indexed="8"/>
        <rFont val="宋体"/>
        <charset val="134"/>
      </rPr>
      <t>扩展</t>
    </r>
    <r>
      <rPr>
        <sz val="11"/>
        <color indexed="8"/>
        <rFont val="Times New Roman"/>
        <charset val="0"/>
      </rPr>
      <t>)</t>
    </r>
  </si>
  <si>
    <r>
      <rPr>
        <sz val="11"/>
        <color indexed="8"/>
        <rFont val="宋体"/>
        <charset val="134"/>
      </rPr>
      <t>异体异种小肠</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移植，实现患者原位小肠切除和供体小肠植入。</t>
    </r>
  </si>
  <si>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</si>
  <si>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</si>
  <si>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</si>
  <si>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</si>
  <si>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</si>
  <si>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r>
      <rPr>
        <sz val="11"/>
        <color indexed="8"/>
        <rFont val="宋体"/>
        <charset val="134"/>
      </rPr>
      <t>胰腺移植术</t>
    </r>
    <r>
      <rPr>
        <sz val="11"/>
        <color indexed="8"/>
        <rFont val="Times New Roman"/>
        <charset val="0"/>
      </rPr>
      <t>-</t>
    </r>
    <r>
      <rPr>
        <sz val="11"/>
        <color indexed="8"/>
        <rFont val="宋体"/>
        <charset val="134"/>
      </rPr>
      <t>儿童手术</t>
    </r>
    <r>
      <rPr>
        <sz val="11"/>
        <color indexed="8"/>
        <rFont val="Times New Roman"/>
        <charset val="0"/>
      </rPr>
      <t>(</t>
    </r>
    <r>
      <rPr>
        <sz val="11"/>
        <color indexed="8"/>
        <rFont val="宋体"/>
        <charset val="134"/>
      </rPr>
      <t>加收</t>
    </r>
    <r>
      <rPr>
        <sz val="11"/>
        <color indexed="8"/>
        <rFont val="Times New Roman"/>
        <charset val="0"/>
      </rPr>
      <t>)</t>
    </r>
  </si>
  <si>
    <t>异体同种胰腺移植，实现儿童患者供体胰腺植入。</t>
  </si>
  <si>
    <t>013317000060100</t>
  </si>
  <si>
    <r>
      <rPr>
        <sz val="11"/>
        <color indexed="8"/>
        <rFont val="宋体"/>
        <charset val="134"/>
      </rPr>
      <t>胰腺移植术</t>
    </r>
    <r>
      <rPr>
        <sz val="11"/>
        <color indexed="8"/>
        <rFont val="Times New Roman"/>
        <charset val="0"/>
      </rPr>
      <t>-</t>
    </r>
    <r>
      <rPr>
        <sz val="11"/>
        <color indexed="8"/>
        <rFont val="宋体"/>
        <charset val="134"/>
      </rPr>
      <t>异种器官</t>
    </r>
    <r>
      <rPr>
        <sz val="11"/>
        <color indexed="8"/>
        <rFont val="Times New Roman"/>
        <charset val="0"/>
      </rPr>
      <t>(</t>
    </r>
    <r>
      <rPr>
        <sz val="11"/>
        <color indexed="8"/>
        <rFont val="宋体"/>
        <charset val="134"/>
      </rPr>
      <t>扩展</t>
    </r>
    <r>
      <rPr>
        <sz val="11"/>
        <color indexed="8"/>
        <rFont val="Times New Roman"/>
        <charset val="0"/>
      </rPr>
      <t>)</t>
    </r>
  </si>
  <si>
    <t>异体异种胰腺移植，实现供体胰腺植入。</t>
  </si>
  <si>
    <t>013317000070000</t>
  </si>
  <si>
    <t>角膜移植术</t>
  </si>
  <si>
    <r>
      <rPr>
        <sz val="11"/>
        <color indexed="8"/>
        <rFont val="宋体"/>
        <charset val="134"/>
      </rPr>
      <t>异体同种角膜</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移植，实现患者原位角膜切除和供体角膜植入。</t>
    </r>
  </si>
  <si>
    <t>所定价格涵盖患者原位角膜切除、供体角膜术前或术中整复、供体角膜植入，以及切开、吻合、关闭、缝合等手术步骤的人力资源和基本物质资源消耗。</t>
  </si>
  <si>
    <t>013317000070001</t>
  </si>
  <si>
    <r>
      <rPr>
        <sz val="11"/>
        <color indexed="8"/>
        <rFont val="宋体"/>
        <charset val="134"/>
      </rPr>
      <t>角膜移植术</t>
    </r>
    <r>
      <rPr>
        <sz val="11"/>
        <color indexed="8"/>
        <rFont val="Times New Roman"/>
        <charset val="0"/>
      </rPr>
      <t>-</t>
    </r>
    <r>
      <rPr>
        <sz val="11"/>
        <color indexed="8"/>
        <rFont val="宋体"/>
        <charset val="134"/>
      </rPr>
      <t>儿童手术</t>
    </r>
    <r>
      <rPr>
        <sz val="11"/>
        <color indexed="8"/>
        <rFont val="Times New Roman"/>
        <charset val="0"/>
      </rPr>
      <t>(</t>
    </r>
    <r>
      <rPr>
        <sz val="11"/>
        <color indexed="8"/>
        <rFont val="宋体"/>
        <charset val="134"/>
      </rPr>
      <t>加收</t>
    </r>
    <r>
      <rPr>
        <sz val="11"/>
        <color indexed="8"/>
        <rFont val="Times New Roman"/>
        <charset val="0"/>
      </rPr>
      <t>)</t>
    </r>
  </si>
  <si>
    <r>
      <rPr>
        <sz val="11"/>
        <color indexed="8"/>
        <rFont val="宋体"/>
        <charset val="134"/>
      </rPr>
      <t>异体同种角膜</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移植，实现儿童患者原位角膜切除和供体角膜植入。</t>
    </r>
  </si>
  <si>
    <t>013317000070100</t>
  </si>
  <si>
    <r>
      <rPr>
        <sz val="11"/>
        <color indexed="8"/>
        <rFont val="宋体"/>
        <charset val="134"/>
      </rPr>
      <t>角膜移植术</t>
    </r>
    <r>
      <rPr>
        <sz val="11"/>
        <color indexed="8"/>
        <rFont val="Times New Roman"/>
        <charset val="0"/>
      </rPr>
      <t>-</t>
    </r>
    <r>
      <rPr>
        <sz val="11"/>
        <color indexed="8"/>
        <rFont val="宋体"/>
        <charset val="134"/>
      </rPr>
      <t>异种组织</t>
    </r>
    <r>
      <rPr>
        <sz val="11"/>
        <color indexed="8"/>
        <rFont val="Times New Roman"/>
        <charset val="0"/>
      </rPr>
      <t>(</t>
    </r>
    <r>
      <rPr>
        <sz val="11"/>
        <color indexed="8"/>
        <rFont val="宋体"/>
        <charset val="134"/>
      </rPr>
      <t>扩展</t>
    </r>
    <r>
      <rPr>
        <sz val="11"/>
        <color indexed="8"/>
        <rFont val="Times New Roman"/>
        <charset val="0"/>
      </rPr>
      <t>)</t>
    </r>
  </si>
  <si>
    <r>
      <rPr>
        <sz val="11"/>
        <color indexed="8"/>
        <rFont val="宋体"/>
        <charset val="134"/>
      </rPr>
      <t>异体异种角膜</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移植，实现患者原位角膜切除和供体角膜植入。</t>
    </r>
  </si>
  <si>
    <t>013317000080000</t>
  </si>
  <si>
    <t>供肝切取术</t>
  </si>
  <si>
    <r>
      <rPr>
        <sz val="11"/>
        <color indexed="8"/>
        <rFont val="宋体"/>
        <charset val="134"/>
      </rPr>
      <t>活体供者肝脏</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切取。</t>
    </r>
  </si>
  <si>
    <t>所定价格涵盖活体供者肝脏切取，以及切开、吻合、关闭、缝合等手术步骤的人力资源和基本物质资源消耗。</t>
  </si>
  <si>
    <t>仅限于合法进行的活体器官捐献</t>
  </si>
  <si>
    <t>013317000090000</t>
  </si>
  <si>
    <t>供肺切取术</t>
  </si>
  <si>
    <r>
      <rPr>
        <sz val="11"/>
        <color indexed="8"/>
        <rFont val="宋体"/>
        <charset val="134"/>
      </rPr>
      <t>活体供者肺脏</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切取。</t>
    </r>
  </si>
  <si>
    <t>所定价格涵盖活体供者肺脏切取，以及切开、吻合、关闭、缝合等手术步骤的人力资源和基本物质资源消耗。</t>
  </si>
  <si>
    <t>013317000100000</t>
  </si>
  <si>
    <t>供肾切取术</t>
  </si>
  <si>
    <r>
      <rPr>
        <sz val="11"/>
        <color indexed="8"/>
        <rFont val="宋体"/>
        <charset val="134"/>
      </rPr>
      <t>活体供者肾脏</t>
    </r>
    <r>
      <rPr>
        <sz val="11"/>
        <color indexed="8"/>
        <rFont val="Times New Roman"/>
        <charset val="0"/>
      </rPr>
      <t>(</t>
    </r>
    <r>
      <rPr>
        <sz val="11"/>
        <color indexed="8"/>
        <rFont val="宋体"/>
        <charset val="134"/>
      </rPr>
      <t>单侧</t>
    </r>
    <r>
      <rPr>
        <sz val="11"/>
        <color indexed="8"/>
        <rFont val="Times New Roman"/>
        <charset val="0"/>
      </rPr>
      <t>)</t>
    </r>
    <r>
      <rPr>
        <sz val="11"/>
        <color indexed="8"/>
        <rFont val="宋体"/>
        <charset val="134"/>
      </rPr>
      <t>切取。</t>
    </r>
  </si>
  <si>
    <t>所定价格涵盖活体供者肾脏切取，以及切开、吻合、关闭、缝合等手术步骤的人力资源和基本物质资源消耗。</t>
  </si>
  <si>
    <t>013317000110000</t>
  </si>
  <si>
    <t>供小肠切取术</t>
  </si>
  <si>
    <r>
      <rPr>
        <sz val="11"/>
        <color indexed="8"/>
        <rFont val="宋体"/>
        <charset val="134"/>
      </rPr>
      <t>活体供者小肠</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切取。</t>
    </r>
  </si>
  <si>
    <t>所定价格涵盖活体供者小肠切取，以及切开、吻合、关闭、缝合等手术步骤的人力资源和基本物质资源消耗。</t>
  </si>
  <si>
    <t>013317000120000</t>
  </si>
  <si>
    <t>供胰腺切取术</t>
  </si>
  <si>
    <r>
      <rPr>
        <sz val="11"/>
        <color indexed="8"/>
        <rFont val="宋体"/>
        <charset val="134"/>
      </rPr>
      <t>活体供者胰腺</t>
    </r>
    <r>
      <rPr>
        <sz val="11"/>
        <color indexed="8"/>
        <rFont val="Times New Roman"/>
        <charset val="0"/>
      </rPr>
      <t>(</t>
    </r>
    <r>
      <rPr>
        <sz val="11"/>
        <color indexed="8"/>
        <rFont val="宋体"/>
        <charset val="134"/>
      </rPr>
      <t>器官段</t>
    </r>
    <r>
      <rPr>
        <sz val="11"/>
        <color indexed="8"/>
        <rFont val="Times New Roman"/>
        <charset val="0"/>
      </rPr>
      <t>)</t>
    </r>
    <r>
      <rPr>
        <sz val="11"/>
        <color indexed="8"/>
        <rFont val="宋体"/>
        <charset val="134"/>
      </rPr>
      <t>切取。</t>
    </r>
  </si>
  <si>
    <t>所定价格涵盖活体供者胰腺切取，以及切开、吻合、关闭、缝合等手术步骤的人力资源和基本物质资源消耗。</t>
  </si>
  <si>
    <t>妇科类医疗服务项目价格表</t>
  </si>
  <si>
    <r>
      <rPr>
        <sz val="11"/>
        <rFont val="宋体"/>
        <charset val="134"/>
      </rPr>
      <t>使用说明：</t>
    </r>
    <r>
      <rPr>
        <sz val="11"/>
        <rFont val="Times New Roman"/>
        <charset val="134"/>
      </rPr>
      <t xml:space="preserve">
1.</t>
    </r>
    <r>
      <rPr>
        <sz val="11"/>
        <rFont val="宋体"/>
        <charset val="134"/>
      </rPr>
      <t>本价格项目表以妇科为重点，按照妇科相关主要环节的服务产出设立医疗服务价格项目。其他学科或男性患者开展相应项目时，可据实收费。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t>
    </r>
    <r>
      <rPr>
        <sz val="11"/>
        <rFont val="宋体"/>
        <charset val="134"/>
      </rPr>
      <t>本价格项目表所称的</t>
    </r>
    <r>
      <rPr>
        <sz val="11"/>
        <rFont val="Times New Roman"/>
        <charset val="134"/>
      </rPr>
      <t>“</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注射器、可复用的操作器具、冲洗工具、冲洗液、润滑剂等。基本物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t>
    </r>
    <r>
      <rPr>
        <sz val="11"/>
        <rFont val="Times New Roman"/>
        <charset val="134"/>
      </rPr>
      <t xml:space="preserve">
7.</t>
    </r>
    <r>
      <rPr>
        <sz val="11"/>
        <rFont val="宋体"/>
        <charset val="134"/>
      </rPr>
      <t>本价格项目表中涉及</t>
    </r>
    <r>
      <rPr>
        <sz val="11"/>
        <rFont val="Times New Roman"/>
        <charset val="134"/>
      </rPr>
      <t>“</t>
    </r>
    <r>
      <rPr>
        <sz val="11"/>
        <rFont val="宋体"/>
        <charset val="134"/>
      </rPr>
      <t>包括</t>
    </r>
    <r>
      <rPr>
        <sz val="11"/>
        <rFont val="Times New Roman"/>
        <charset val="134"/>
      </rPr>
      <t xml:space="preserve">……”“…… </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8.</t>
    </r>
    <r>
      <rPr>
        <sz val="11"/>
        <rFont val="宋体"/>
        <charset val="134"/>
      </rPr>
      <t>本价格项目表中项目涉及的腹腔镜、宫腔镜等常规内镜下手术已包含在价格构成中，医疗机构在开展相关操作时，执行与开放手术相同的价格标准。</t>
    </r>
    <r>
      <rPr>
        <sz val="11"/>
        <rFont val="Times New Roman"/>
        <charset val="134"/>
      </rPr>
      <t xml:space="preserve">
9.</t>
    </r>
    <r>
      <rPr>
        <sz val="11"/>
        <rFont val="宋体"/>
        <charset val="134"/>
      </rPr>
      <t>本价格项目表中手术项目若需病理取样，地方定价时应考虑在原项目的价格构成中包含标本的留取和送检的人力资源和基本物质资源消耗。</t>
    </r>
    <r>
      <rPr>
        <sz val="11"/>
        <rFont val="Times New Roman"/>
        <charset val="134"/>
      </rPr>
      <t xml:space="preserve">
10.</t>
    </r>
    <r>
      <rPr>
        <sz val="11"/>
        <rFont val="宋体"/>
        <charset val="134"/>
      </rPr>
      <t>本价格项目表中所涉及的子宫相关价格项目，如患者为双子宫且需同时诊疗的，按两次收费计价。
11.本价格项目表所称的“儿童”，指6周岁及以下，周岁的计算方法以法律的相关规定为准。</t>
    </r>
  </si>
  <si>
    <t>临床诊查类项目</t>
  </si>
  <si>
    <t>442413000010000</t>
  </si>
  <si>
    <t>盆腔检查</t>
  </si>
  <si>
    <t>通过视诊、触诊检查女性内、外生殖器、盆腔（外阴、阴道、宫颈、子宫及双附件）的形态、功能及病理状态。</t>
  </si>
  <si>
    <t>所定价格涵盖准备、摆位、消毒、视诊、触诊、记录处理用物等步骤所需的人力资源和基本物质资源消耗。必要时行三合诊检查。</t>
  </si>
  <si>
    <t>012413000010000</t>
  </si>
  <si>
    <t>阴道镜检查费</t>
  </si>
  <si>
    <t>通过阴道镜检查外阴、阴道及宫颈外观形态、组织结构等。</t>
  </si>
  <si>
    <t>所定价格涵盖消毒、置镜、观察、记录、处理用物、出具报告，必要时取样等步骤所需的人力资源和基本物质资源消耗。</t>
  </si>
  <si>
    <t>012413000020000</t>
  </si>
  <si>
    <t>宫颈内口检查费</t>
  </si>
  <si>
    <t>通过视诊、触诊检查女性宫颈内口松弛程度等。</t>
  </si>
  <si>
    <t>所定价格涵盖准备、摆位、消毒、视诊、触诊、记录、处理用物等步骤所需的人力资源和基本物质资源消耗。</t>
  </si>
  <si>
    <t>012413000030000</t>
  </si>
  <si>
    <t>宫腔镜检查费</t>
  </si>
  <si>
    <t>通过宫腔镜（阴道内镜）检查宫颈及宫腔内形态、组织结构等。</t>
  </si>
  <si>
    <t>012413000040000</t>
  </si>
  <si>
    <t>输卵管镜检查费</t>
  </si>
  <si>
    <t>通过输卵管镜检查输卵管内部管腔形态、组织结构等。</t>
  </si>
  <si>
    <t>非手术治疗类项目</t>
  </si>
  <si>
    <t>013112010110000</t>
  </si>
  <si>
    <t>妇科常规治疗费</t>
  </si>
  <si>
    <t>通过各种操作对外阴、阴道或宫颈等部位进行的常规治疗。</t>
  </si>
  <si>
    <t>所定价格涵盖准备、消毒、治疗、处理用物等步骤所需的人力资源和基本物质资源消耗。</t>
  </si>
  <si>
    <r>
      <rPr>
        <sz val="11"/>
        <rFont val="Times New Roman"/>
        <charset val="134"/>
      </rPr>
      <t>1.</t>
    </r>
    <r>
      <rPr>
        <sz val="11"/>
        <rFont val="宋体"/>
        <charset val="134"/>
      </rPr>
      <t>部位指外阴、阴道、宫颈。</t>
    </r>
    <r>
      <rPr>
        <sz val="11"/>
        <rFont val="Times New Roman"/>
        <charset val="134"/>
      </rPr>
      <t xml:space="preserve">
2.</t>
    </r>
    <r>
      <rPr>
        <sz val="11"/>
        <rFont val="宋体"/>
        <charset val="134"/>
      </rPr>
      <t>常规治疗包括但不限于填塞、上药、冲洗、灌洗、注射等各类治疗方式。</t>
    </r>
  </si>
  <si>
    <t>013112010120000</t>
  </si>
  <si>
    <t>妇科特殊治疗费</t>
  </si>
  <si>
    <t>通过各类方式对外阴、阴道或宫颈等部位的浅表病变进行的特殊治疗。</t>
  </si>
  <si>
    <r>
      <rPr>
        <sz val="11"/>
        <rFont val="Times New Roman"/>
        <charset val="134"/>
      </rPr>
      <t>1.</t>
    </r>
    <r>
      <rPr>
        <sz val="11"/>
        <rFont val="宋体"/>
        <charset val="134"/>
      </rPr>
      <t>部位指外阴、阴道、宫颈。</t>
    </r>
    <r>
      <rPr>
        <sz val="11"/>
        <rFont val="Times New Roman"/>
        <charset val="134"/>
      </rPr>
      <t xml:space="preserve">
2.</t>
    </r>
    <r>
      <rPr>
        <sz val="11"/>
        <rFont val="宋体"/>
        <charset val="134"/>
      </rPr>
      <t>特殊治疗包括但不限于射频、微波、红外线、激光（包括光动力）、电熨、液氮、臭氧等各类治疗方式。</t>
    </r>
  </si>
  <si>
    <t>013112010130000</t>
  </si>
  <si>
    <t>阴道异物取出费</t>
  </si>
  <si>
    <t>通过各种方式取出阴道异物。</t>
  </si>
  <si>
    <t>所定价格涵盖初步评估、取出异物、处理用物等步骤所需的人力资源和基本物质资源消耗。</t>
  </si>
  <si>
    <r>
      <rPr>
        <sz val="11"/>
        <rFont val="宋体"/>
        <charset val="134"/>
      </rPr>
      <t>使用宫腔镜（阴道内镜）进行阴道异物取出时，按照</t>
    </r>
    <r>
      <rPr>
        <sz val="11"/>
        <rFont val="Times New Roman"/>
        <charset val="134"/>
      </rPr>
      <t>“</t>
    </r>
    <r>
      <rPr>
        <sz val="11"/>
        <rFont val="宋体"/>
        <charset val="134"/>
      </rPr>
      <t>阴道异物取出费</t>
    </r>
    <r>
      <rPr>
        <sz val="11"/>
        <rFont val="Times New Roman"/>
        <charset val="134"/>
      </rPr>
      <t>”+“</t>
    </r>
    <r>
      <rPr>
        <sz val="11"/>
        <rFont val="宋体"/>
        <charset val="134"/>
      </rPr>
      <t>宫腔镜检查费</t>
    </r>
    <r>
      <rPr>
        <sz val="11"/>
        <rFont val="Times New Roman"/>
        <charset val="134"/>
      </rPr>
      <t>”</t>
    </r>
    <r>
      <rPr>
        <sz val="11"/>
        <rFont val="宋体"/>
        <charset val="134"/>
      </rPr>
      <t>收费。</t>
    </r>
  </si>
  <si>
    <t>013112010130001</t>
  </si>
  <si>
    <r>
      <rPr>
        <sz val="11"/>
        <rFont val="宋体"/>
        <charset val="134"/>
      </rPr>
      <t>阴道异物取出费</t>
    </r>
    <r>
      <rPr>
        <sz val="11"/>
        <rFont val="Times New Roman"/>
        <charset val="134"/>
      </rPr>
      <t>-</t>
    </r>
    <r>
      <rPr>
        <sz val="11"/>
        <rFont val="宋体"/>
        <charset val="134"/>
      </rPr>
      <t>儿童（加收）</t>
    </r>
  </si>
  <si>
    <t>013112010140000</t>
  </si>
  <si>
    <t>子宫托治疗费</t>
  </si>
  <si>
    <t>通过放置子宫托治疗盆腔器官脱垂及尿失禁等。</t>
  </si>
  <si>
    <t>所定价格涵盖评估、指导患者适配、放置、取出、后期维护等步骤所需的人力资源和基本物质资源消耗。</t>
  </si>
  <si>
    <t>013112010150000</t>
  </si>
  <si>
    <t>穿刺费（后穹窿）</t>
  </si>
  <si>
    <t>对后穹窿部位实施穿刺。</t>
  </si>
  <si>
    <t>所定价格涵盖准备、消毒、穿刺、抽吸、处理用物，必要时注药等步骤所需的人力资源和基本物质资源消耗。</t>
  </si>
  <si>
    <t>013112010160000</t>
  </si>
  <si>
    <t>穿刺费（卵巢）</t>
  </si>
  <si>
    <t>对卵巢实施穿刺。</t>
  </si>
  <si>
    <t>013112010170000</t>
  </si>
  <si>
    <t>宫腔灌洗费</t>
  </si>
  <si>
    <t>通过插管灌洗，清除宫腔内积血、积液或积脓。</t>
  </si>
  <si>
    <t>所定价格涵盖消毒、插管、灌洗、拔管、处理用物，必要时注药、放置引流物等步骤所需的人力资源和基本物质资源消耗。</t>
  </si>
  <si>
    <t>013112010180000</t>
  </si>
  <si>
    <t>子宫内翻手法复位费</t>
  </si>
  <si>
    <t>通过手法将内翻子宫复位。</t>
  </si>
  <si>
    <t>所定价格涵盖准备、消毒、手法复位、处理用物等步骤所需的人力资源和基本物质资源消耗。</t>
  </si>
  <si>
    <t>013112010190000</t>
  </si>
  <si>
    <t>卵巢组织冷冻费</t>
  </si>
  <si>
    <t>将活性卵巢组织进行冷冻保存。</t>
  </si>
  <si>
    <t>所定价格涵盖卵巢组织处理、筛选、转移至冷冻载体、冷冻等过程中所需的人力资源和基本物质资源消耗。</t>
  </si>
  <si>
    <r>
      <rPr>
        <sz val="11"/>
        <rFont val="宋体"/>
        <charset val="134"/>
      </rPr>
      <t>卵巢组织冷冻价格含当天起保存</t>
    </r>
    <r>
      <rPr>
        <sz val="11"/>
        <rFont val="Times New Roman"/>
        <charset val="134"/>
      </rPr>
      <t>2</t>
    </r>
    <r>
      <rPr>
        <sz val="11"/>
        <rFont val="宋体"/>
        <charset val="134"/>
      </rPr>
      <t>个月的费用，不足</t>
    </r>
    <r>
      <rPr>
        <sz val="11"/>
        <rFont val="Times New Roman"/>
        <charset val="134"/>
      </rPr>
      <t>2</t>
    </r>
    <r>
      <rPr>
        <sz val="11"/>
        <rFont val="宋体"/>
        <charset val="134"/>
      </rPr>
      <t>个月按</t>
    </r>
    <r>
      <rPr>
        <sz val="11"/>
        <rFont val="Times New Roman"/>
        <charset val="134"/>
      </rPr>
      <t>2</t>
    </r>
    <r>
      <rPr>
        <sz val="11"/>
        <rFont val="宋体"/>
        <charset val="134"/>
      </rPr>
      <t>个月收费。冻存结束前只收取一次。</t>
    </r>
  </si>
  <si>
    <t>013112010200000</t>
  </si>
  <si>
    <t>卵巢组织冷冻续存费</t>
  </si>
  <si>
    <t>将冷冻后的卵巢组织续存。</t>
  </si>
  <si>
    <t>所定价格涵盖将冷冻后的卵巢组织持续冻存至解冻复苏前或约定截止保存时间，期间所需的人力资源和基本物质资源消耗。</t>
  </si>
  <si>
    <t>月</t>
  </si>
  <si>
    <r>
      <rPr>
        <sz val="11"/>
        <rFont val="宋体"/>
        <charset val="134"/>
      </rPr>
      <t>卵巢组织冷冻后保存超过</t>
    </r>
    <r>
      <rPr>
        <sz val="11"/>
        <rFont val="Times New Roman"/>
        <charset val="134"/>
      </rPr>
      <t>2</t>
    </r>
    <r>
      <rPr>
        <sz val="11"/>
        <rFont val="宋体"/>
        <charset val="134"/>
      </rPr>
      <t>个月的，按每月收取续存费用，不足</t>
    </r>
    <r>
      <rPr>
        <sz val="11"/>
        <rFont val="Times New Roman"/>
        <charset val="134"/>
      </rPr>
      <t>1</t>
    </r>
    <r>
      <rPr>
        <sz val="11"/>
        <rFont val="宋体"/>
        <charset val="134"/>
      </rPr>
      <t>个月按</t>
    </r>
    <r>
      <rPr>
        <sz val="11"/>
        <rFont val="Times New Roman"/>
        <charset val="134"/>
      </rPr>
      <t>1</t>
    </r>
    <r>
      <rPr>
        <sz val="11"/>
        <rFont val="宋体"/>
        <charset val="134"/>
      </rPr>
      <t>个月收费。</t>
    </r>
  </si>
  <si>
    <t>013112010210000</t>
  </si>
  <si>
    <t>卵巢组织解冻费</t>
  </si>
  <si>
    <t>将冷冻后的卵巢组织恢复至室温。</t>
  </si>
  <si>
    <t>所定价格涵盖将冷冻的卵巢组织按程序恢复至室温过程中所需的人力资源和基本物质资源消耗。</t>
  </si>
  <si>
    <t>013112010220000</t>
  </si>
  <si>
    <t>盆底功能手法治疗费</t>
  </si>
  <si>
    <t>通过手法等方式改善盆底功能。</t>
  </si>
  <si>
    <t>所定价格涵盖计划制定、手法治疗、功能训练、处理用物等步骤所需的人力资源和基本物质资源消耗。</t>
  </si>
  <si>
    <r>
      <rPr>
        <sz val="11"/>
        <rFont val="宋体"/>
        <charset val="134"/>
      </rPr>
      <t>半小时后每增加</t>
    </r>
    <r>
      <rPr>
        <sz val="11"/>
        <rFont val="Times New Roman"/>
        <charset val="134"/>
      </rPr>
      <t>30</t>
    </r>
    <r>
      <rPr>
        <sz val="11"/>
        <rFont val="宋体"/>
        <charset val="134"/>
      </rPr>
      <t>分钟加收一次，每日限计费</t>
    </r>
    <r>
      <rPr>
        <sz val="11"/>
        <rFont val="Times New Roman"/>
        <charset val="134"/>
      </rPr>
      <t>1</t>
    </r>
    <r>
      <rPr>
        <sz val="11"/>
        <rFont val="宋体"/>
        <charset val="134"/>
      </rPr>
      <t>个小时。</t>
    </r>
  </si>
  <si>
    <t>手术类项目</t>
  </si>
  <si>
    <t>013313000010000</t>
  </si>
  <si>
    <r>
      <rPr>
        <sz val="11"/>
        <rFont val="宋体"/>
        <charset val="134"/>
      </rPr>
      <t>外阴</t>
    </r>
    <r>
      <rPr>
        <sz val="11"/>
        <rFont val="Times New Roman"/>
        <charset val="134"/>
      </rPr>
      <t>/</t>
    </r>
    <r>
      <rPr>
        <sz val="11"/>
        <rFont val="宋体"/>
        <charset val="134"/>
      </rPr>
      <t>阴道修补费（常规）</t>
    </r>
  </si>
  <si>
    <t>通过手术对外阴、阴道损伤进行缝合修补。</t>
  </si>
  <si>
    <t>所定价格涵盖手术计划、术区准备、消毒、缝合、处理用物等步骤所需的人力资源和基本物质资源消耗。</t>
  </si>
  <si>
    <t>阴道分娩时开展的会阴裂伤修补，按产科价格项目表相关项目收费。</t>
  </si>
  <si>
    <t>013313000020000</t>
  </si>
  <si>
    <r>
      <rPr>
        <sz val="11"/>
        <rFont val="宋体"/>
        <charset val="134"/>
      </rPr>
      <t>外阴</t>
    </r>
    <r>
      <rPr>
        <sz val="11"/>
        <rFont val="Times New Roman"/>
        <charset val="134"/>
      </rPr>
      <t>/</t>
    </r>
    <r>
      <rPr>
        <sz val="11"/>
        <rFont val="宋体"/>
        <charset val="134"/>
      </rPr>
      <t>阴道修补费（复杂）</t>
    </r>
  </si>
  <si>
    <t>通过手术对情况复杂的外阴、阴道损伤进行缝合修补。</t>
  </si>
  <si>
    <r>
      <rPr>
        <sz val="11"/>
        <rFont val="Times New Roman"/>
        <charset val="134"/>
      </rPr>
      <t>1.</t>
    </r>
    <r>
      <rPr>
        <sz val="11"/>
        <rFont val="宋体"/>
        <charset val="134"/>
      </rPr>
      <t>阴道分娩时开展的会阴裂伤修补，按产科价格项目表相关项目收费。</t>
    </r>
    <r>
      <rPr>
        <sz val="11"/>
        <rFont val="Times New Roman"/>
        <charset val="134"/>
      </rPr>
      <t xml:space="preserve">
2.</t>
    </r>
    <r>
      <rPr>
        <sz val="11"/>
        <rFont val="宋体"/>
        <charset val="134"/>
      </rPr>
      <t>复杂指：会阴Ⅲ</t>
    </r>
    <r>
      <rPr>
        <sz val="11"/>
        <rFont val="Times New Roman"/>
        <charset val="134"/>
      </rPr>
      <t>-IV</t>
    </r>
    <r>
      <rPr>
        <sz val="11"/>
        <rFont val="宋体"/>
        <charset val="134"/>
      </rPr>
      <t>度裂伤、陈旧性会阴Ⅱ</t>
    </r>
    <r>
      <rPr>
        <sz val="11"/>
        <rFont val="Times New Roman"/>
        <charset val="134"/>
      </rPr>
      <t>-</t>
    </r>
    <r>
      <rPr>
        <sz val="11"/>
        <rFont val="宋体"/>
        <charset val="134"/>
      </rPr>
      <t>Ⅲ度裂伤等。</t>
    </r>
  </si>
  <si>
    <t>013313000030000</t>
  </si>
  <si>
    <r>
      <rPr>
        <sz val="11"/>
        <rFont val="宋体"/>
        <charset val="134"/>
      </rPr>
      <t>外阴</t>
    </r>
    <r>
      <rPr>
        <sz val="11"/>
        <rFont val="Times New Roman"/>
        <charset val="134"/>
      </rPr>
      <t>/</t>
    </r>
    <r>
      <rPr>
        <sz val="11"/>
        <rFont val="宋体"/>
        <charset val="134"/>
      </rPr>
      <t>阴道囊肿切开引流费</t>
    </r>
  </si>
  <si>
    <t>通过切开引流方式治疗患者外阴或阴道的囊肿、脓肿、血肿等囊性肿物。</t>
  </si>
  <si>
    <t>所定价格涵盖手术计划、术区准备、消毒、切开引流、处理用物，必要时包扎固定、放置引流物等步骤所需的人力资源和基本物质资源消耗。</t>
  </si>
  <si>
    <t>013313000040000</t>
  </si>
  <si>
    <t>外阴病变切除费</t>
  </si>
  <si>
    <t>通过手术切除外阴肿物、癌前病变等局部外阴病变。</t>
  </si>
  <si>
    <t>所定价格涵盖手术计划、术区准备、消毒、切除、缝合、处理用物，必要时包扎固定、放置引流物等步骤所需的人力资源和基本物质资源消耗。</t>
  </si>
  <si>
    <t>013313000050000</t>
  </si>
  <si>
    <t>外阴广泛切除费</t>
  </si>
  <si>
    <t>通过手术切除外阴及周围组织。</t>
  </si>
  <si>
    <t>所定价格涵盖手术计划、术区准备、消毒、切开、分离、切除、缝合修复、处理用物，必要时包扎固定、放置引流物等步骤所需的人力资源和基本物质资源消耗。</t>
  </si>
  <si>
    <t>013313000060000</t>
  </si>
  <si>
    <t>阴蒂整形费</t>
  </si>
  <si>
    <t>通过手术方式缩小或成形阴蒂。</t>
  </si>
  <si>
    <t>所定价格涵盖手术计划、术区准备、消毒、切除、缝合、成形、处理用物等步骤所需的人力资源和基本物质资源消耗。</t>
  </si>
  <si>
    <t>013313000070000</t>
  </si>
  <si>
    <t>阴唇整形费</t>
  </si>
  <si>
    <t>通过手术切除增生或不对称的阴唇组织，或成形阴唇。</t>
  </si>
  <si>
    <t>013313000080000</t>
  </si>
  <si>
    <t>阴唇粘连分离费</t>
  </si>
  <si>
    <t>通过手术分离阴唇粘连。</t>
  </si>
  <si>
    <t>所定价格涵盖手术计划、术区准备、消毒、分离、处理用物等步骤所需的人力资源和基本物质资源消耗。</t>
  </si>
  <si>
    <t>013313000090000</t>
  </si>
  <si>
    <t>处女膜切开费</t>
  </si>
  <si>
    <t>通过手术切开闭锁或者肥厚的处女膜。</t>
  </si>
  <si>
    <t>013313000100000</t>
  </si>
  <si>
    <t>处女膜修复费</t>
  </si>
  <si>
    <t>通过手术修补恢复完整处女膜缘。</t>
  </si>
  <si>
    <t>所定价格涵盖手术计划、术区准备、消毒、缝合修复、处理用物等步骤所需的人力资源和基本物质资源消耗。</t>
  </si>
  <si>
    <t>013313000110000</t>
  </si>
  <si>
    <t>阴道切除费</t>
  </si>
  <si>
    <t>通过手术切除部分或全部阴道。</t>
  </si>
  <si>
    <t>所定价格涵盖手术计划、术区准备、消毒、切除、缝合、处理用物等步骤所需的人力资源和基本物质资源消耗。</t>
  </si>
  <si>
    <t>013313000110001</t>
  </si>
  <si>
    <r>
      <rPr>
        <sz val="11"/>
        <rFont val="宋体"/>
        <charset val="134"/>
      </rPr>
      <t>阴道切除费</t>
    </r>
    <r>
      <rPr>
        <sz val="11"/>
        <rFont val="Times New Roman"/>
        <charset val="134"/>
      </rPr>
      <t>-</t>
    </r>
    <r>
      <rPr>
        <sz val="11"/>
        <rFont val="宋体"/>
        <charset val="134"/>
      </rPr>
      <t>阴道赘生物或肿物切除（减收）</t>
    </r>
  </si>
  <si>
    <t>013313000120000</t>
  </si>
  <si>
    <t>阴道壁修补费</t>
  </si>
  <si>
    <t>通过手术修补阴道壁。</t>
  </si>
  <si>
    <t>所定价格涵盖手术计划、术区准备、消毒、切开、分离、缝合修补、处理用物，必要时放置引流物等步骤所需的人力资源和基本物质资源消耗。</t>
  </si>
  <si>
    <t>013313000120001</t>
  </si>
  <si>
    <r>
      <rPr>
        <sz val="11"/>
        <rFont val="宋体"/>
        <charset val="134"/>
      </rPr>
      <t>阴道壁修补费</t>
    </r>
    <r>
      <rPr>
        <sz val="11"/>
        <rFont val="Times New Roman"/>
        <charset val="134"/>
      </rPr>
      <t>-</t>
    </r>
    <r>
      <rPr>
        <sz val="11"/>
        <rFont val="宋体"/>
        <charset val="134"/>
      </rPr>
      <t>前后壁同时修补（加收）</t>
    </r>
  </si>
  <si>
    <t>013313000130000</t>
  </si>
  <si>
    <t>阴道瘘修补费</t>
  </si>
  <si>
    <t>通过手术修补外阴或其他器官与阴道间的异常通道（瘘管）。</t>
  </si>
  <si>
    <t>所定价格涵盖手术计划、术区准备、消毒、分离、切除、缝合修补、处理用物，必要时放置引流物等步骤所需的人力资源和基本物质资源消耗。</t>
  </si>
  <si>
    <r>
      <rPr>
        <sz val="11"/>
        <rFont val="宋体"/>
        <charset val="134"/>
      </rPr>
      <t>瘘管</t>
    </r>
    <r>
      <rPr>
        <sz val="11"/>
        <rFont val="Times New Roman"/>
        <charset val="134"/>
      </rPr>
      <t>·</t>
    </r>
    <r>
      <rPr>
        <sz val="11"/>
        <rFont val="宋体"/>
        <charset val="134"/>
      </rPr>
      <t>次</t>
    </r>
  </si>
  <si>
    <t>013313000140000</t>
  </si>
  <si>
    <t>阴道矫形费</t>
  </si>
  <si>
    <t>通过手术修复畸形或结构异常的阴道。</t>
  </si>
  <si>
    <t>所定价格涵盖手术计划、术区准备、消毒、切开、成形、缝合、处理用物，必要时包扎固定、放置引流物等步骤所需的人力资源和基本物质资源消耗。</t>
  </si>
  <si>
    <t>013313000150000</t>
  </si>
  <si>
    <t>阴道紧缩手术费</t>
  </si>
  <si>
    <t>通过手术紧缩阴道壁。</t>
  </si>
  <si>
    <t>所定价格涵盖手术计划、术区准备、消毒、加固、缝合、处理用物等步骤所需的人力资源和基本物质资源消耗。</t>
  </si>
  <si>
    <t>013313000160000</t>
  </si>
  <si>
    <t>阴道替代成形费</t>
  </si>
  <si>
    <t>通过手术替代成形，治疗阴道缺失、畸形或结构异常。</t>
  </si>
  <si>
    <t>013313000170000</t>
  </si>
  <si>
    <t>阴道闭合手术费</t>
  </si>
  <si>
    <t>通过手术方式缝合部分或全部阴道腔。</t>
  </si>
  <si>
    <t>所定价格涵盖手术计划、术区准备、消毒、分离、切除、缝合、处理用物，必要时包扎固定、放置引流物等步骤所需的人力资源和基本物质资源消耗。</t>
  </si>
  <si>
    <t>013313000180000</t>
  </si>
  <si>
    <t>宫颈环扎费（非孕期）</t>
  </si>
  <si>
    <t>通过手术环扎宫颈口。</t>
  </si>
  <si>
    <t>所定价格涵盖手术计划、术区准备、消毒、环扎、处理用物、拆线等步骤所需的人力资源和基本物质资源消耗。</t>
  </si>
  <si>
    <t>013313000190000</t>
  </si>
  <si>
    <t>宫颈部分切除费</t>
  </si>
  <si>
    <t>通过手术切除部分宫颈。</t>
  </si>
  <si>
    <t>013313000200000</t>
  </si>
  <si>
    <t>宫颈根治性切除费</t>
  </si>
  <si>
    <t>通过手术切除全部的宫颈、周围组织及盆腔淋巴结。</t>
  </si>
  <si>
    <t>所定价格涵盖手术计划、术区准备、消毒、分离、切除、缝合、处理用物等步骤所需的人力资源和基本物质资源消耗。</t>
  </si>
  <si>
    <t>013313000210000</t>
  </si>
  <si>
    <t>宫颈肌瘤切除费（常规）</t>
  </si>
  <si>
    <t>通过手术切除宫颈肌瘤。</t>
  </si>
  <si>
    <t>所定价格涵盖手术计划、术区准备、消毒、宫腔探查、切除肌瘤、缝合、处理用物等步骤所需的人力资源和基本物质资源消耗。</t>
  </si>
  <si>
    <t>013313000220000</t>
  </si>
  <si>
    <t>宫颈肌瘤切除费（复杂）</t>
  </si>
  <si>
    <t>通过手术切除复杂情况宫颈肌瘤。</t>
  </si>
  <si>
    <r>
      <rPr>
        <sz val="11"/>
        <rFont val="宋体"/>
        <charset val="134"/>
      </rPr>
      <t>复杂指：宫颈管内肌瘤</t>
    </r>
    <r>
      <rPr>
        <sz val="11"/>
        <rFont val="Times New Roman"/>
        <charset val="134"/>
      </rPr>
      <t>≥3</t>
    </r>
    <r>
      <rPr>
        <sz val="11"/>
        <rFont val="宋体"/>
        <charset val="134"/>
      </rPr>
      <t>厘米或肌瘤切除数</t>
    </r>
    <r>
      <rPr>
        <sz val="11"/>
        <rFont val="Times New Roman"/>
        <charset val="134"/>
      </rPr>
      <t>≥2</t>
    </r>
    <r>
      <rPr>
        <sz val="11"/>
        <rFont val="宋体"/>
        <charset val="134"/>
      </rPr>
      <t>个</t>
    </r>
  </si>
  <si>
    <t>013313000230000</t>
  </si>
  <si>
    <t>人工流产费（常规）</t>
  </si>
  <si>
    <t>通过钳刮、吸引等方式终止早期妊娠。</t>
  </si>
  <si>
    <t>所定价格涵盖手术计划、术区准备、冲洗、消毒、探针探查、钳刮、吸引、检查妊娠物的完整性、处理用物等步骤所需的人力资源和基本物质资源消耗。</t>
  </si>
  <si>
    <t>013313000240000</t>
  </si>
  <si>
    <t>人工流产费（复杂）</t>
  </si>
  <si>
    <t>通过钳刮、吸引等方式终止复杂情况的早期妊娠。</t>
  </si>
  <si>
    <r>
      <rPr>
        <sz val="11"/>
        <rFont val="宋体"/>
        <charset val="134"/>
      </rPr>
      <t>复杂指：畸形子宫、瘢痕子宫、</t>
    </r>
    <r>
      <rPr>
        <sz val="11"/>
        <rFont val="Times New Roman"/>
        <charset val="134"/>
      </rPr>
      <t xml:space="preserve"> </t>
    </r>
    <r>
      <rPr>
        <sz val="11"/>
        <rFont val="宋体"/>
        <charset val="134"/>
      </rPr>
      <t>哺乳期子宫、宫颈妊娠等。</t>
    </r>
  </si>
  <si>
    <t>013313000250000</t>
  </si>
  <si>
    <t>清宫费（常规）</t>
  </si>
  <si>
    <t>通过手术去除宫内异常组织，或取出宫内组织。</t>
  </si>
  <si>
    <t>所定价格涵盖手术计划、术区准备、消毒、宫腔探查、清宫或分段刮宫、处理用物等步骤所需的人力资源和基本物质资源消耗。</t>
  </si>
  <si>
    <r>
      <rPr>
        <sz val="11"/>
        <rFont val="宋体"/>
        <charset val="134"/>
      </rPr>
      <t>不与</t>
    </r>
    <r>
      <rPr>
        <sz val="11"/>
        <rFont val="Times New Roman"/>
        <charset val="134"/>
      </rPr>
      <t>“</t>
    </r>
    <r>
      <rPr>
        <sz val="11"/>
        <rFont val="宋体"/>
        <charset val="134"/>
      </rPr>
      <t>宫腔异物取出费</t>
    </r>
    <r>
      <rPr>
        <sz val="11"/>
        <rFont val="Times New Roman"/>
        <charset val="134"/>
      </rPr>
      <t>”</t>
    </r>
    <r>
      <rPr>
        <sz val="11"/>
        <rFont val="宋体"/>
        <charset val="134"/>
      </rPr>
      <t>、</t>
    </r>
    <r>
      <rPr>
        <sz val="11"/>
        <rFont val="Times New Roman"/>
        <charset val="134"/>
      </rPr>
      <t>“</t>
    </r>
    <r>
      <rPr>
        <sz val="11"/>
        <rFont val="宋体"/>
        <charset val="134"/>
      </rPr>
      <t>瘢痕子宫妊娠病灶切除费</t>
    </r>
    <r>
      <rPr>
        <sz val="11"/>
        <rFont val="Times New Roman"/>
        <charset val="134"/>
      </rPr>
      <t>”</t>
    </r>
    <r>
      <rPr>
        <sz val="11"/>
        <rFont val="宋体"/>
        <charset val="134"/>
      </rPr>
      <t>同时收取。</t>
    </r>
  </si>
  <si>
    <t>013313000250100</t>
  </si>
  <si>
    <r>
      <rPr>
        <sz val="11"/>
        <rFont val="宋体"/>
        <charset val="134"/>
      </rPr>
      <t>清宫费（常规）</t>
    </r>
    <r>
      <rPr>
        <sz val="11"/>
        <rFont val="Times New Roman"/>
        <charset val="134"/>
      </rPr>
      <t>-</t>
    </r>
    <r>
      <rPr>
        <sz val="11"/>
        <rFont val="宋体"/>
        <charset val="134"/>
      </rPr>
      <t>宫腔组织吸取（扩展）</t>
    </r>
  </si>
  <si>
    <t>013313000250200</t>
  </si>
  <si>
    <r>
      <rPr>
        <sz val="11"/>
        <rFont val="宋体"/>
        <charset val="134"/>
      </rPr>
      <t>清宫费（常规）</t>
    </r>
    <r>
      <rPr>
        <sz val="11"/>
        <rFont val="Times New Roman"/>
        <charset val="134"/>
      </rPr>
      <t>-</t>
    </r>
    <r>
      <rPr>
        <sz val="11"/>
        <rFont val="宋体"/>
        <charset val="134"/>
      </rPr>
      <t>刮宫（扩展）</t>
    </r>
  </si>
  <si>
    <t>013313000260000</t>
  </si>
  <si>
    <t>清宫费（复杂）</t>
  </si>
  <si>
    <t>对病情复杂的情况，通过手术去除宫内异常组织，或取出宫内组织。</t>
  </si>
  <si>
    <r>
      <rPr>
        <sz val="11"/>
        <rFont val="Times New Roman"/>
        <charset val="134"/>
      </rPr>
      <t>1.</t>
    </r>
    <r>
      <rPr>
        <sz val="11"/>
        <rFont val="宋体"/>
        <charset val="134"/>
      </rPr>
      <t>复杂指：畸形子宫、瘢痕子宫、稽留流产等。</t>
    </r>
    <r>
      <rPr>
        <sz val="11"/>
        <rFont val="Times New Roman"/>
        <charset val="134"/>
      </rPr>
      <t xml:space="preserve">
2.</t>
    </r>
    <r>
      <rPr>
        <sz val="11"/>
        <rFont val="宋体"/>
        <charset val="134"/>
      </rPr>
      <t>分段诊刮指同时取出宫颈和宫腔的组织。</t>
    </r>
    <r>
      <rPr>
        <sz val="11"/>
        <rFont val="Times New Roman"/>
        <charset val="134"/>
      </rPr>
      <t xml:space="preserve">
3.</t>
    </r>
    <r>
      <rPr>
        <sz val="11"/>
        <rFont val="宋体"/>
        <charset val="134"/>
      </rPr>
      <t>不与</t>
    </r>
    <r>
      <rPr>
        <sz val="11"/>
        <rFont val="Times New Roman"/>
        <charset val="134"/>
      </rPr>
      <t>“</t>
    </r>
    <r>
      <rPr>
        <sz val="11"/>
        <rFont val="宋体"/>
        <charset val="134"/>
      </rPr>
      <t>宫腔异物取出费</t>
    </r>
    <r>
      <rPr>
        <sz val="11"/>
        <rFont val="Times New Roman"/>
        <charset val="134"/>
      </rPr>
      <t>”</t>
    </r>
    <r>
      <rPr>
        <sz val="11"/>
        <rFont val="宋体"/>
        <charset val="134"/>
      </rPr>
      <t>、</t>
    </r>
    <r>
      <rPr>
        <sz val="11"/>
        <rFont val="Times New Roman"/>
        <charset val="134"/>
      </rPr>
      <t>“</t>
    </r>
    <r>
      <rPr>
        <sz val="11"/>
        <rFont val="宋体"/>
        <charset val="134"/>
      </rPr>
      <t>瘢痕子宫妊娠病灶切除费</t>
    </r>
    <r>
      <rPr>
        <sz val="11"/>
        <rFont val="Times New Roman"/>
        <charset val="134"/>
      </rPr>
      <t>”</t>
    </r>
    <r>
      <rPr>
        <sz val="11"/>
        <rFont val="宋体"/>
        <charset val="134"/>
      </rPr>
      <t>同时收取。</t>
    </r>
  </si>
  <si>
    <t>013313000260100</t>
  </si>
  <si>
    <r>
      <rPr>
        <sz val="11"/>
        <rFont val="宋体"/>
        <charset val="134"/>
      </rPr>
      <t>清宫费（复杂）</t>
    </r>
    <r>
      <rPr>
        <sz val="11"/>
        <rFont val="Times New Roman"/>
        <charset val="134"/>
      </rPr>
      <t>-</t>
    </r>
    <r>
      <rPr>
        <sz val="11"/>
        <rFont val="宋体"/>
        <charset val="134"/>
      </rPr>
      <t>分段诊刮（扩展）</t>
    </r>
  </si>
  <si>
    <t>013313000270000</t>
  </si>
  <si>
    <t>宫腔粘连分离费</t>
  </si>
  <si>
    <t>通过手术分离宫腔粘连。</t>
  </si>
  <si>
    <t>所定价格涵盖手术计划、术区准备、消毒、宫腔探查、分离、处理用物等步骤所需的人力资源和基本物质资源消耗。</t>
  </si>
  <si>
    <t>013313000270001</t>
  </si>
  <si>
    <r>
      <rPr>
        <sz val="11"/>
        <rFont val="宋体"/>
        <charset val="134"/>
      </rPr>
      <t>宫腔粘连分离费</t>
    </r>
    <r>
      <rPr>
        <sz val="11"/>
        <rFont val="Times New Roman"/>
        <charset val="134"/>
      </rPr>
      <t>-</t>
    </r>
    <r>
      <rPr>
        <sz val="11"/>
        <rFont val="宋体"/>
        <charset val="134"/>
      </rPr>
      <t>宫颈管粘连分离（加收）</t>
    </r>
  </si>
  <si>
    <t>013313000280000</t>
  </si>
  <si>
    <t>宫腔异物取出费</t>
  </si>
  <si>
    <t>通过器械取出嵌顿在子宫壁的宫腔内异物。</t>
  </si>
  <si>
    <t>所定价格涵盖手术计划、扩宫、探查、取异物，必要时缝合、处理用物等操作所需的人力资源和基本物质资源消耗。</t>
  </si>
  <si>
    <r>
      <rPr>
        <sz val="11"/>
        <rFont val="宋体"/>
        <charset val="134"/>
      </rPr>
      <t>不与</t>
    </r>
    <r>
      <rPr>
        <sz val="11"/>
        <rFont val="Times New Roman"/>
        <charset val="134"/>
      </rPr>
      <t>“</t>
    </r>
    <r>
      <rPr>
        <sz val="11"/>
        <rFont val="宋体"/>
        <charset val="134"/>
      </rPr>
      <t>清宫费</t>
    </r>
    <r>
      <rPr>
        <sz val="11"/>
        <rFont val="Times New Roman"/>
        <charset val="134"/>
      </rPr>
      <t>”</t>
    </r>
    <r>
      <rPr>
        <sz val="11"/>
        <rFont val="宋体"/>
        <charset val="134"/>
      </rPr>
      <t>、</t>
    </r>
    <r>
      <rPr>
        <sz val="11"/>
        <rFont val="Times New Roman"/>
        <charset val="134"/>
      </rPr>
      <t>“</t>
    </r>
    <r>
      <rPr>
        <sz val="11"/>
        <rFont val="宋体"/>
        <charset val="134"/>
      </rPr>
      <t>瘢痕子宫妊娠病灶切除费</t>
    </r>
    <r>
      <rPr>
        <sz val="11"/>
        <rFont val="Times New Roman"/>
        <charset val="134"/>
      </rPr>
      <t>”</t>
    </r>
    <r>
      <rPr>
        <sz val="11"/>
        <rFont val="宋体"/>
        <charset val="134"/>
      </rPr>
      <t>同时收取。</t>
    </r>
  </si>
  <si>
    <t>013313000290000</t>
  </si>
  <si>
    <t>宫内节育器放置费</t>
  </si>
  <si>
    <t>在子宫内放入节育器。</t>
  </si>
  <si>
    <t>所定价格涵盖手术计划、术区准备、冲洗、消毒、扩张、放置节育器、处理用物等步骤所需的人力资源和基本物质资源消耗。</t>
  </si>
  <si>
    <t>013313000290001</t>
  </si>
  <si>
    <r>
      <rPr>
        <sz val="11"/>
        <rFont val="宋体"/>
        <charset val="134"/>
      </rPr>
      <t>宫内节育器放置费</t>
    </r>
    <r>
      <rPr>
        <sz val="11"/>
        <rFont val="Times New Roman"/>
        <charset val="134"/>
      </rPr>
      <t>-</t>
    </r>
    <r>
      <rPr>
        <sz val="11"/>
        <rFont val="宋体"/>
        <charset val="134"/>
      </rPr>
      <t>宫内节育器缝合固定（加收）</t>
    </r>
  </si>
  <si>
    <t>013313000300000</t>
  </si>
  <si>
    <t>宫内节育器取出费</t>
  </si>
  <si>
    <t>取出子宫内的节育器。</t>
  </si>
  <si>
    <t>所定价格涵盖手术计划、术区准备、冲洗、消毒、扩张、取出节育器、处理用物等步骤所需的人力资源和基本物质资源消耗。</t>
  </si>
  <si>
    <r>
      <rPr>
        <sz val="11"/>
        <rFont val="宋体"/>
        <charset val="134"/>
      </rPr>
      <t>取出嵌顿在子宫壁上的节育器，按</t>
    </r>
    <r>
      <rPr>
        <sz val="11"/>
        <rFont val="Times New Roman"/>
        <charset val="134"/>
      </rPr>
      <t>“</t>
    </r>
    <r>
      <rPr>
        <sz val="11"/>
        <rFont val="宋体"/>
        <charset val="134"/>
      </rPr>
      <t>宫腔异物取出费</t>
    </r>
    <r>
      <rPr>
        <sz val="11"/>
        <rFont val="Times New Roman"/>
        <charset val="134"/>
      </rPr>
      <t>”</t>
    </r>
    <r>
      <rPr>
        <sz val="11"/>
        <rFont val="宋体"/>
        <charset val="134"/>
      </rPr>
      <t>收取。</t>
    </r>
  </si>
  <si>
    <t>013313000310000</t>
  </si>
  <si>
    <t>子宫活检费</t>
  </si>
  <si>
    <t>取子宫或韧带部位组织进行活检。</t>
  </si>
  <si>
    <t>所定价格涵盖手术计划、术区准备、消毒、切开、探查、取样、处理用物等步骤所需的人力资源和基本物质资源消耗。</t>
  </si>
  <si>
    <t>013313000320000</t>
  </si>
  <si>
    <t>瘢痕子宫妊娠病灶切除费</t>
  </si>
  <si>
    <t>通过手术切除瘢痕子宫的妊娠组织。</t>
  </si>
  <si>
    <t>所定价格涵盖手术计划、术区准备、消毒、切开、宫腔探查、切除、缝合、处理用物，必要时修补等步骤所需的人力资源和基本物质资源消耗。</t>
  </si>
  <si>
    <r>
      <rPr>
        <sz val="11"/>
        <rFont val="宋体"/>
        <charset val="134"/>
      </rPr>
      <t>不与</t>
    </r>
    <r>
      <rPr>
        <sz val="11"/>
        <rFont val="Times New Roman"/>
        <charset val="134"/>
      </rPr>
      <t>“</t>
    </r>
    <r>
      <rPr>
        <sz val="11"/>
        <rFont val="宋体"/>
        <charset val="134"/>
      </rPr>
      <t>清宫费</t>
    </r>
    <r>
      <rPr>
        <sz val="11"/>
        <rFont val="Times New Roman"/>
        <charset val="134"/>
      </rPr>
      <t>”</t>
    </r>
    <r>
      <rPr>
        <sz val="11"/>
        <rFont val="宋体"/>
        <charset val="134"/>
      </rPr>
      <t>、</t>
    </r>
    <r>
      <rPr>
        <sz val="11"/>
        <rFont val="Times New Roman"/>
        <charset val="134"/>
      </rPr>
      <t>“</t>
    </r>
    <r>
      <rPr>
        <sz val="11"/>
        <rFont val="宋体"/>
        <charset val="134"/>
      </rPr>
      <t>宫腔异物取出费</t>
    </r>
    <r>
      <rPr>
        <sz val="11"/>
        <rFont val="Times New Roman"/>
        <charset val="134"/>
      </rPr>
      <t>”</t>
    </r>
    <r>
      <rPr>
        <sz val="11"/>
        <rFont val="宋体"/>
        <charset val="134"/>
      </rPr>
      <t>同时收取。</t>
    </r>
  </si>
  <si>
    <t>013313000320100</t>
  </si>
  <si>
    <r>
      <rPr>
        <sz val="11"/>
        <rFont val="宋体"/>
        <charset val="134"/>
      </rPr>
      <t>瘢痕子宫妊娠病灶切除费</t>
    </r>
    <r>
      <rPr>
        <sz val="11"/>
        <rFont val="Times New Roman"/>
        <charset val="134"/>
      </rPr>
      <t>-</t>
    </r>
    <r>
      <rPr>
        <sz val="11"/>
        <rFont val="宋体"/>
        <charset val="134"/>
      </rPr>
      <t>宫角妊娠病灶切除（扩展）</t>
    </r>
  </si>
  <si>
    <t>013313000330000</t>
  </si>
  <si>
    <t>子宫内膜去除费</t>
  </si>
  <si>
    <t>通过各种方式去除子宫内膜。</t>
  </si>
  <si>
    <t>所定价格涵盖手术计划、术区准备、消毒、宫腔探查、去除内膜、处理用物等步骤所需的人力资源和基本物质资源消耗。</t>
  </si>
  <si>
    <t>013313000340000</t>
  </si>
  <si>
    <t>子宫内膜息肉去除费</t>
  </si>
  <si>
    <t>通过手术去除子宫内膜息肉。</t>
  </si>
  <si>
    <t>所定价格涵盖手术计划、术区准备、消毒、宫腔探查、去除、处理用物等步骤所需的人力资源和基本物质资源消耗。</t>
  </si>
  <si>
    <t>013313000340001</t>
  </si>
  <si>
    <r>
      <rPr>
        <sz val="11"/>
        <rFont val="宋体"/>
        <charset val="134"/>
      </rPr>
      <t>子宫内膜息肉去除费</t>
    </r>
    <r>
      <rPr>
        <sz val="11"/>
        <rFont val="Times New Roman"/>
        <charset val="134"/>
      </rPr>
      <t>-</t>
    </r>
    <r>
      <rPr>
        <sz val="11"/>
        <rFont val="宋体"/>
        <charset val="134"/>
      </rPr>
      <t>宫颈管息肉去除（减收）</t>
    </r>
  </si>
  <si>
    <t>013313000350000</t>
  </si>
  <si>
    <t>子宫肌瘤切除费（常规）</t>
  </si>
  <si>
    <t>通过手术切除子宫肌瘤。</t>
  </si>
  <si>
    <t>013313000350100</t>
  </si>
  <si>
    <r>
      <rPr>
        <sz val="11"/>
        <rFont val="宋体"/>
        <charset val="134"/>
      </rPr>
      <t>子宫肌瘤切除费（常规）</t>
    </r>
    <r>
      <rPr>
        <sz val="11"/>
        <rFont val="Times New Roman"/>
        <charset val="134"/>
      </rPr>
      <t>-</t>
    </r>
    <r>
      <rPr>
        <sz val="11"/>
        <rFont val="宋体"/>
        <charset val="134"/>
      </rPr>
      <t>子宫腺肌病灶切除（扩展）</t>
    </r>
  </si>
  <si>
    <t>013313000360000</t>
  </si>
  <si>
    <t>子宫肌瘤切除费（复杂）</t>
  </si>
  <si>
    <t>通过手术切除复杂情况子宫肌瘤。</t>
  </si>
  <si>
    <r>
      <rPr>
        <sz val="11"/>
        <rFont val="宋体"/>
        <charset val="134"/>
      </rPr>
      <t>复杂指：肌瘤</t>
    </r>
    <r>
      <rPr>
        <sz val="11"/>
        <rFont val="Times New Roman"/>
        <charset val="134"/>
      </rPr>
      <t>≥8</t>
    </r>
    <r>
      <rPr>
        <sz val="11"/>
        <rFont val="宋体"/>
        <charset val="134"/>
      </rPr>
      <t>厘米或肌瘤切除数</t>
    </r>
    <r>
      <rPr>
        <sz val="11"/>
        <rFont val="Times New Roman"/>
        <charset val="134"/>
      </rPr>
      <t>≥6</t>
    </r>
    <r>
      <rPr>
        <sz val="11"/>
        <rFont val="宋体"/>
        <charset val="134"/>
      </rPr>
      <t>个。</t>
    </r>
  </si>
  <si>
    <t>013313000370000</t>
  </si>
  <si>
    <t>子宫动脉结扎费</t>
  </si>
  <si>
    <t>通过手术结扎子宫动脉，阻断子宫血供。</t>
  </si>
  <si>
    <t>所定价格涵盖手术计划、术区准备、消毒、宫腔探查、结扎、处理用物等步骤所需的人力资源和基本物质资源消耗。</t>
  </si>
  <si>
    <t>013313000380000</t>
  </si>
  <si>
    <t>子宫次全切除费</t>
  </si>
  <si>
    <t>通过手术切除子宫体，同时保留宫颈。</t>
  </si>
  <si>
    <t>所定价格涵盖手术计划、术区准备、消毒、切开、宫腔探查、切除、分离、缝合、处理用物等步骤所需的人力资源和基本物质资源消耗。</t>
  </si>
  <si>
    <t>013313000390000</t>
  </si>
  <si>
    <t>子宫全切除费</t>
  </si>
  <si>
    <t>通过手术切除全部子宫。</t>
  </si>
  <si>
    <t>013313000400000</t>
  </si>
  <si>
    <t>子宫扩大切除费（常规）</t>
  </si>
  <si>
    <t>通过手术切除全部子宫及筋膜外周围组织。</t>
  </si>
  <si>
    <t>所定价格涵盖手术计划、术区准备、消毒、切开、盆腹腔探查、分离、切除、缝合、处理用物，必要时放置引流物等步骤所需的人力资源和基本物质资源消耗。</t>
  </si>
  <si>
    <t>013313000410000</t>
  </si>
  <si>
    <t>子宫扩大切除费（复杂）</t>
  </si>
  <si>
    <t>通过手术切除全部子宫，并次广泛、广泛切除筋膜外周围组织。</t>
  </si>
  <si>
    <t>013313000420000</t>
  </si>
  <si>
    <t>子宫修补费</t>
  </si>
  <si>
    <t>通过手术修补破损子宫（包括剖腹产切口憩室）。</t>
  </si>
  <si>
    <t>所定价格涵盖手术计划、术区准备、消毒、宫腔探查、缝合修补、处理用物等步骤所需的人力资源和基本物质资源消耗。</t>
  </si>
  <si>
    <t>013313000430000</t>
  </si>
  <si>
    <t>子宫矫形费</t>
  </si>
  <si>
    <t>通过手术纠正子宫纵隔、残角子宫、双角子宫等子宫畸形。</t>
  </si>
  <si>
    <t>所定价格涵盖手术计划、术区准备、消毒、切开、宫腔探查、缝合、处理用物，必要时切除等步骤所需的人力资源和基本物质资源消耗。</t>
  </si>
  <si>
    <t>013313000440000</t>
  </si>
  <si>
    <t>子宫悬吊费</t>
  </si>
  <si>
    <t>对子宫、阴道周围韧带等组织进行悬吊固定。</t>
  </si>
  <si>
    <t>所定价格涵盖手术计划、术区准备、消毒、切开、分离、缝合悬吊、处理用物等步骤所需的人力资源和基本物质资源消耗。</t>
  </si>
  <si>
    <t>013313000450000</t>
  </si>
  <si>
    <t>输卵管穿刺费</t>
  </si>
  <si>
    <t>通过穿刺输卵管，抽吸引流、注药等。</t>
  </si>
  <si>
    <t>所定价格涵盖手术计划、术区准备、消毒、切开、穿刺、抽吸，必要时注药、取样等步骤所需的人力资源和基本物质资源消耗。</t>
  </si>
  <si>
    <t>013313000460000</t>
  </si>
  <si>
    <t>输卵管通液费</t>
  </si>
  <si>
    <t>通过输卵管注液，进行诊断或治疗输卵管病变。</t>
  </si>
  <si>
    <t>所定价格涵盖手术计划、术区准备、设备调试、摆位、消毒、插管、注液、拔管、处理用物，必要时注药等步骤所需的人力资源和基本物质资源消耗。</t>
  </si>
  <si>
    <r>
      <rPr>
        <sz val="11"/>
        <rFont val="宋体"/>
        <charset val="134"/>
      </rPr>
      <t>开展输卵管造影，按</t>
    </r>
    <r>
      <rPr>
        <sz val="11"/>
        <rFont val="Times New Roman"/>
        <charset val="134"/>
      </rPr>
      <t>“</t>
    </r>
    <r>
      <rPr>
        <sz val="11"/>
        <rFont val="宋体"/>
        <charset val="134"/>
      </rPr>
      <t>输卵管通液费</t>
    </r>
    <r>
      <rPr>
        <sz val="11"/>
        <rFont val="Times New Roman"/>
        <charset val="134"/>
      </rPr>
      <t>”+</t>
    </r>
    <r>
      <rPr>
        <sz val="11"/>
        <rFont val="宋体"/>
        <charset val="134"/>
      </rPr>
      <t>相关影像学造影成像项目收费。</t>
    </r>
  </si>
  <si>
    <t>013313000470000</t>
  </si>
  <si>
    <t>输卵管矫形费</t>
  </si>
  <si>
    <t>通过手术修复输卵管。</t>
  </si>
  <si>
    <t>013313000480000</t>
  </si>
  <si>
    <t>输卵管吻合复通费</t>
  </si>
  <si>
    <t>通过手术吻合复通输卵管。</t>
  </si>
  <si>
    <t>所定价格涵盖手术计划、术区准备、消毒、切开、分离、切除、吻合、处理用物等步骤所需的人力资源和基本物质资源消耗。</t>
  </si>
  <si>
    <t>013313000490000</t>
  </si>
  <si>
    <t>输卵管宫角植入费</t>
  </si>
  <si>
    <t>通过手术切除输卵管阻塞段，固定于子宫角。</t>
  </si>
  <si>
    <t>所定价格涵盖手术计划、术区准备、消毒、切除、缝合固定、处理用物等步骤所需的人力资源和基本物质资源消耗。</t>
  </si>
  <si>
    <t>013313000500000</t>
  </si>
  <si>
    <t>输卵管切除费</t>
  </si>
  <si>
    <t>通过手术切除输卵管或输卵管病灶。</t>
  </si>
  <si>
    <t>013313000510000</t>
  </si>
  <si>
    <t>输卵管开窗费</t>
  </si>
  <si>
    <t>通过手术取出输卵管妊娠物。</t>
  </si>
  <si>
    <t>所定价格涵盖手术计划、术区准备、消毒、切开、分离、取出、处理用物，必要时注药等步骤所需的人力资源和基本物质资源消耗。</t>
  </si>
  <si>
    <t>013313000520000</t>
  </si>
  <si>
    <t>输卵管阻断费</t>
  </si>
  <si>
    <t>通过各种方式阻断输卵管。</t>
  </si>
  <si>
    <t>所定价格涵盖手术计划、术区准备、消毒、切开、分离、阻断、缝合、处理用物等步骤所需的人力资源和基本物质资源消耗。</t>
  </si>
  <si>
    <t>013313000530000</t>
  </si>
  <si>
    <t>卵巢打孔费</t>
  </si>
  <si>
    <t>通过手术在卵巢上打孔。</t>
  </si>
  <si>
    <t>所定价格涵盖手术计划、术区准备、消毒、切开、分离、打孔、处理用物等步骤所需的人力资源和基本物质资源消耗。</t>
  </si>
  <si>
    <t>013313000540000</t>
  </si>
  <si>
    <t>卵巢切开探查费</t>
  </si>
  <si>
    <t>通过手术探查卵巢。</t>
  </si>
  <si>
    <t>所定价格涵盖手术计划、术区准备、消毒、探查、处理用物，必要时取样等步骤所需的人力资源和基本物质资源消耗。</t>
  </si>
  <si>
    <t>013313000550000</t>
  </si>
  <si>
    <t>卵巢部分切除费</t>
  </si>
  <si>
    <t>通过手术切除部分卵巢或卵巢病灶。</t>
  </si>
  <si>
    <t>所定价格涵盖手术计划、术区准备、消毒、切开、分离、切除、缝合、修复、处理用物等步骤所需的人力资源和基本物质资源消耗。</t>
  </si>
  <si>
    <t>013313000550100</t>
  </si>
  <si>
    <r>
      <rPr>
        <sz val="11"/>
        <rFont val="宋体"/>
        <charset val="134"/>
      </rPr>
      <t>卵巢部分切除费</t>
    </r>
    <r>
      <rPr>
        <sz val="11"/>
        <rFont val="Times New Roman"/>
        <charset val="134"/>
      </rPr>
      <t>-</t>
    </r>
    <r>
      <rPr>
        <sz val="11"/>
        <rFont val="宋体"/>
        <charset val="134"/>
      </rPr>
      <t>卵巢组织切取（扩展）</t>
    </r>
  </si>
  <si>
    <t>013313000560000</t>
  </si>
  <si>
    <t>卵巢切除费</t>
  </si>
  <si>
    <t>通过手术切除整个卵巢。</t>
  </si>
  <si>
    <t>013313000570000</t>
  </si>
  <si>
    <t>卵巢癌根治性切除费</t>
  </si>
  <si>
    <t>通过手术切除整个子宫、双附件及区域淋巴结、大网膜。</t>
  </si>
  <si>
    <t>013313000580000</t>
  </si>
  <si>
    <t>卵巢移位费</t>
  </si>
  <si>
    <t>通过手术将卵巢移位至身体其他部位。</t>
  </si>
  <si>
    <t>所定价格涵盖手术计划、术区准备、消毒、切开、探查、游离、移位、固定、缝合、处理用物等步骤所需的人力资源和基本物质资源消耗。</t>
  </si>
  <si>
    <t>013313000590000</t>
  </si>
  <si>
    <t>卵巢组织移植费</t>
  </si>
  <si>
    <t>通过手术移植卵巢组织。</t>
  </si>
  <si>
    <t>所定价格涵盖手术计划、术区准备、消毒、切开、分离植入、吻合、固定、缝合、处理用物等步骤所需的人力资源和基本物质资源消耗。</t>
  </si>
  <si>
    <t>013313000600000</t>
  </si>
  <si>
    <t>盆腔手术探查费</t>
  </si>
  <si>
    <t>通过手术探查盆腔脏器、腹膜。</t>
  </si>
  <si>
    <t>013313000610000</t>
  </si>
  <si>
    <t>子宫内膜异位病灶切除费（常规）</t>
  </si>
  <si>
    <t>通过手术切除子宫内膜异位病灶。</t>
  </si>
  <si>
    <t>所定价格涵盖手术计划、术区准备、消毒、切开、探查、分离、切除异位内膜，必要时缝合、放置引流物、处理用物等步骤所需的人力资源和基本物质资源消耗。</t>
  </si>
  <si>
    <t>013313000620000</t>
  </si>
  <si>
    <t>子宫内膜异位病灶切除费（复杂）</t>
  </si>
  <si>
    <t>通过手术切除复杂情况子宫内膜异位病灶。</t>
  </si>
  <si>
    <r>
      <rPr>
        <sz val="11"/>
        <rFont val="宋体"/>
        <charset val="134"/>
      </rPr>
      <t>复杂指：子宫内膜异位病变浸润深度</t>
    </r>
    <r>
      <rPr>
        <sz val="11"/>
        <rFont val="Times New Roman"/>
        <charset val="134"/>
      </rPr>
      <t>≥5</t>
    </r>
    <r>
      <rPr>
        <sz val="11"/>
        <rFont val="宋体"/>
        <charset val="134"/>
      </rPr>
      <t>毫米或侵犯</t>
    </r>
    <r>
      <rPr>
        <sz val="11"/>
        <rFont val="Times New Roman"/>
        <charset val="134"/>
      </rPr>
      <t>3</t>
    </r>
    <r>
      <rPr>
        <sz val="11"/>
        <rFont val="宋体"/>
        <charset val="134"/>
      </rPr>
      <t>个及以上部位</t>
    </r>
    <r>
      <rPr>
        <b/>
        <sz val="11"/>
        <rFont val="宋体"/>
        <charset val="134"/>
      </rPr>
      <t>。</t>
    </r>
  </si>
  <si>
    <t>013313000630000</t>
  </si>
  <si>
    <t>淋巴结清扫费（盆腔）</t>
  </si>
  <si>
    <t>通过手术清扫盆腔淋巴结。</t>
  </si>
  <si>
    <t>013313000640000</t>
  </si>
  <si>
    <t>盆腔粘连松解费</t>
  </si>
  <si>
    <t>通过手术分离盆腔粘连组织。</t>
  </si>
  <si>
    <t>所定价格涵盖手术计划、术区准备、消毒、探查、分离松解、处理用物等步骤所需的人力资源和基本物质资源消耗。</t>
  </si>
  <si>
    <t>013313000650000</t>
  </si>
  <si>
    <t>盆腔肿瘤切除费</t>
  </si>
  <si>
    <t>通过手术切除盆腔内肿瘤。</t>
  </si>
  <si>
    <t>所定价格涵盖手术计划、术区准备、消毒、探查、切除、缝合、处理用物等步骤所需的人力资源和基本物质资源消耗。</t>
  </si>
  <si>
    <t>013313000660000</t>
  </si>
  <si>
    <t>盆底重建费</t>
  </si>
  <si>
    <t>通过手术重建盆底支持组织。</t>
  </si>
  <si>
    <t>013313000670000</t>
  </si>
  <si>
    <t>避孕药皮下埋植费</t>
  </si>
  <si>
    <t>皮下埋植避孕药。</t>
  </si>
  <si>
    <t>所定价格涵盖手术计划、术区准备、消毒、切开、埋植、取出药物、缝合、处理用物等步骤所需的人力资源和基本物质资源消耗。</t>
  </si>
  <si>
    <t>013313000680000</t>
  </si>
  <si>
    <t>避孕药取出费</t>
  </si>
  <si>
    <t>取出皮下埋植的避孕药。</t>
  </si>
  <si>
    <t>所定价格涵盖手术计划、术区准备、消毒、切开、取出药物、缝合、处理用物等步骤所需的人力资源和基本物质资源消耗。</t>
  </si>
  <si>
    <t>心血管系统类医疗服务项目价格表</t>
  </si>
  <si>
    <r>
      <rPr>
        <sz val="11"/>
        <rFont val="宋体"/>
        <charset val="134"/>
      </rPr>
      <t>使用说明：</t>
    </r>
    <r>
      <rPr>
        <sz val="11"/>
        <rFont val="Times New Roman"/>
        <charset val="134"/>
      </rPr>
      <t xml:space="preserve">
1.</t>
    </r>
    <r>
      <rPr>
        <sz val="11"/>
        <rFont val="宋体"/>
        <charset val="134"/>
      </rPr>
      <t>本价格项目表以心血管系统为重点，按照心血管系统相关医疗服务产出设立价格项目。医疗服务的政府指导价为最高限价，下浮不限；同时，医疗机构、医务人员实施治疗过程中有关创新改良，采取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相应的加</t>
    </r>
    <r>
      <rPr>
        <sz val="11"/>
        <rFont val="Times New Roman"/>
        <charset val="134"/>
      </rPr>
      <t>/</t>
    </r>
    <r>
      <rPr>
        <sz val="11"/>
        <rFont val="宋体"/>
        <charset val="134"/>
      </rPr>
      <t>减收水平后，据实收费。</t>
    </r>
    <r>
      <rPr>
        <sz val="11"/>
        <rFont val="Times New Roman"/>
        <charset val="134"/>
      </rPr>
      <t xml:space="preserve">
4.</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 </t>
    </r>
    <r>
      <rPr>
        <sz val="11"/>
        <rFont val="宋体"/>
        <charset val="134"/>
      </rPr>
      <t>本价格项目表中所称的</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t>
    </r>
    <r>
      <rPr>
        <sz val="11"/>
        <rFont val="宋体"/>
        <charset val="134"/>
      </rPr>
      <t>本价格项目表中所称的</t>
    </r>
    <r>
      <rPr>
        <sz val="11"/>
        <rFont val="Times New Roman"/>
        <charset val="134"/>
      </rPr>
      <t>“</t>
    </r>
    <r>
      <rPr>
        <sz val="11"/>
        <rFont val="宋体"/>
        <charset val="134"/>
      </rPr>
      <t>再次手术</t>
    </r>
    <r>
      <rPr>
        <sz val="11"/>
        <rFont val="Times New Roman"/>
        <charset val="134"/>
      </rPr>
      <t>”</t>
    </r>
    <r>
      <rPr>
        <sz val="11"/>
        <rFont val="宋体"/>
        <charset val="134"/>
      </rPr>
      <t>，是指既往曾行心脏外科开胸或腔镜手术，因病情需要再次行心脏手术的情况。</t>
    </r>
    <r>
      <rPr>
        <sz val="11"/>
        <rFont val="Times New Roman"/>
        <charset val="134"/>
      </rPr>
      <t xml:space="preserve">
7.</t>
    </r>
    <r>
      <rPr>
        <sz val="11"/>
        <rFont val="宋体"/>
        <charset val="134"/>
      </rPr>
      <t>本价格项目表中所称的</t>
    </r>
    <r>
      <rPr>
        <sz val="11"/>
        <rFont val="Times New Roman"/>
        <charset val="134"/>
      </rPr>
      <t>“</t>
    </r>
    <r>
      <rPr>
        <sz val="11"/>
        <rFont val="宋体"/>
        <charset val="134"/>
      </rPr>
      <t>微创手术</t>
    </r>
    <r>
      <rPr>
        <sz val="11"/>
        <rFont val="Times New Roman"/>
        <charset val="134"/>
      </rPr>
      <t>”</t>
    </r>
    <r>
      <rPr>
        <sz val="11"/>
        <rFont val="宋体"/>
        <charset val="134"/>
      </rPr>
      <t>，是指通过非传统正中切口进行开胸或腔镜手术的方式，包括但不限于部分胸骨切口、侧切口、腔镜入路等情况。</t>
    </r>
    <r>
      <rPr>
        <sz val="11"/>
        <rFont val="Times New Roman"/>
        <charset val="134"/>
      </rPr>
      <t xml:space="preserve">
8.</t>
    </r>
    <r>
      <rPr>
        <sz val="11"/>
        <rFont val="宋体"/>
        <charset val="134"/>
      </rPr>
      <t>本价格项目表中手术项目若需病理取样，地方定价时应考虑在原项目的价格构成中包含标本的留取和送检。</t>
    </r>
    <r>
      <rPr>
        <sz val="11"/>
        <rFont val="Times New Roman"/>
        <charset val="134"/>
      </rPr>
      <t xml:space="preserve">
9.</t>
    </r>
    <r>
      <rPr>
        <sz val="11"/>
        <rFont val="宋体"/>
        <charset val="134"/>
      </rPr>
      <t>本价格项目表所称的</t>
    </r>
    <r>
      <rPr>
        <sz val="11"/>
        <rFont val="Times New Roman"/>
        <charset val="134"/>
      </rPr>
      <t>“</t>
    </r>
    <r>
      <rPr>
        <sz val="11"/>
        <rFont val="宋体"/>
        <charset val="134"/>
      </rPr>
      <t>儿童</t>
    </r>
    <r>
      <rPr>
        <sz val="11"/>
        <rFont val="Times New Roman"/>
        <charset val="134"/>
      </rPr>
      <t>”</t>
    </r>
    <r>
      <rPr>
        <sz val="11"/>
        <rFont val="宋体"/>
        <charset val="134"/>
      </rPr>
      <t>，指</t>
    </r>
    <r>
      <rPr>
        <sz val="11"/>
        <rFont val="Times New Roman"/>
        <charset val="134"/>
      </rPr>
      <t>6</t>
    </r>
    <r>
      <rPr>
        <sz val="11"/>
        <rFont val="宋体"/>
        <charset val="134"/>
      </rPr>
      <t>周岁及以下，周岁的计算方法以法律的相关规定为准。</t>
    </r>
    <r>
      <rPr>
        <sz val="11"/>
        <rFont val="Times New Roman"/>
        <charset val="134"/>
      </rPr>
      <t xml:space="preserve">
10.</t>
    </r>
    <r>
      <rPr>
        <sz val="11"/>
        <rFont val="宋体"/>
        <charset val="134"/>
      </rPr>
      <t>本价格项目表中其他学科开展相应项目时，可据实收费。</t>
    </r>
    <r>
      <rPr>
        <sz val="11"/>
        <rFont val="Times New Roman"/>
        <charset val="134"/>
      </rPr>
      <t xml:space="preserve">
11.</t>
    </r>
    <r>
      <rPr>
        <sz val="11"/>
        <rFont val="宋体"/>
        <charset val="134"/>
      </rPr>
      <t>本价格项目表中未提及的部分肺动</t>
    </r>
    <r>
      <rPr>
        <sz val="11"/>
        <rFont val="Times New Roman"/>
        <charset val="134"/>
      </rPr>
      <t>/</t>
    </r>
    <r>
      <rPr>
        <sz val="11"/>
        <rFont val="宋体"/>
        <charset val="134"/>
      </rPr>
      <t>静脉、体循环动脉等循环系统相关项目，后续在其他立项指南中列举。</t>
    </r>
    <r>
      <rPr>
        <sz val="11"/>
        <rFont val="Times New Roman"/>
        <charset val="134"/>
      </rPr>
      <t xml:space="preserve">
12.</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为主项操作涉及的必要穿刺技术，价格构成中的穿刺操作不可收取相关费用；独立穿刺项目可按相应治疗价格项目收取。</t>
    </r>
    <r>
      <rPr>
        <sz val="11"/>
        <rFont val="Times New Roman"/>
        <charset val="134"/>
      </rPr>
      <t xml:space="preserve">
13.</t>
    </r>
    <r>
      <rPr>
        <sz val="11"/>
        <rFont val="宋体"/>
        <charset val="134"/>
      </rPr>
      <t>本价格项目表中涉及</t>
    </r>
    <r>
      <rPr>
        <sz val="11"/>
        <rFont val="Times New Roman"/>
        <charset val="134"/>
      </rPr>
      <t>“</t>
    </r>
    <r>
      <rPr>
        <sz val="11"/>
        <rFont val="宋体"/>
        <charset val="134"/>
      </rPr>
      <t>包括</t>
    </r>
    <r>
      <rPr>
        <sz val="11"/>
        <rFont val="Times New Roman"/>
        <charset val="134"/>
      </rPr>
      <t xml:space="preserve">……”“…… </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14.</t>
    </r>
    <r>
      <rPr>
        <sz val="11"/>
        <rFont val="宋体"/>
        <charset val="134"/>
      </rPr>
      <t>血管介入类治疗和手术包含数字减影费用。</t>
    </r>
    <r>
      <rPr>
        <sz val="11"/>
        <rFont val="Times New Roman"/>
        <charset val="134"/>
      </rPr>
      <t xml:space="preserve">
15.</t>
    </r>
    <r>
      <rPr>
        <sz val="11"/>
        <rFont val="宋体"/>
        <charset val="134"/>
      </rPr>
      <t>同台手术进行多个血管介入治疗项目（包括不同血管、同血管的不同段），以一个血管介入治疗项目为计费起点（按全价收费），第二个及以上项目按各治疗项目的</t>
    </r>
    <r>
      <rPr>
        <sz val="11"/>
        <rFont val="Times New Roman"/>
        <charset val="134"/>
      </rPr>
      <t>20%</t>
    </r>
    <r>
      <rPr>
        <sz val="11"/>
        <rFont val="宋体"/>
        <charset val="134"/>
      </rPr>
      <t>计价。</t>
    </r>
  </si>
  <si>
    <t>012408000020000</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</si>
  <si>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</si>
  <si>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</si>
  <si>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</si>
  <si>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012408000020100</t>
  </si>
  <si>
    <r>
      <rPr>
        <sz val="11"/>
        <rFont val="宋体"/>
        <charset val="134"/>
      </rPr>
      <t>心电监测费</t>
    </r>
    <r>
      <rPr>
        <sz val="11"/>
        <rFont val="Times New Roman"/>
        <charset val="134"/>
      </rPr>
      <t>-</t>
    </r>
    <r>
      <rPr>
        <sz val="11"/>
        <rFont val="宋体"/>
        <charset val="134"/>
      </rPr>
      <t>遥测心电监测（扩展）</t>
    </r>
  </si>
  <si>
    <t>012408000030000</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</si>
  <si>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</si>
  <si>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</si>
  <si>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</si>
  <si>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t>012408000030001</t>
  </si>
  <si>
    <t>常规心电图检查费十二导联以上（加收）</t>
  </si>
  <si>
    <t>012408000030011</t>
  </si>
  <si>
    <r>
      <rPr>
        <sz val="11"/>
        <rFont val="宋体"/>
        <charset val="134"/>
      </rPr>
      <t>常规心电图检查费</t>
    </r>
    <r>
      <rPr>
        <sz val="11"/>
        <rFont val="Times New Roman"/>
        <charset val="134"/>
      </rPr>
      <t>-</t>
    </r>
    <r>
      <rPr>
        <sz val="11"/>
        <rFont val="宋体"/>
        <charset val="134"/>
      </rPr>
      <t>心脏晚电位检查（加收）</t>
    </r>
  </si>
  <si>
    <t>012408000030100</t>
  </si>
  <si>
    <r>
      <rPr>
        <sz val="11"/>
        <rFont val="宋体"/>
        <charset val="134"/>
      </rPr>
      <t>常规心电图检查费</t>
    </r>
    <r>
      <rPr>
        <sz val="11"/>
        <rFont val="Times New Roman"/>
        <charset val="134"/>
      </rPr>
      <t>-</t>
    </r>
    <r>
      <rPr>
        <sz val="11"/>
        <rFont val="宋体"/>
        <charset val="134"/>
      </rPr>
      <t>心电向量图（扩展）</t>
    </r>
  </si>
  <si>
    <t>012408000031100</t>
  </si>
  <si>
    <r>
      <rPr>
        <sz val="11"/>
        <rFont val="宋体"/>
        <charset val="134"/>
      </rPr>
      <t>常规心电图检查费</t>
    </r>
    <r>
      <rPr>
        <sz val="11"/>
        <rFont val="Times New Roman"/>
        <charset val="134"/>
      </rPr>
      <t>-</t>
    </r>
    <r>
      <rPr>
        <sz val="11"/>
        <rFont val="宋体"/>
        <charset val="134"/>
      </rPr>
      <t>频谱心电图（扩展）</t>
    </r>
  </si>
  <si>
    <t>012408000040000</t>
  </si>
  <si>
    <t>心率变异性分析检查费</t>
  </si>
  <si>
    <t>通过连续记录心电图数据分析心率变化情况。</t>
  </si>
  <si>
    <t>012408000050000</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</si>
  <si>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</si>
  <si>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</si>
  <si>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</si>
  <si>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t>012408000060000</t>
  </si>
  <si>
    <t>动态心电图检查费</t>
  </si>
  <si>
    <t>通过获取连续的心电图监测数据，协助诊断疾病。</t>
  </si>
  <si>
    <r>
      <rPr>
        <sz val="11"/>
        <rFont val="宋体"/>
        <charset val="134"/>
      </rPr>
      <t>单次检查收取不超过</t>
    </r>
    <r>
      <rPr>
        <sz val="11"/>
        <rFont val="Times New Roman"/>
        <charset val="134"/>
      </rPr>
      <t>3</t>
    </r>
    <r>
      <rPr>
        <sz val="11"/>
        <rFont val="宋体"/>
        <charset val="134"/>
      </rPr>
      <t>天，个别患者确有必要的最多可收取</t>
    </r>
    <r>
      <rPr>
        <sz val="11"/>
        <rFont val="Times New Roman"/>
        <charset val="134"/>
      </rPr>
      <t>5</t>
    </r>
    <r>
      <rPr>
        <sz val="11"/>
        <rFont val="宋体"/>
        <charset val="134"/>
      </rPr>
      <t>天费用。</t>
    </r>
  </si>
  <si>
    <t>012408000070000</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</si>
  <si>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</si>
  <si>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</si>
  <si>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</si>
  <si>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013107000010000</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</si>
  <si>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</si>
  <si>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</si>
  <si>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</si>
  <si>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013107000020000</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</si>
  <si>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</si>
  <si>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</si>
  <si>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</si>
  <si>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012408000080000</t>
  </si>
  <si>
    <t>心腔三维标测费</t>
  </si>
  <si>
    <t>通过动脉、静脉或心包置入三维标测电极，利用三维重建技术获取心腔三维结构。</t>
  </si>
  <si>
    <t>所定价格涵盖应用各种三维标测技术构建心腔三维图像所需的人力资源与基本物质资源消耗。</t>
  </si>
  <si>
    <t>012408000090000</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</si>
  <si>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</si>
  <si>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</si>
  <si>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</si>
  <si>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r>
      <rPr>
        <sz val="11"/>
        <rFont val="宋体"/>
        <charset val="134"/>
      </rPr>
      <t>不与</t>
    </r>
    <r>
      <rPr>
        <sz val="11"/>
        <rFont val="Times New Roman"/>
        <charset val="134"/>
      </rPr>
      <t>“</t>
    </r>
    <r>
      <rPr>
        <sz val="11"/>
        <rFont val="宋体"/>
        <charset val="134"/>
      </rPr>
      <t>心电监测费</t>
    </r>
    <r>
      <rPr>
        <sz val="11"/>
        <rFont val="Times New Roman"/>
        <charset val="134"/>
      </rPr>
      <t>”</t>
    </r>
    <r>
      <rPr>
        <sz val="11"/>
        <rFont val="宋体"/>
        <charset val="134"/>
      </rPr>
      <t>同时收取。</t>
    </r>
  </si>
  <si>
    <t>012408000100000</t>
  </si>
  <si>
    <r>
      <rPr>
        <sz val="11"/>
        <rFont val="Times New Roman"/>
        <charset val="134"/>
      </rPr>
      <t>6</t>
    </r>
    <r>
      <rPr>
        <sz val="11"/>
        <rFont val="宋体"/>
        <charset val="134"/>
      </rPr>
      <t>分钟步行检查费</t>
    </r>
  </si>
  <si>
    <t>通过步行速度评估患者心脏功能及运动耐力。</t>
  </si>
  <si>
    <t>所定价格涵盖设备准备、测试过程中生命体征监测、撤除设备、出具报告等步骤所需的人力资源和基本物质资源消耗。</t>
  </si>
  <si>
    <t>012408000110000</t>
  </si>
  <si>
    <t>无创动态血压监测费</t>
  </si>
  <si>
    <r>
      <rPr>
        <sz val="11"/>
        <rFont val="宋体"/>
        <charset val="134"/>
      </rPr>
      <t>通过无创的方式连续监测患者血压，获取</t>
    </r>
    <r>
      <rPr>
        <sz val="11"/>
        <rFont val="Times New Roman"/>
        <charset val="134"/>
      </rPr>
      <t>24</t>
    </r>
    <r>
      <rPr>
        <sz val="11"/>
        <rFont val="宋体"/>
        <charset val="134"/>
      </rPr>
      <t>小时中多次血压监测数据。</t>
    </r>
  </si>
  <si>
    <t>所定价格涵盖固定袖带、动态监测血压、采集数据、撤除袖带、分析、出具报告等步骤所需的人力资源与基本物质资源消耗。</t>
  </si>
  <si>
    <t>012408000120000</t>
  </si>
  <si>
    <t>无创肢体动脉检查费</t>
  </si>
  <si>
    <t>通过无创的方式评估外周动脉病变情况。</t>
  </si>
  <si>
    <t>所定价格涵盖皮肤清洁、节段性测压或安置传感器、采集数据、撤除传感器、分析、出具报告等步骤所需的人力资源与基本物质资源消耗。</t>
  </si>
  <si>
    <t>013107000030000</t>
  </si>
  <si>
    <r>
      <rPr>
        <sz val="11"/>
        <rFont val="宋体"/>
        <charset val="134"/>
      </rPr>
      <t>心脏电除颤</t>
    </r>
    <r>
      <rPr>
        <sz val="11"/>
        <rFont val="Times New Roman"/>
        <charset val="134"/>
      </rPr>
      <t>/</t>
    </r>
    <r>
      <rPr>
        <sz val="11"/>
        <rFont val="宋体"/>
        <charset val="134"/>
      </rPr>
      <t>电复律费</t>
    </r>
  </si>
  <si>
    <r>
      <rPr>
        <sz val="11"/>
        <rFont val="宋体"/>
        <charset val="134"/>
      </rPr>
      <t>通过体外直流电除颤</t>
    </r>
    <r>
      <rPr>
        <sz val="11"/>
        <rFont val="Times New Roman"/>
        <charset val="134"/>
      </rPr>
      <t>/</t>
    </r>
    <r>
      <rPr>
        <sz val="11"/>
        <rFont val="宋体"/>
        <charset val="134"/>
      </rPr>
      <t>电复律以改变心律。</t>
    </r>
  </si>
  <si>
    <t>所定价格涵盖设备安装、除颤或复律、撤除设备等步骤所需的人力资源和基本物质资源消耗。</t>
  </si>
  <si>
    <t>012408000130000</t>
  </si>
  <si>
    <t>连续无创容积变异指数监测费</t>
  </si>
  <si>
    <t>通过无创方式连续监测评估患者的血容量状态和液体反应性。</t>
  </si>
  <si>
    <t>所定价格涵盖连接设备，连续测量无创容积变异指数、记录数据、撤除设备等步骤所需的人力资源和基本物质资源消耗。</t>
  </si>
  <si>
    <t>012408000140000</t>
  </si>
  <si>
    <t>有创血流动力学监测费</t>
  </si>
  <si>
    <t>通过侵入性的方式测量血流动力学参数指标。</t>
  </si>
  <si>
    <t>所定价格涵盖连接设备、监测血流动力学相关数据、撤除设备等步骤所需的人力资源和基本物质资源消耗。</t>
  </si>
  <si>
    <t>012408000150000</t>
  </si>
  <si>
    <t>无创血流动力学检查费</t>
  </si>
  <si>
    <t>通过非侵入性的各种检查方法测量血流动力学参数指标。</t>
  </si>
  <si>
    <r>
      <rPr>
        <sz val="11"/>
        <rFont val="宋体"/>
        <charset val="134"/>
      </rPr>
      <t>本项目中的</t>
    </r>
    <r>
      <rPr>
        <sz val="11"/>
        <rFont val="Times New Roman"/>
        <charset val="134"/>
      </rPr>
      <t>“</t>
    </r>
    <r>
      <rPr>
        <sz val="11"/>
        <rFont val="宋体"/>
        <charset val="134"/>
      </rPr>
      <t>各种检查方法</t>
    </r>
    <r>
      <rPr>
        <sz val="11"/>
        <rFont val="Times New Roman"/>
        <charset val="134"/>
      </rPr>
      <t>”</t>
    </r>
    <r>
      <rPr>
        <sz val="11"/>
        <rFont val="宋体"/>
        <charset val="134"/>
      </rPr>
      <t>指：心血流图、心尖搏动图、心音图、心阻抗图、心排出量检查。</t>
    </r>
  </si>
  <si>
    <t>013107000040000</t>
  </si>
  <si>
    <t>体外反搏治疗费</t>
  </si>
  <si>
    <t>通过球囊使主动脉内收缩期血压降低和舒张期血压增高。</t>
  </si>
  <si>
    <t>所定价格涵盖皮肤清洁、连接体外反搏设备行体外反搏治疗、撤除设备等所需步骤的人力资源和基本物质资源消耗。</t>
  </si>
  <si>
    <t>012408000010000</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</si>
  <si>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</si>
  <si>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</si>
  <si>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</si>
  <si>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r>
      <rPr>
        <sz val="11"/>
        <rFont val="Times New Roman"/>
        <charset val="134"/>
      </rPr>
      <t>1.</t>
    </r>
    <r>
      <rPr>
        <sz val="11"/>
        <rFont val="宋体"/>
        <charset val="134"/>
      </rPr>
      <t>需在检查或手术治疗前后分别调整的按一次费用收取。</t>
    </r>
    <r>
      <rPr>
        <sz val="11"/>
        <rFont val="Times New Roman"/>
        <charset val="134"/>
      </rPr>
      <t xml:space="preserve">
2.</t>
    </r>
    <r>
      <rPr>
        <sz val="11"/>
        <rFont val="宋体"/>
        <charset val="134"/>
      </rPr>
      <t>植入手术后的初次调试不得收取费用。</t>
    </r>
  </si>
  <si>
    <t>012408000010100</t>
  </si>
  <si>
    <r>
      <rPr>
        <sz val="11"/>
        <rFont val="宋体"/>
        <charset val="134"/>
      </rPr>
      <t>心脏植入式装置适配费</t>
    </r>
    <r>
      <rPr>
        <sz val="11"/>
        <rFont val="Times New Roman"/>
        <charset val="134"/>
      </rPr>
      <t>-</t>
    </r>
    <r>
      <rPr>
        <sz val="11"/>
        <rFont val="宋体"/>
        <charset val="134"/>
      </rPr>
      <t>远程适配（扩展）</t>
    </r>
  </si>
  <si>
    <t>012408000190000</t>
  </si>
  <si>
    <t>冠状动脉造影费</t>
  </si>
  <si>
    <t>通过介入的方式对冠状动脉进行检查。</t>
  </si>
  <si>
    <t>所定价格涵盖手术计划、术区准备、消毒铺巾、建立通路、冠状动脉造影、撤除、闭合血管通路等手术步骤所需的人力资源和基本物质资源消耗。</t>
  </si>
  <si>
    <t>012408000190001</t>
  </si>
  <si>
    <r>
      <rPr>
        <sz val="11"/>
        <rFont val="宋体"/>
        <charset val="134"/>
      </rPr>
      <t>冠状动脉造影费</t>
    </r>
    <r>
      <rPr>
        <sz val="11"/>
        <rFont val="Times New Roman"/>
        <charset val="134"/>
      </rPr>
      <t>-</t>
    </r>
    <r>
      <rPr>
        <sz val="11"/>
        <rFont val="宋体"/>
        <charset val="134"/>
      </rPr>
      <t>儿童（加收）</t>
    </r>
  </si>
  <si>
    <t>012408000190011</t>
  </si>
  <si>
    <r>
      <rPr>
        <sz val="11"/>
        <rFont val="宋体"/>
        <charset val="134"/>
      </rPr>
      <t>冠状动脉造影费</t>
    </r>
    <r>
      <rPr>
        <sz val="11"/>
        <rFont val="Times New Roman"/>
        <charset val="134"/>
      </rPr>
      <t>-</t>
    </r>
    <r>
      <rPr>
        <sz val="11"/>
        <rFont val="宋体"/>
        <charset val="134"/>
      </rPr>
      <t>桥血管造影（加收）</t>
    </r>
  </si>
  <si>
    <t>012408000190021</t>
  </si>
  <si>
    <r>
      <rPr>
        <sz val="11"/>
        <rFont val="宋体"/>
        <charset val="134"/>
      </rPr>
      <t>冠状动脉造影费</t>
    </r>
    <r>
      <rPr>
        <sz val="11"/>
        <rFont val="Times New Roman"/>
        <charset val="134"/>
      </rPr>
      <t>-</t>
    </r>
    <r>
      <rPr>
        <sz val="11"/>
        <rFont val="宋体"/>
        <charset val="134"/>
      </rPr>
      <t>左心室造影（加收）</t>
    </r>
  </si>
  <si>
    <t>012408000200000</t>
  </si>
  <si>
    <t>冠状动脉腔内影像学检查费</t>
  </si>
  <si>
    <t>在冠状动脉造影基础上进行腔内影像学检查。</t>
  </si>
  <si>
    <t>所定价格涵盖连接设备、观察心腔内影像情况、撤除设备等步骤所需的人力资源和基本物质资源消耗。不含冠状动脉造影。</t>
  </si>
  <si>
    <r>
      <rPr>
        <sz val="11"/>
        <rFont val="宋体"/>
        <charset val="134"/>
      </rPr>
      <t>本项目中的</t>
    </r>
    <r>
      <rPr>
        <sz val="11"/>
        <rFont val="Times New Roman"/>
        <charset val="134"/>
      </rPr>
      <t>“</t>
    </r>
    <r>
      <rPr>
        <sz val="11"/>
        <rFont val="宋体"/>
        <charset val="134"/>
      </rPr>
      <t>冠状动脉腔内影像学检查费</t>
    </r>
    <r>
      <rPr>
        <sz val="11"/>
        <rFont val="Times New Roman"/>
        <charset val="134"/>
      </rPr>
      <t>”</t>
    </r>
    <r>
      <rPr>
        <sz val="11"/>
        <rFont val="宋体"/>
        <charset val="134"/>
      </rPr>
      <t>指：冠状动脉血管内超声检查、冠状动脉光学相干断层成像。</t>
    </r>
  </si>
  <si>
    <t>012408000210000</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</si>
  <si>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</si>
  <si>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</si>
  <si>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</si>
  <si>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r>
      <rPr>
        <sz val="11"/>
        <rFont val="宋体"/>
        <charset val="134"/>
      </rPr>
      <t>本项目中的</t>
    </r>
    <r>
      <rPr>
        <sz val="11"/>
        <rFont val="Times New Roman"/>
        <charset val="134"/>
      </rPr>
      <t>“</t>
    </r>
    <r>
      <rPr>
        <sz val="11"/>
        <rFont val="宋体"/>
        <charset val="134"/>
      </rPr>
      <t>冠状动脉血流储备功能检查费</t>
    </r>
    <r>
      <rPr>
        <sz val="11"/>
        <rFont val="Times New Roman"/>
        <charset val="134"/>
      </rPr>
      <t>”</t>
    </r>
    <r>
      <rPr>
        <sz val="11"/>
        <rFont val="宋体"/>
        <charset val="134"/>
      </rPr>
      <t>指：冠状动脉造影检查中通过压力导丝、传感器、造影图像等方式获取的血流储备功能情况，包括但不限于</t>
    </r>
    <r>
      <rPr>
        <sz val="11"/>
        <rFont val="Times New Roman"/>
        <charset val="134"/>
      </rPr>
      <t>FFR</t>
    </r>
    <r>
      <rPr>
        <sz val="11"/>
        <rFont val="宋体"/>
        <charset val="134"/>
      </rPr>
      <t>、</t>
    </r>
    <r>
      <rPr>
        <sz val="11"/>
        <rFont val="Times New Roman"/>
        <charset val="134"/>
      </rPr>
      <t>CFR</t>
    </r>
    <r>
      <rPr>
        <sz val="11"/>
        <rFont val="宋体"/>
        <charset val="134"/>
      </rPr>
      <t>、</t>
    </r>
    <r>
      <rPr>
        <sz val="11"/>
        <rFont val="Times New Roman"/>
        <charset val="134"/>
      </rPr>
      <t>QFR</t>
    </r>
    <r>
      <rPr>
        <sz val="11"/>
        <rFont val="宋体"/>
        <charset val="134"/>
      </rPr>
      <t>、</t>
    </r>
    <r>
      <rPr>
        <sz val="11"/>
        <rFont val="Times New Roman"/>
        <charset val="134"/>
      </rPr>
      <t>caFFR</t>
    </r>
    <r>
      <rPr>
        <sz val="11"/>
        <rFont val="宋体"/>
        <charset val="134"/>
      </rPr>
      <t>、</t>
    </r>
    <r>
      <rPr>
        <sz val="11"/>
        <rFont val="Times New Roman"/>
        <charset val="134"/>
      </rPr>
      <t>iFR</t>
    </r>
    <r>
      <rPr>
        <sz val="11"/>
        <rFont val="宋体"/>
        <charset val="134"/>
      </rPr>
      <t>等不同测定方法。</t>
    </r>
  </si>
  <si>
    <t>012408000220000</t>
  </si>
  <si>
    <t>冠状动脉微循环阻力检查费</t>
  </si>
  <si>
    <t>在冠状动脉造影基础上进行微循环阻力检查。</t>
  </si>
  <si>
    <t>所定价格涵盖连接设备、测量冠状动脉微循环阻力、撤除设备等步骤所需的人力资源和基本物质资源消耗。不含冠状动脉造影。</t>
  </si>
  <si>
    <r>
      <rPr>
        <sz val="11"/>
        <rFont val="宋体"/>
        <charset val="134"/>
      </rPr>
      <t>本项目中的</t>
    </r>
    <r>
      <rPr>
        <sz val="11"/>
        <rFont val="Times New Roman"/>
        <charset val="134"/>
      </rPr>
      <t>“</t>
    </r>
    <r>
      <rPr>
        <sz val="11"/>
        <rFont val="宋体"/>
        <charset val="134"/>
      </rPr>
      <t>冠状动脉微循环阻力检查费</t>
    </r>
    <r>
      <rPr>
        <sz val="11"/>
        <rFont val="Times New Roman"/>
        <charset val="134"/>
      </rPr>
      <t>”</t>
    </r>
    <r>
      <rPr>
        <sz val="11"/>
        <rFont val="宋体"/>
        <charset val="134"/>
      </rPr>
      <t>指：冠状动脉造影检查中通过压力导丝、传感器、造影图像等方式获取的冠脉微循环阻力情况，包括但不限于</t>
    </r>
    <r>
      <rPr>
        <sz val="11"/>
        <rFont val="Times New Roman"/>
        <charset val="134"/>
      </rPr>
      <t>IMR</t>
    </r>
    <r>
      <rPr>
        <sz val="11"/>
        <rFont val="宋体"/>
        <charset val="134"/>
      </rPr>
      <t>、</t>
    </r>
    <r>
      <rPr>
        <sz val="11"/>
        <rFont val="Times New Roman"/>
        <charset val="134"/>
      </rPr>
      <t>caIMR</t>
    </r>
    <r>
      <rPr>
        <sz val="11"/>
        <rFont val="宋体"/>
        <charset val="134"/>
      </rPr>
      <t>等不同测定方法。</t>
    </r>
  </si>
  <si>
    <t>013308000030000</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</si>
  <si>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</si>
  <si>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</si>
  <si>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</si>
  <si>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r>
      <rPr>
        <sz val="11"/>
        <rFont val="Times New Roman"/>
        <charset val="134"/>
      </rPr>
      <t>1.</t>
    </r>
    <r>
      <rPr>
        <sz val="11"/>
        <rFont val="宋体"/>
        <charset val="134"/>
      </rPr>
      <t>本项目中的</t>
    </r>
    <r>
      <rPr>
        <sz val="11"/>
        <rFont val="Times New Roman"/>
        <charset val="134"/>
      </rPr>
      <t>“</t>
    </r>
    <r>
      <rPr>
        <sz val="11"/>
        <rFont val="宋体"/>
        <charset val="134"/>
      </rPr>
      <t>血管</t>
    </r>
    <r>
      <rPr>
        <sz val="11"/>
        <rFont val="Times New Roman"/>
        <charset val="134"/>
      </rPr>
      <t>”</t>
    </r>
    <r>
      <rPr>
        <sz val="11"/>
        <rFont val="宋体"/>
        <charset val="134"/>
      </rPr>
      <t>指：左主干、左前降支、左回旋支、右冠状动脉及每支桥血管。</t>
    </r>
    <r>
      <rPr>
        <sz val="11"/>
        <rFont val="Times New Roman"/>
        <charset val="134"/>
      </rPr>
      <t xml:space="preserve">
2.</t>
    </r>
    <r>
      <rPr>
        <sz val="11"/>
        <rFont val="宋体"/>
        <charset val="134"/>
      </rPr>
      <t>同一血管不与</t>
    </r>
    <r>
      <rPr>
        <sz val="11"/>
        <rFont val="Times New Roman"/>
        <charset val="134"/>
      </rPr>
      <t>“</t>
    </r>
    <r>
      <rPr>
        <sz val="11"/>
        <rFont val="宋体"/>
        <charset val="134"/>
      </rPr>
      <t>冠状动脉球囊扩张费</t>
    </r>
    <r>
      <rPr>
        <sz val="11"/>
        <rFont val="Times New Roman"/>
        <charset val="134"/>
      </rPr>
      <t>”</t>
    </r>
    <r>
      <rPr>
        <sz val="11"/>
        <rFont val="宋体"/>
        <charset val="134"/>
      </rPr>
      <t>同时收取。</t>
    </r>
  </si>
  <si>
    <t>013308000030001</t>
  </si>
  <si>
    <r>
      <rPr>
        <sz val="11"/>
        <rFont val="宋体"/>
        <charset val="134"/>
      </rPr>
      <t>冠状动脉支架置入费</t>
    </r>
    <r>
      <rPr>
        <sz val="11"/>
        <rFont val="Times New Roman"/>
        <charset val="134"/>
      </rPr>
      <t>-</t>
    </r>
    <r>
      <rPr>
        <sz val="11"/>
        <rFont val="宋体"/>
        <charset val="134"/>
      </rPr>
      <t>儿童（加收）</t>
    </r>
  </si>
  <si>
    <t>013308000040000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</si>
  <si>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</si>
  <si>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</si>
  <si>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</si>
  <si>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r>
      <rPr>
        <sz val="11"/>
        <rFont val="Times New Roman"/>
        <charset val="134"/>
      </rPr>
      <t>1.</t>
    </r>
    <r>
      <rPr>
        <sz val="11"/>
        <rFont val="宋体"/>
        <charset val="134"/>
      </rPr>
      <t>本项目中的</t>
    </r>
    <r>
      <rPr>
        <sz val="11"/>
        <rFont val="Times New Roman"/>
        <charset val="134"/>
      </rPr>
      <t>“</t>
    </r>
    <r>
      <rPr>
        <sz val="11"/>
        <rFont val="宋体"/>
        <charset val="134"/>
      </rPr>
      <t>血管</t>
    </r>
    <r>
      <rPr>
        <sz val="11"/>
        <rFont val="Times New Roman"/>
        <charset val="134"/>
      </rPr>
      <t>”</t>
    </r>
    <r>
      <rPr>
        <sz val="11"/>
        <rFont val="宋体"/>
        <charset val="134"/>
      </rPr>
      <t>指：左主干、左前降支、左回旋支、右冠状动脉及每支桥血管。</t>
    </r>
    <r>
      <rPr>
        <sz val="11"/>
        <rFont val="Times New Roman"/>
        <charset val="134"/>
      </rPr>
      <t xml:space="preserve">
2.</t>
    </r>
    <r>
      <rPr>
        <sz val="11"/>
        <rFont val="宋体"/>
        <charset val="134"/>
      </rPr>
      <t>同一血管不与</t>
    </r>
    <r>
      <rPr>
        <sz val="11"/>
        <rFont val="Times New Roman"/>
        <charset val="134"/>
      </rPr>
      <t>“</t>
    </r>
    <r>
      <rPr>
        <sz val="11"/>
        <rFont val="宋体"/>
        <charset val="134"/>
      </rPr>
      <t>冠状动脉支架置入费</t>
    </r>
    <r>
      <rPr>
        <sz val="11"/>
        <rFont val="Times New Roman"/>
        <charset val="134"/>
      </rPr>
      <t>”</t>
    </r>
    <r>
      <rPr>
        <sz val="11"/>
        <rFont val="宋体"/>
        <charset val="134"/>
      </rPr>
      <t>同时收取。</t>
    </r>
  </si>
  <si>
    <t>013308000040001</t>
  </si>
  <si>
    <r>
      <rPr>
        <sz val="11"/>
        <rFont val="宋体"/>
        <charset val="134"/>
      </rPr>
      <t>冠状动脉球囊扩张费</t>
    </r>
    <r>
      <rPr>
        <sz val="11"/>
        <rFont val="Times New Roman"/>
        <charset val="134"/>
      </rPr>
      <t>-</t>
    </r>
    <r>
      <rPr>
        <sz val="11"/>
        <rFont val="宋体"/>
        <charset val="134"/>
      </rPr>
      <t>儿童（加收）</t>
    </r>
  </si>
  <si>
    <t>013308000050000</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</si>
  <si>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</si>
  <si>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</si>
  <si>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</si>
  <si>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r>
      <rPr>
        <sz val="11"/>
        <rFont val="宋体"/>
        <charset val="134"/>
      </rPr>
      <t>本项目中的</t>
    </r>
    <r>
      <rPr>
        <sz val="11"/>
        <rFont val="Times New Roman"/>
        <charset val="134"/>
      </rPr>
      <t>“</t>
    </r>
    <r>
      <rPr>
        <sz val="11"/>
        <rFont val="宋体"/>
        <charset val="134"/>
      </rPr>
      <t>血管</t>
    </r>
    <r>
      <rPr>
        <sz val="11"/>
        <rFont val="Times New Roman"/>
        <charset val="134"/>
      </rPr>
      <t>”</t>
    </r>
    <r>
      <rPr>
        <sz val="11"/>
        <rFont val="宋体"/>
        <charset val="134"/>
      </rPr>
      <t>指：左主干、左前降支、左回旋支、右冠状动脉及每支桥血管。</t>
    </r>
  </si>
  <si>
    <t>013308000050001</t>
  </si>
  <si>
    <r>
      <rPr>
        <sz val="11"/>
        <rFont val="宋体"/>
        <charset val="134"/>
      </rPr>
      <t>冠状动脉慢性完全闭塞血管逆向再通治疗费</t>
    </r>
    <r>
      <rPr>
        <sz val="11"/>
        <rFont val="Times New Roman"/>
        <charset val="134"/>
      </rPr>
      <t>-</t>
    </r>
    <r>
      <rPr>
        <sz val="11"/>
        <rFont val="宋体"/>
        <charset val="134"/>
      </rPr>
      <t>儿童（加收）</t>
    </r>
  </si>
  <si>
    <t>013308000060000</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</si>
  <si>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</si>
  <si>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</si>
  <si>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</si>
  <si>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013308000060001</t>
  </si>
  <si>
    <r>
      <rPr>
        <sz val="11"/>
        <rFont val="宋体"/>
        <charset val="134"/>
      </rPr>
      <t>冠状动脉腔内减容费</t>
    </r>
    <r>
      <rPr>
        <sz val="11"/>
        <rFont val="Times New Roman"/>
        <charset val="134"/>
      </rPr>
      <t>-</t>
    </r>
    <r>
      <rPr>
        <sz val="11"/>
        <rFont val="宋体"/>
        <charset val="134"/>
      </rPr>
      <t>儿童（加收）</t>
    </r>
  </si>
  <si>
    <t>013308000070000</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</si>
  <si>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</si>
  <si>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</si>
  <si>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</si>
  <si>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013308000070001</t>
  </si>
  <si>
    <r>
      <rPr>
        <sz val="11"/>
        <rFont val="宋体"/>
        <charset val="134"/>
      </rPr>
      <t>冠状动脉溶栓费</t>
    </r>
    <r>
      <rPr>
        <sz val="11"/>
        <rFont val="Times New Roman"/>
        <charset val="134"/>
      </rPr>
      <t>-</t>
    </r>
    <r>
      <rPr>
        <sz val="11"/>
        <rFont val="宋体"/>
        <charset val="134"/>
      </rPr>
      <t>儿童（加收）</t>
    </r>
  </si>
  <si>
    <t>013107000050000</t>
  </si>
  <si>
    <t>主动脉内球囊反搏安装费</t>
  </si>
  <si>
    <t>安装并运行球囊反搏设备。</t>
  </si>
  <si>
    <t>所定价格涵盖经皮穿刺或切开、球囊导管送至降主动脉、固定导管、连接机器、启动反搏等手术步骤所需的人力资源和基本物质资源消耗。</t>
  </si>
  <si>
    <t>013107000060000</t>
  </si>
  <si>
    <t>主动脉内球囊反搏取出费</t>
  </si>
  <si>
    <t>停止并撤除球囊反搏设备。</t>
  </si>
  <si>
    <t>所定价格涵盖停止设备、球囊排气、撤除导管、缝合或压迫止血等手术步骤所需的人力资源和基本物质资源消耗。</t>
  </si>
  <si>
    <t>012408000160000</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</si>
  <si>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</si>
  <si>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</si>
  <si>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</si>
  <si>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012408000230000</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</si>
  <si>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</si>
  <si>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</si>
  <si>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</si>
  <si>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012408000230001</t>
  </si>
  <si>
    <r>
      <rPr>
        <sz val="11"/>
        <rFont val="宋体"/>
        <charset val="134"/>
      </rPr>
      <t>右心导管检查费</t>
    </r>
    <r>
      <rPr>
        <sz val="11"/>
        <rFont val="Times New Roman"/>
        <charset val="134"/>
      </rPr>
      <t>-</t>
    </r>
    <r>
      <rPr>
        <sz val="11"/>
        <rFont val="宋体"/>
        <charset val="134"/>
      </rPr>
      <t>儿童（加收）</t>
    </r>
  </si>
  <si>
    <t>012408000240000</t>
  </si>
  <si>
    <t>左心导管检查费</t>
  </si>
  <si>
    <t>通过导管检查测量主动脉压、左心室压等指标。</t>
  </si>
  <si>
    <t>012408000240001</t>
  </si>
  <si>
    <r>
      <rPr>
        <sz val="11"/>
        <rFont val="宋体"/>
        <charset val="134"/>
      </rPr>
      <t>左心导管检查费</t>
    </r>
    <r>
      <rPr>
        <sz val="11"/>
        <rFont val="Times New Roman"/>
        <charset val="134"/>
      </rPr>
      <t>-</t>
    </r>
    <r>
      <rPr>
        <sz val="11"/>
        <rFont val="宋体"/>
        <charset val="134"/>
      </rPr>
      <t>儿童（加收）</t>
    </r>
  </si>
  <si>
    <t>013308000080000</t>
  </si>
  <si>
    <t>主动脉瓣成形费（介入）</t>
  </si>
  <si>
    <t>通过介入的方式治疗主动脉瓣瓣膜狭窄或关闭不全。</t>
  </si>
  <si>
    <t>所定价格涵盖手术计划、术区准备、消毒铺巾、建立通路、病变瓣膜成形、撤除、闭合血管通路等手术步骤所需的人力资源和基本物质资源消耗。</t>
  </si>
  <si>
    <t>013308000080001</t>
  </si>
  <si>
    <r>
      <rPr>
        <sz val="11"/>
        <rFont val="宋体"/>
        <charset val="134"/>
      </rPr>
      <t>主动脉瓣成形费（介入）</t>
    </r>
    <r>
      <rPr>
        <sz val="11"/>
        <rFont val="Times New Roman"/>
        <charset val="134"/>
      </rPr>
      <t>-</t>
    </r>
    <r>
      <rPr>
        <sz val="11"/>
        <rFont val="宋体"/>
        <charset val="134"/>
      </rPr>
      <t>儿童（加收）</t>
    </r>
  </si>
  <si>
    <t>013308000080011</t>
  </si>
  <si>
    <r>
      <rPr>
        <sz val="11"/>
        <rFont val="宋体"/>
        <charset val="134"/>
      </rPr>
      <t>主动脉瓣成形费（介入）</t>
    </r>
    <r>
      <rPr>
        <sz val="11"/>
        <rFont val="Times New Roman"/>
        <charset val="134"/>
      </rPr>
      <t>-</t>
    </r>
    <r>
      <rPr>
        <sz val="11"/>
        <rFont val="宋体"/>
        <charset val="134"/>
      </rPr>
      <t>瓣中瓣</t>
    </r>
    <r>
      <rPr>
        <sz val="11"/>
        <rFont val="Times New Roman"/>
        <charset val="134"/>
      </rPr>
      <t>/</t>
    </r>
    <r>
      <rPr>
        <sz val="11"/>
        <rFont val="宋体"/>
        <charset val="134"/>
      </rPr>
      <t>环中瓣修复（加收）</t>
    </r>
  </si>
  <si>
    <t>013308000080100</t>
  </si>
  <si>
    <r>
      <rPr>
        <sz val="11"/>
        <rFont val="宋体"/>
        <charset val="134"/>
      </rPr>
      <t>主动脉瓣成形费（介入）</t>
    </r>
    <r>
      <rPr>
        <sz val="11"/>
        <rFont val="Times New Roman"/>
        <charset val="134"/>
      </rPr>
      <t>-</t>
    </r>
    <r>
      <rPr>
        <sz val="11"/>
        <rFont val="宋体"/>
        <charset val="134"/>
      </rPr>
      <t>肺动脉瓣成形（介入）（扩展）</t>
    </r>
  </si>
  <si>
    <t>013308000090000</t>
  </si>
  <si>
    <t>二尖瓣成形费（介入）</t>
  </si>
  <si>
    <t>通过介入的方式治疗二尖瓣瓣膜狭窄或关闭不全。</t>
  </si>
  <si>
    <t>013308000090001</t>
  </si>
  <si>
    <r>
      <rPr>
        <sz val="11"/>
        <rFont val="宋体"/>
        <charset val="134"/>
      </rPr>
      <t>二尖瓣成形费（介入）</t>
    </r>
    <r>
      <rPr>
        <sz val="11"/>
        <rFont val="Times New Roman"/>
        <charset val="134"/>
      </rPr>
      <t>-</t>
    </r>
    <r>
      <rPr>
        <sz val="11"/>
        <rFont val="宋体"/>
        <charset val="134"/>
      </rPr>
      <t>儿童（加收）</t>
    </r>
  </si>
  <si>
    <t>013308000090011</t>
  </si>
  <si>
    <r>
      <rPr>
        <sz val="11"/>
        <rFont val="宋体"/>
        <charset val="134"/>
      </rPr>
      <t>二尖瓣成形费（介入）</t>
    </r>
    <r>
      <rPr>
        <sz val="11"/>
        <rFont val="Times New Roman"/>
        <charset val="134"/>
      </rPr>
      <t>-</t>
    </r>
    <r>
      <rPr>
        <sz val="11"/>
        <rFont val="宋体"/>
        <charset val="134"/>
      </rPr>
      <t>瓣中瓣</t>
    </r>
    <r>
      <rPr>
        <sz val="11"/>
        <rFont val="Times New Roman"/>
        <charset val="134"/>
      </rPr>
      <t>/</t>
    </r>
    <r>
      <rPr>
        <sz val="11"/>
        <rFont val="宋体"/>
        <charset val="134"/>
      </rPr>
      <t>环中瓣修复（加收）</t>
    </r>
  </si>
  <si>
    <t>013308000090100</t>
  </si>
  <si>
    <r>
      <rPr>
        <sz val="11"/>
        <rFont val="宋体"/>
        <charset val="134"/>
      </rPr>
      <t>二尖瓣成形费（介入）</t>
    </r>
    <r>
      <rPr>
        <sz val="11"/>
        <rFont val="Times New Roman"/>
        <charset val="134"/>
      </rPr>
      <t>-</t>
    </r>
    <r>
      <rPr>
        <sz val="11"/>
        <rFont val="宋体"/>
        <charset val="134"/>
      </rPr>
      <t>三尖瓣成形（介入）（扩展）</t>
    </r>
  </si>
  <si>
    <t>013308000100000</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</si>
  <si>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</si>
  <si>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</si>
  <si>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</si>
  <si>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013308000100001</t>
  </si>
  <si>
    <r>
      <rPr>
        <sz val="11"/>
        <rFont val="宋体"/>
        <charset val="134"/>
      </rPr>
      <t>主动脉瓣置换费（介入）</t>
    </r>
    <r>
      <rPr>
        <sz val="11"/>
        <rFont val="Times New Roman"/>
        <charset val="134"/>
      </rPr>
      <t>-</t>
    </r>
    <r>
      <rPr>
        <sz val="11"/>
        <rFont val="宋体"/>
        <charset val="134"/>
      </rPr>
      <t>儿童（加收）</t>
    </r>
  </si>
  <si>
    <t>013308000100011</t>
  </si>
  <si>
    <r>
      <rPr>
        <sz val="11"/>
        <rFont val="宋体"/>
        <charset val="134"/>
      </rPr>
      <t>主动脉瓣置换费（介入）</t>
    </r>
    <r>
      <rPr>
        <sz val="11"/>
        <rFont val="Times New Roman"/>
        <charset val="134"/>
      </rPr>
      <t>-</t>
    </r>
    <r>
      <rPr>
        <sz val="11"/>
        <rFont val="宋体"/>
        <charset val="134"/>
      </rPr>
      <t>瓣中瓣</t>
    </r>
    <r>
      <rPr>
        <sz val="11"/>
        <rFont val="Times New Roman"/>
        <charset val="134"/>
      </rPr>
      <t>/</t>
    </r>
    <r>
      <rPr>
        <sz val="11"/>
        <rFont val="宋体"/>
        <charset val="134"/>
      </rPr>
      <t>环中瓣修复（加收）</t>
    </r>
  </si>
  <si>
    <t>013308000100100</t>
  </si>
  <si>
    <r>
      <rPr>
        <sz val="11"/>
        <rFont val="宋体"/>
        <charset val="134"/>
      </rPr>
      <t>主动脉瓣置换费（介入）</t>
    </r>
    <r>
      <rPr>
        <sz val="11"/>
        <rFont val="Times New Roman"/>
        <charset val="134"/>
      </rPr>
      <t>-</t>
    </r>
    <r>
      <rPr>
        <sz val="11"/>
        <rFont val="宋体"/>
        <charset val="134"/>
      </rPr>
      <t>肺动脉瓣置换（介入）（扩展）</t>
    </r>
  </si>
  <si>
    <t>013308000110000</t>
  </si>
  <si>
    <t>二尖瓣置换费（介入）</t>
  </si>
  <si>
    <t>013308000110001</t>
  </si>
  <si>
    <r>
      <rPr>
        <sz val="11"/>
        <rFont val="宋体"/>
        <charset val="134"/>
      </rPr>
      <t>二尖瓣置换费（介入）</t>
    </r>
    <r>
      <rPr>
        <sz val="11"/>
        <rFont val="Times New Roman"/>
        <charset val="134"/>
      </rPr>
      <t>-</t>
    </r>
    <r>
      <rPr>
        <sz val="11"/>
        <rFont val="宋体"/>
        <charset val="134"/>
      </rPr>
      <t>儿童（加收）</t>
    </r>
  </si>
  <si>
    <t>013308000110011</t>
  </si>
  <si>
    <r>
      <rPr>
        <sz val="11"/>
        <rFont val="宋体"/>
        <charset val="134"/>
      </rPr>
      <t>二尖瓣置换费（介入）</t>
    </r>
    <r>
      <rPr>
        <sz val="11"/>
        <rFont val="Times New Roman"/>
        <charset val="134"/>
      </rPr>
      <t>-</t>
    </r>
    <r>
      <rPr>
        <sz val="11"/>
        <rFont val="宋体"/>
        <charset val="134"/>
      </rPr>
      <t>瓣中瓣</t>
    </r>
    <r>
      <rPr>
        <sz val="11"/>
        <rFont val="Times New Roman"/>
        <charset val="134"/>
      </rPr>
      <t>/</t>
    </r>
    <r>
      <rPr>
        <sz val="11"/>
        <rFont val="宋体"/>
        <charset val="134"/>
      </rPr>
      <t>环中瓣修复（加收）</t>
    </r>
  </si>
  <si>
    <t>013308000110100</t>
  </si>
  <si>
    <r>
      <rPr>
        <sz val="11"/>
        <rFont val="宋体"/>
        <charset val="134"/>
      </rPr>
      <t>二尖瓣置换费（介入）</t>
    </r>
    <r>
      <rPr>
        <sz val="11"/>
        <rFont val="Times New Roman"/>
        <charset val="134"/>
      </rPr>
      <t>-</t>
    </r>
    <r>
      <rPr>
        <sz val="11"/>
        <rFont val="宋体"/>
        <charset val="134"/>
      </rPr>
      <t>三尖瓣置换（介入）（扩展）</t>
    </r>
  </si>
  <si>
    <t>013308000120000</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</si>
  <si>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</si>
  <si>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</si>
  <si>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</si>
  <si>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r>
      <rPr>
        <sz val="11"/>
        <rFont val="Times New Roman"/>
        <charset val="134"/>
      </rPr>
      <t>1.</t>
    </r>
    <r>
      <rPr>
        <sz val="11"/>
        <rFont val="宋体"/>
        <charset val="134"/>
      </rPr>
      <t>本项目中的</t>
    </r>
    <r>
      <rPr>
        <sz val="11"/>
        <rFont val="Times New Roman"/>
        <charset val="134"/>
      </rPr>
      <t>“</t>
    </r>
    <r>
      <rPr>
        <sz val="11"/>
        <rFont val="宋体"/>
        <charset val="134"/>
      </rPr>
      <t>常规</t>
    </r>
    <r>
      <rPr>
        <sz val="11"/>
        <rFont val="Times New Roman"/>
        <charset val="134"/>
      </rPr>
      <t>”</t>
    </r>
    <r>
      <rPr>
        <sz val="11"/>
        <rFont val="宋体"/>
        <charset val="134"/>
      </rPr>
      <t>指：包括但不限于动脉导管未闭、房间隔缺损、室间隔缺损、卵圆孔未闭以及左心耳封堵等情况。</t>
    </r>
    <r>
      <rPr>
        <sz val="11"/>
        <rFont val="Times New Roman"/>
        <charset val="134"/>
      </rPr>
      <t xml:space="preserve">
2.</t>
    </r>
    <r>
      <rPr>
        <sz val="11"/>
        <rFont val="宋体"/>
        <charset val="134"/>
      </rPr>
      <t>同时涉及多个疾病的可分别计费。</t>
    </r>
    <r>
      <rPr>
        <sz val="11"/>
        <rFont val="Times New Roman"/>
        <charset val="134"/>
      </rPr>
      <t xml:space="preserve">
3.</t>
    </r>
    <r>
      <rPr>
        <sz val="11"/>
        <rFont val="宋体"/>
        <charset val="134"/>
      </rPr>
      <t>结构性心脏病介入缝合术按本项目收费。</t>
    </r>
  </si>
  <si>
    <t>013308000120001</t>
  </si>
  <si>
    <r>
      <rPr>
        <sz val="11"/>
        <rFont val="宋体"/>
        <charset val="134"/>
      </rPr>
      <t>结构性心脏病封堵费（常规）</t>
    </r>
    <r>
      <rPr>
        <sz val="11"/>
        <rFont val="Times New Roman"/>
        <charset val="134"/>
      </rPr>
      <t>-</t>
    </r>
    <r>
      <rPr>
        <sz val="11"/>
        <rFont val="宋体"/>
        <charset val="134"/>
      </rPr>
      <t>儿童（加收）</t>
    </r>
  </si>
  <si>
    <t>013308000130000</t>
  </si>
  <si>
    <t>结构性心脏病封堵费（复杂）</t>
  </si>
  <si>
    <t>通过介入的方式治疗复杂结构性心脏病。</t>
  </si>
  <si>
    <r>
      <rPr>
        <sz val="11"/>
        <rFont val="Times New Roman"/>
        <charset val="134"/>
      </rPr>
      <t>1.</t>
    </r>
    <r>
      <rPr>
        <sz val="11"/>
        <rFont val="宋体"/>
        <charset val="134"/>
      </rPr>
      <t>本项目中的</t>
    </r>
    <r>
      <rPr>
        <sz val="11"/>
        <rFont val="Times New Roman"/>
        <charset val="134"/>
      </rPr>
      <t>“</t>
    </r>
    <r>
      <rPr>
        <sz val="11"/>
        <rFont val="宋体"/>
        <charset val="134"/>
      </rPr>
      <t>复杂</t>
    </r>
    <r>
      <rPr>
        <sz val="11"/>
        <rFont val="Times New Roman"/>
        <charset val="134"/>
      </rPr>
      <t>”</t>
    </r>
    <r>
      <rPr>
        <sz val="11"/>
        <rFont val="宋体"/>
        <charset val="134"/>
      </rPr>
      <t>指：肺动静脉瘘、冠状动脉瘘、主动脉窦瘤、瓣周漏、吻合口漏。</t>
    </r>
    <r>
      <rPr>
        <sz val="11"/>
        <rFont val="Times New Roman"/>
        <charset val="134"/>
      </rPr>
      <t xml:space="preserve">
2.</t>
    </r>
    <r>
      <rPr>
        <sz val="11"/>
        <rFont val="宋体"/>
        <charset val="134"/>
      </rPr>
      <t>同时涉及多个疾病的可分别计费。</t>
    </r>
  </si>
  <si>
    <t>013308000130001</t>
  </si>
  <si>
    <r>
      <rPr>
        <sz val="11"/>
        <rFont val="宋体"/>
        <charset val="134"/>
      </rPr>
      <t>结构性心脏病封堵费（复杂）</t>
    </r>
    <r>
      <rPr>
        <sz val="11"/>
        <rFont val="Times New Roman"/>
        <charset val="134"/>
      </rPr>
      <t>-</t>
    </r>
    <r>
      <rPr>
        <sz val="11"/>
        <rFont val="宋体"/>
        <charset val="134"/>
      </rPr>
      <t>儿童（加收）</t>
    </r>
  </si>
  <si>
    <t>013308000140000</t>
  </si>
  <si>
    <t>房间隔分流费</t>
  </si>
  <si>
    <t>通过穿刺、消融、介入等方式制造房间隔交通。</t>
  </si>
  <si>
    <t>所定价格涵盖手术计划、术区准备、消毒铺巾、建立通路、制造房间隔交通、闭合血管通路等手术步骤所需的人力资源和基本物质资源消耗。</t>
  </si>
  <si>
    <t>013308000140001</t>
  </si>
  <si>
    <r>
      <rPr>
        <sz val="11"/>
        <rFont val="宋体"/>
        <charset val="134"/>
      </rPr>
      <t>房间隔分流费</t>
    </r>
    <r>
      <rPr>
        <sz val="11"/>
        <rFont val="Times New Roman"/>
        <charset val="134"/>
      </rPr>
      <t>-</t>
    </r>
    <r>
      <rPr>
        <sz val="11"/>
        <rFont val="宋体"/>
        <charset val="134"/>
      </rPr>
      <t>儿童（加收）</t>
    </r>
  </si>
  <si>
    <t>013308000150000</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</si>
  <si>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</si>
  <si>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</si>
  <si>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</si>
  <si>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r>
      <rPr>
        <sz val="11"/>
        <rFont val="宋体"/>
        <charset val="134"/>
      </rPr>
      <t>本项目中的</t>
    </r>
    <r>
      <rPr>
        <sz val="11"/>
        <rFont val="Times New Roman"/>
        <charset val="134"/>
      </rPr>
      <t>“</t>
    </r>
    <r>
      <rPr>
        <sz val="11"/>
        <rFont val="宋体"/>
        <charset val="134"/>
      </rPr>
      <t>消融能量或介质</t>
    </r>
    <r>
      <rPr>
        <sz val="11"/>
        <rFont val="Times New Roman"/>
        <charset val="134"/>
      </rPr>
      <t>”</t>
    </r>
    <r>
      <rPr>
        <sz val="11"/>
        <rFont val="宋体"/>
        <charset val="134"/>
      </rPr>
      <t>指：包括但不限于化学、射频、冷冻、脉冲等方式。</t>
    </r>
  </si>
  <si>
    <t>013308000150001</t>
  </si>
  <si>
    <r>
      <rPr>
        <sz val="11"/>
        <rFont val="宋体"/>
        <charset val="134"/>
      </rPr>
      <t>肥厚型心肌病消融费</t>
    </r>
    <r>
      <rPr>
        <sz val="11"/>
        <rFont val="Times New Roman"/>
        <charset val="134"/>
      </rPr>
      <t>-</t>
    </r>
    <r>
      <rPr>
        <sz val="11"/>
        <rFont val="宋体"/>
        <charset val="134"/>
      </rPr>
      <t>儿童（加收）</t>
    </r>
  </si>
  <si>
    <t>013308000160000</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</si>
  <si>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</si>
  <si>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</si>
  <si>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</si>
  <si>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r>
      <rPr>
        <sz val="11"/>
        <rFont val="Times New Roman"/>
        <charset val="134"/>
      </rPr>
      <t>1.</t>
    </r>
    <r>
      <rPr>
        <sz val="11"/>
        <rFont val="宋体"/>
        <charset val="134"/>
      </rPr>
      <t>本项目中的</t>
    </r>
    <r>
      <rPr>
        <sz val="11"/>
        <rFont val="Times New Roman"/>
        <charset val="134"/>
      </rPr>
      <t>“</t>
    </r>
    <r>
      <rPr>
        <sz val="11"/>
        <rFont val="宋体"/>
        <charset val="134"/>
      </rPr>
      <t>心率失常病灶</t>
    </r>
    <r>
      <rPr>
        <sz val="11"/>
        <rFont val="Times New Roman"/>
        <charset val="134"/>
      </rPr>
      <t>”</t>
    </r>
    <r>
      <rPr>
        <sz val="11"/>
        <rFont val="宋体"/>
        <charset val="134"/>
      </rPr>
      <t>指：包括但不限于阵发性室上性心动过速、预激综合症、</t>
    </r>
    <r>
      <rPr>
        <sz val="11"/>
        <rFont val="Times New Roman"/>
        <charset val="134"/>
      </rPr>
      <t>I</t>
    </r>
    <r>
      <rPr>
        <sz val="11"/>
        <rFont val="宋体"/>
        <charset val="134"/>
      </rPr>
      <t>型心房扑动、房性早搏、室性早搏、房性心动过速、非器质性心脏病的室性心动过速。</t>
    </r>
    <r>
      <rPr>
        <sz val="11"/>
        <rFont val="Times New Roman"/>
        <charset val="134"/>
      </rPr>
      <t xml:space="preserve">
2.</t>
    </r>
    <r>
      <rPr>
        <sz val="11"/>
        <rFont val="宋体"/>
        <charset val="134"/>
      </rPr>
      <t>消融能量或介质包括但不限于化学、射频、冷冻、脉冲等方式。</t>
    </r>
  </si>
  <si>
    <t>013308000160001</t>
  </si>
  <si>
    <r>
      <rPr>
        <sz val="11"/>
        <rFont val="宋体"/>
        <charset val="134"/>
      </rPr>
      <t>心律失常消融费（常规）</t>
    </r>
    <r>
      <rPr>
        <sz val="11"/>
        <rFont val="Times New Roman"/>
        <charset val="134"/>
      </rPr>
      <t>-</t>
    </r>
    <r>
      <rPr>
        <sz val="11"/>
        <rFont val="宋体"/>
        <charset val="134"/>
      </rPr>
      <t>儿童（加收）</t>
    </r>
  </si>
  <si>
    <t>013308000170000</t>
  </si>
  <si>
    <t>心律失常消融费（复杂）</t>
  </si>
  <si>
    <t>通过介入的方式消融复杂心律失常病灶。</t>
  </si>
  <si>
    <r>
      <rPr>
        <sz val="11"/>
        <rFont val="Times New Roman"/>
        <charset val="134"/>
      </rPr>
      <t>1</t>
    </r>
    <r>
      <rPr>
        <sz val="11"/>
        <rFont val="宋体"/>
        <charset val="134"/>
      </rPr>
      <t>.本项目中的</t>
    </r>
    <r>
      <rPr>
        <sz val="11"/>
        <rFont val="Times New Roman"/>
        <charset val="134"/>
      </rPr>
      <t>“</t>
    </r>
    <r>
      <rPr>
        <sz val="11"/>
        <rFont val="宋体"/>
        <charset val="134"/>
      </rPr>
      <t>心率失常病灶</t>
    </r>
    <r>
      <rPr>
        <sz val="11"/>
        <rFont val="Times New Roman"/>
        <charset val="134"/>
      </rPr>
      <t>”</t>
    </r>
    <r>
      <rPr>
        <sz val="11"/>
        <rFont val="宋体"/>
        <charset val="134"/>
      </rPr>
      <t>指：心房颤动、</t>
    </r>
    <r>
      <rPr>
        <sz val="11"/>
        <rFont val="Times New Roman"/>
        <charset val="134"/>
      </rPr>
      <t>II</t>
    </r>
    <r>
      <rPr>
        <sz val="11"/>
        <rFont val="宋体"/>
        <charset val="134"/>
      </rPr>
      <t>型心房扑动、器质性心脏病的室性心动过速。</t>
    </r>
    <r>
      <rPr>
        <sz val="11"/>
        <rFont val="Times New Roman"/>
        <charset val="134"/>
      </rPr>
      <t xml:space="preserve">
2</t>
    </r>
    <r>
      <rPr>
        <sz val="11"/>
        <rFont val="宋体"/>
        <charset val="134"/>
      </rPr>
      <t>.消融能量或介质包括但不限于化学、射频、冷冻、脉冲等方式。</t>
    </r>
  </si>
  <si>
    <t>013308000170001</t>
  </si>
  <si>
    <r>
      <rPr>
        <sz val="11"/>
        <rFont val="宋体"/>
        <charset val="134"/>
      </rPr>
      <t>心律失常消融费（复杂）</t>
    </r>
    <r>
      <rPr>
        <sz val="11"/>
        <rFont val="Times New Roman"/>
        <charset val="134"/>
      </rPr>
      <t>-</t>
    </r>
    <r>
      <rPr>
        <sz val="11"/>
        <rFont val="宋体"/>
        <charset val="134"/>
      </rPr>
      <t>儿童（加收）</t>
    </r>
  </si>
  <si>
    <t>013308000180000</t>
  </si>
  <si>
    <t>肾动脉去神经费</t>
  </si>
  <si>
    <t>通过介入的方式消融肾交感神经。</t>
  </si>
  <si>
    <t>所定价格涵盖手术计划、术区准备、消毒铺巾、穿刺、放置鞘管、消融治疗，撤除、闭合通路等手术步骤所需的人力资源和基本物质资源消耗。</t>
  </si>
  <si>
    <t>013308000180001</t>
  </si>
  <si>
    <r>
      <rPr>
        <sz val="11"/>
        <rFont val="宋体"/>
        <charset val="134"/>
      </rPr>
      <t>肾动脉去神经费</t>
    </r>
    <r>
      <rPr>
        <sz val="11"/>
        <rFont val="Times New Roman"/>
        <charset val="134"/>
      </rPr>
      <t>-</t>
    </r>
    <r>
      <rPr>
        <sz val="11"/>
        <rFont val="宋体"/>
        <charset val="134"/>
      </rPr>
      <t>儿童（加收）</t>
    </r>
  </si>
  <si>
    <t>013308000190000</t>
  </si>
  <si>
    <t>肺动脉去神经费</t>
  </si>
  <si>
    <t>通过介入的方式消融肺交感神经。</t>
  </si>
  <si>
    <t>013308000190001</t>
  </si>
  <si>
    <r>
      <rPr>
        <sz val="11"/>
        <rFont val="宋体"/>
        <charset val="134"/>
      </rPr>
      <t>肺动脉去神经费</t>
    </r>
    <r>
      <rPr>
        <sz val="11"/>
        <rFont val="Times New Roman"/>
        <charset val="134"/>
      </rPr>
      <t>-</t>
    </r>
    <r>
      <rPr>
        <sz val="11"/>
        <rFont val="宋体"/>
        <charset val="134"/>
      </rPr>
      <t>儿童（加收）</t>
    </r>
  </si>
  <si>
    <t>012408000250000</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</si>
  <si>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</si>
  <si>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</si>
  <si>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</si>
  <si>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012408000250001</t>
  </si>
  <si>
    <r>
      <rPr>
        <sz val="11"/>
        <rFont val="宋体"/>
        <charset val="134"/>
      </rPr>
      <t>有创心内电生理检查费</t>
    </r>
    <r>
      <rPr>
        <sz val="11"/>
        <rFont val="Times New Roman"/>
        <charset val="134"/>
      </rPr>
      <t>-</t>
    </r>
    <r>
      <rPr>
        <sz val="11"/>
        <rFont val="宋体"/>
        <charset val="134"/>
      </rPr>
      <t>儿童（加收）</t>
    </r>
  </si>
  <si>
    <t>013308000200000</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</si>
  <si>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</si>
  <si>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</si>
  <si>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</si>
  <si>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013308000200001</t>
  </si>
  <si>
    <r>
      <rPr>
        <sz val="11"/>
        <rFont val="宋体"/>
        <charset val="134"/>
      </rPr>
      <t>植入式心电监测器安装费</t>
    </r>
    <r>
      <rPr>
        <sz val="11"/>
        <rFont val="Times New Roman"/>
        <charset val="134"/>
      </rPr>
      <t>-</t>
    </r>
    <r>
      <rPr>
        <sz val="11"/>
        <rFont val="宋体"/>
        <charset val="134"/>
      </rPr>
      <t>儿童（加收）</t>
    </r>
  </si>
  <si>
    <t>013308000210000</t>
  </si>
  <si>
    <t>植入式心电监测器取出费</t>
  </si>
  <si>
    <t>通过手术取出植入式心电监测器。</t>
  </si>
  <si>
    <t>所定价格涵盖手术计划、术区准备、消毒铺巾、取出、缝合等步骤所需的人力资源和基本物质资源消耗。</t>
  </si>
  <si>
    <t>013308000210001</t>
  </si>
  <si>
    <r>
      <rPr>
        <sz val="11"/>
        <rFont val="宋体"/>
        <charset val="134"/>
      </rPr>
      <t>植入式心电监测器取出费</t>
    </r>
    <r>
      <rPr>
        <sz val="11"/>
        <rFont val="Times New Roman"/>
        <charset val="134"/>
      </rPr>
      <t>-</t>
    </r>
    <r>
      <rPr>
        <sz val="11"/>
        <rFont val="宋体"/>
        <charset val="134"/>
      </rPr>
      <t>儿童（加收）</t>
    </r>
  </si>
  <si>
    <t>013308000220000</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</si>
  <si>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</si>
  <si>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</si>
  <si>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</si>
  <si>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013308000220001</t>
  </si>
  <si>
    <r>
      <rPr>
        <sz val="11"/>
        <rFont val="宋体"/>
        <charset val="134"/>
      </rPr>
      <t>永久起搏器安装费</t>
    </r>
    <r>
      <rPr>
        <sz val="11"/>
        <rFont val="Times New Roman"/>
        <charset val="134"/>
      </rPr>
      <t>-</t>
    </r>
    <r>
      <rPr>
        <sz val="11"/>
        <rFont val="宋体"/>
        <charset val="134"/>
      </rPr>
      <t>儿童（加收）</t>
    </r>
  </si>
  <si>
    <t>013308000220011</t>
  </si>
  <si>
    <r>
      <rPr>
        <sz val="11"/>
        <rFont val="宋体"/>
        <charset val="134"/>
      </rPr>
      <t>永久起搏器安装费</t>
    </r>
    <r>
      <rPr>
        <sz val="11"/>
        <rFont val="Times New Roman"/>
        <charset val="134"/>
      </rPr>
      <t>-</t>
    </r>
    <r>
      <rPr>
        <sz val="11"/>
        <rFont val="宋体"/>
        <charset val="134"/>
      </rPr>
      <t>三腔起搏器</t>
    </r>
    <r>
      <rPr>
        <sz val="11"/>
        <rFont val="Times New Roman"/>
        <charset val="134"/>
      </rPr>
      <t>/</t>
    </r>
    <r>
      <rPr>
        <sz val="11"/>
        <rFont val="宋体"/>
        <charset val="134"/>
      </rPr>
      <t>除颤器安装（加收）</t>
    </r>
  </si>
  <si>
    <t>013308000220100</t>
  </si>
  <si>
    <r>
      <rPr>
        <sz val="11"/>
        <rFont val="宋体"/>
        <charset val="134"/>
      </rPr>
      <t>永久起搏器安装费</t>
    </r>
    <r>
      <rPr>
        <sz val="11"/>
        <rFont val="Times New Roman"/>
        <charset val="134"/>
      </rPr>
      <t>-</t>
    </r>
    <r>
      <rPr>
        <sz val="11"/>
        <rFont val="宋体"/>
        <charset val="134"/>
      </rPr>
      <t>植入式心脏复律除颤器安装（扩展）</t>
    </r>
  </si>
  <si>
    <t>013308000221100</t>
  </si>
  <si>
    <r>
      <rPr>
        <sz val="11"/>
        <rFont val="宋体"/>
        <charset val="134"/>
      </rPr>
      <t>永久起搏器安装费</t>
    </r>
    <r>
      <rPr>
        <sz val="11"/>
        <rFont val="Times New Roman"/>
        <charset val="134"/>
      </rPr>
      <t>-</t>
    </r>
    <r>
      <rPr>
        <sz val="11"/>
        <rFont val="宋体"/>
        <charset val="134"/>
      </rPr>
      <t>植入式心脏收缩力调节器安装（扩展）</t>
    </r>
  </si>
  <si>
    <t>013308000230000</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</si>
  <si>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</si>
  <si>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</si>
  <si>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</si>
  <si>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013308000230001</t>
  </si>
  <si>
    <r>
      <rPr>
        <sz val="11"/>
        <rFont val="宋体"/>
        <charset val="134"/>
      </rPr>
      <t>永久起搏器电极取出费</t>
    </r>
    <r>
      <rPr>
        <sz val="11"/>
        <rFont val="Times New Roman"/>
        <charset val="134"/>
      </rPr>
      <t>-</t>
    </r>
    <r>
      <rPr>
        <sz val="11"/>
        <rFont val="宋体"/>
        <charset val="134"/>
      </rPr>
      <t>儿童（加收）</t>
    </r>
  </si>
  <si>
    <t>013308000230011</t>
  </si>
  <si>
    <r>
      <rPr>
        <sz val="11"/>
        <rFont val="宋体"/>
        <charset val="134"/>
      </rPr>
      <t>永久起搏器电极取出费</t>
    </r>
    <r>
      <rPr>
        <sz val="11"/>
        <rFont val="Times New Roman"/>
        <charset val="134"/>
      </rPr>
      <t>-</t>
    </r>
    <r>
      <rPr>
        <sz val="11"/>
        <rFont val="宋体"/>
        <charset val="134"/>
      </rPr>
      <t>结扎包埋（加收）</t>
    </r>
  </si>
  <si>
    <t>013308000230021</t>
  </si>
  <si>
    <r>
      <rPr>
        <sz val="11"/>
        <rFont val="宋体"/>
        <charset val="134"/>
      </rPr>
      <t>永久起搏器电极取出费</t>
    </r>
    <r>
      <rPr>
        <sz val="11"/>
        <rFont val="Times New Roman"/>
        <charset val="134"/>
      </rPr>
      <t>-</t>
    </r>
    <r>
      <rPr>
        <sz val="11"/>
        <rFont val="宋体"/>
        <charset val="134"/>
      </rPr>
      <t>导线调整（减收）</t>
    </r>
  </si>
  <si>
    <t>013308000230100</t>
  </si>
  <si>
    <r>
      <rPr>
        <sz val="11"/>
        <rFont val="宋体"/>
        <charset val="134"/>
      </rPr>
      <t>永久起搏器电极取出费</t>
    </r>
    <r>
      <rPr>
        <sz val="11"/>
        <rFont val="Times New Roman"/>
        <charset val="134"/>
      </rPr>
      <t>-</t>
    </r>
    <r>
      <rPr>
        <sz val="11"/>
        <rFont val="宋体"/>
        <charset val="134"/>
      </rPr>
      <t>植入式心脏复律除颤器电极取出（扩展）</t>
    </r>
  </si>
  <si>
    <t>013308000231100</t>
  </si>
  <si>
    <r>
      <rPr>
        <sz val="11"/>
        <rFont val="宋体"/>
        <charset val="134"/>
      </rPr>
      <t>永久起搏器电极取出费</t>
    </r>
    <r>
      <rPr>
        <sz val="11"/>
        <rFont val="Times New Roman"/>
        <charset val="134"/>
      </rPr>
      <t>-</t>
    </r>
    <r>
      <rPr>
        <sz val="11"/>
        <rFont val="宋体"/>
        <charset val="134"/>
      </rPr>
      <t>植入式心脏收缩力调节器电极取出（扩展）</t>
    </r>
  </si>
  <si>
    <t>013308000240000</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</si>
  <si>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</si>
  <si>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</si>
  <si>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</si>
  <si>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若为器械升级手术应按照相应器械的安装费收取。</t>
  </si>
  <si>
    <t>013308000240001</t>
  </si>
  <si>
    <r>
      <rPr>
        <sz val="11"/>
        <rFont val="宋体"/>
        <charset val="134"/>
      </rPr>
      <t>永久起搏器更换费</t>
    </r>
    <r>
      <rPr>
        <sz val="11"/>
        <rFont val="Times New Roman"/>
        <charset val="134"/>
      </rPr>
      <t>-</t>
    </r>
    <r>
      <rPr>
        <sz val="11"/>
        <rFont val="宋体"/>
        <charset val="134"/>
      </rPr>
      <t>儿童（加收）</t>
    </r>
  </si>
  <si>
    <t>013308000240100</t>
  </si>
  <si>
    <r>
      <rPr>
        <sz val="11"/>
        <rFont val="宋体"/>
        <charset val="134"/>
      </rPr>
      <t>永久起搏器更换费</t>
    </r>
    <r>
      <rPr>
        <sz val="11"/>
        <rFont val="Times New Roman"/>
        <charset val="134"/>
      </rPr>
      <t>-</t>
    </r>
    <r>
      <rPr>
        <sz val="11"/>
        <rFont val="宋体"/>
        <charset val="134"/>
      </rPr>
      <t>植入式心脏复律除颤器更换（扩展）</t>
    </r>
  </si>
  <si>
    <t>013308000241100</t>
  </si>
  <si>
    <r>
      <rPr>
        <sz val="11"/>
        <rFont val="宋体"/>
        <charset val="134"/>
      </rPr>
      <t>永久起搏器更换费</t>
    </r>
    <r>
      <rPr>
        <sz val="11"/>
        <rFont val="Times New Roman"/>
        <charset val="134"/>
      </rPr>
      <t>-</t>
    </r>
    <r>
      <rPr>
        <sz val="11"/>
        <rFont val="宋体"/>
        <charset val="134"/>
      </rPr>
      <t>植入式心脏收缩力调节器更换（扩展）</t>
    </r>
  </si>
  <si>
    <t>013308000250000</t>
  </si>
  <si>
    <t>永久起搏器取出费</t>
  </si>
  <si>
    <t>通过介入的方式取出原起搏器及导线。</t>
  </si>
  <si>
    <t>所定价格涵盖手术计划、术区准备、消毒铺巾、切口囊袋、取出起搏器、处理包埋原导线、缝合等手术步骤所需的人力资源和基本物资消耗。</t>
  </si>
  <si>
    <t>013308000250001</t>
  </si>
  <si>
    <r>
      <rPr>
        <sz val="11"/>
        <rFont val="宋体"/>
        <charset val="134"/>
      </rPr>
      <t>永久起搏器取出费</t>
    </r>
    <r>
      <rPr>
        <sz val="11"/>
        <rFont val="Times New Roman"/>
        <charset val="134"/>
      </rPr>
      <t>-</t>
    </r>
    <r>
      <rPr>
        <sz val="11"/>
        <rFont val="宋体"/>
        <charset val="134"/>
      </rPr>
      <t>儿童（加收）</t>
    </r>
  </si>
  <si>
    <t>013308000250011</t>
  </si>
  <si>
    <r>
      <rPr>
        <sz val="11"/>
        <rFont val="宋体"/>
        <charset val="134"/>
      </rPr>
      <t>永久起搏器取出费</t>
    </r>
    <r>
      <rPr>
        <sz val="11"/>
        <rFont val="Times New Roman"/>
        <charset val="134"/>
      </rPr>
      <t>-</t>
    </r>
    <r>
      <rPr>
        <sz val="11"/>
        <rFont val="宋体"/>
        <charset val="134"/>
      </rPr>
      <t>囊袋清创（加收）</t>
    </r>
  </si>
  <si>
    <t>013308000250100</t>
  </si>
  <si>
    <r>
      <rPr>
        <sz val="11"/>
        <rFont val="宋体"/>
        <charset val="134"/>
      </rPr>
      <t>永久起搏器取出费</t>
    </r>
    <r>
      <rPr>
        <sz val="11"/>
        <rFont val="Times New Roman"/>
        <charset val="134"/>
      </rPr>
      <t>-</t>
    </r>
    <r>
      <rPr>
        <sz val="11"/>
        <rFont val="宋体"/>
        <charset val="134"/>
      </rPr>
      <t>植入式心脏复律除颤器取出（扩展）</t>
    </r>
  </si>
  <si>
    <t>013308000251100</t>
  </si>
  <si>
    <r>
      <rPr>
        <sz val="11"/>
        <rFont val="宋体"/>
        <charset val="134"/>
      </rPr>
      <t>永久起搏器取出费</t>
    </r>
    <r>
      <rPr>
        <sz val="11"/>
        <rFont val="Times New Roman"/>
        <charset val="134"/>
      </rPr>
      <t>-</t>
    </r>
    <r>
      <rPr>
        <sz val="11"/>
        <rFont val="宋体"/>
        <charset val="134"/>
      </rPr>
      <t>植入式心脏收缩力调节器取出（扩展）</t>
    </r>
  </si>
  <si>
    <t>013308000260000</t>
  </si>
  <si>
    <t>心外膜永久起搏器植入费</t>
  </si>
  <si>
    <t>通过手术的方式安装心外膜永久起搏器</t>
  </si>
  <si>
    <t>所定价格涵盖手术计划、术区准备、消毒铺巾、心外膜电极植入、囊袋制备、参数调试、起搏器安置、缝合、程控测试等步骤所需的人力资源和基本物质资源消耗。</t>
  </si>
  <si>
    <t>013308000260001</t>
  </si>
  <si>
    <r>
      <rPr>
        <sz val="11"/>
        <rFont val="宋体"/>
        <charset val="134"/>
      </rPr>
      <t>心外膜永久起搏器植入费</t>
    </r>
    <r>
      <rPr>
        <sz val="11"/>
        <rFont val="Times New Roman"/>
        <charset val="134"/>
      </rPr>
      <t>-</t>
    </r>
    <r>
      <rPr>
        <sz val="11"/>
        <rFont val="宋体"/>
        <charset val="134"/>
      </rPr>
      <t>儿童（加收）</t>
    </r>
  </si>
  <si>
    <t>013308000270000</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</si>
  <si>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</si>
  <si>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</si>
  <si>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</si>
  <si>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013308000270001</t>
  </si>
  <si>
    <r>
      <rPr>
        <sz val="11"/>
        <rFont val="宋体"/>
        <charset val="134"/>
      </rPr>
      <t>临时起搏器安装费</t>
    </r>
    <r>
      <rPr>
        <sz val="11"/>
        <rFont val="Times New Roman"/>
        <charset val="134"/>
      </rPr>
      <t>-</t>
    </r>
    <r>
      <rPr>
        <sz val="11"/>
        <rFont val="宋体"/>
        <charset val="134"/>
      </rPr>
      <t>儿童（加收）</t>
    </r>
  </si>
  <si>
    <t>013308000280000</t>
  </si>
  <si>
    <t>临时起搏器取出费</t>
  </si>
  <si>
    <t>停止并撤除临时起搏器。</t>
  </si>
  <si>
    <t>所定价格涵盖手术计划、术区准备、消毒铺巾、停止起搏、完全移除电极导线、闭合通路等手术步骤所需的人力资源和基本物资消耗。</t>
  </si>
  <si>
    <t>导线未完全移除的不计价收费。</t>
  </si>
  <si>
    <t>013308000280001</t>
  </si>
  <si>
    <r>
      <rPr>
        <sz val="11"/>
        <rFont val="宋体"/>
        <charset val="134"/>
      </rPr>
      <t>临时起搏器取出费</t>
    </r>
    <r>
      <rPr>
        <sz val="11"/>
        <rFont val="Times New Roman"/>
        <charset val="134"/>
      </rPr>
      <t>-</t>
    </r>
    <r>
      <rPr>
        <sz val="11"/>
        <rFont val="宋体"/>
        <charset val="134"/>
      </rPr>
      <t>儿童（加收）</t>
    </r>
  </si>
  <si>
    <t>013107000070000</t>
  </si>
  <si>
    <t>临时起搏器运行监测费</t>
  </si>
  <si>
    <t>对临时起搏器参数的调整，持续提供临时性心脏起搏。</t>
  </si>
  <si>
    <t>所定价格涵盖临时起搏器参数、位置调整，功能状态的评估等步骤所需的人力资源和基本物资消耗。</t>
  </si>
  <si>
    <t>013308000290000</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</si>
  <si>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</si>
  <si>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</si>
  <si>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</si>
  <si>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r>
      <rPr>
        <sz val="11"/>
        <rFont val="宋体"/>
        <charset val="134"/>
      </rPr>
      <t>1.本项目中的</t>
    </r>
    <r>
      <rPr>
        <sz val="11"/>
        <rFont val="Times New Roman"/>
        <charset val="134"/>
      </rPr>
      <t>“</t>
    </r>
    <r>
      <rPr>
        <sz val="11"/>
        <rFont val="宋体"/>
        <charset val="134"/>
      </rPr>
      <t>微创体外循环转流</t>
    </r>
    <r>
      <rPr>
        <sz val="11"/>
        <rFont val="Times New Roman"/>
        <charset val="134"/>
      </rPr>
      <t>”</t>
    </r>
    <r>
      <rPr>
        <sz val="11"/>
        <rFont val="宋体"/>
        <charset val="134"/>
      </rPr>
      <t>指：因手术需要开展的负压辅助静脉引流技术。2.第一小时单价按100%收取，第二小时单价按50%收取，第三小时及以上单价按10%收取。</t>
    </r>
  </si>
  <si>
    <t>013308000290001</t>
  </si>
  <si>
    <r>
      <rPr>
        <sz val="11"/>
        <rFont val="宋体"/>
        <charset val="134"/>
      </rPr>
      <t>体外循环转流费</t>
    </r>
    <r>
      <rPr>
        <sz val="11"/>
        <rFont val="Times New Roman"/>
        <charset val="134"/>
      </rPr>
      <t>-</t>
    </r>
    <r>
      <rPr>
        <sz val="11"/>
        <rFont val="宋体"/>
        <charset val="134"/>
      </rPr>
      <t>儿童（加收）</t>
    </r>
  </si>
  <si>
    <t>013308000290011</t>
  </si>
  <si>
    <r>
      <rPr>
        <sz val="11"/>
        <rFont val="宋体"/>
        <charset val="134"/>
      </rPr>
      <t>体外循环转流费</t>
    </r>
    <r>
      <rPr>
        <sz val="11"/>
        <rFont val="Times New Roman"/>
        <charset val="134"/>
      </rPr>
      <t>-</t>
    </r>
    <r>
      <rPr>
        <sz val="11"/>
        <rFont val="宋体"/>
        <charset val="134"/>
      </rPr>
      <t>微创体外循环转流（加收）</t>
    </r>
  </si>
  <si>
    <t>013308000300000</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</si>
  <si>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</si>
  <si>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</si>
  <si>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</si>
  <si>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r>
      <rPr>
        <sz val="11"/>
        <rFont val="宋体"/>
        <charset val="134"/>
      </rPr>
      <t>不可与</t>
    </r>
    <r>
      <rPr>
        <sz val="11"/>
        <rFont val="Times New Roman"/>
        <charset val="134"/>
      </rPr>
      <t>“</t>
    </r>
    <r>
      <rPr>
        <sz val="11"/>
        <rFont val="宋体"/>
        <charset val="134"/>
      </rPr>
      <t>体外循环转流费</t>
    </r>
    <r>
      <rPr>
        <sz val="11"/>
        <rFont val="Times New Roman"/>
        <charset val="134"/>
      </rPr>
      <t>”</t>
    </r>
    <r>
      <rPr>
        <sz val="11"/>
        <rFont val="宋体"/>
        <charset val="134"/>
      </rPr>
      <t>在同台手术同时收取。</t>
    </r>
  </si>
  <si>
    <t>013308000300001</t>
  </si>
  <si>
    <r>
      <rPr>
        <sz val="11"/>
        <rFont val="宋体"/>
        <charset val="134"/>
      </rPr>
      <t>备体外循环费</t>
    </r>
    <r>
      <rPr>
        <sz val="11"/>
        <rFont val="Times New Roman"/>
        <charset val="134"/>
      </rPr>
      <t>-</t>
    </r>
    <r>
      <rPr>
        <sz val="11"/>
        <rFont val="宋体"/>
        <charset val="134"/>
      </rPr>
      <t>儿童（加收）</t>
    </r>
  </si>
  <si>
    <t>013107000080000</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</si>
  <si>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</si>
  <si>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</si>
  <si>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</si>
  <si>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r>
      <rPr>
        <sz val="11"/>
        <rFont val="宋体"/>
        <charset val="134"/>
      </rPr>
      <t>本项目中的</t>
    </r>
    <r>
      <rPr>
        <sz val="11"/>
        <rFont val="Times New Roman"/>
        <charset val="134"/>
      </rPr>
      <t>“</t>
    </r>
    <r>
      <rPr>
        <sz val="11"/>
        <rFont val="宋体"/>
        <charset val="134"/>
      </rPr>
      <t>体外循环辅助装置</t>
    </r>
    <r>
      <rPr>
        <sz val="11"/>
        <rFont val="Times New Roman"/>
        <charset val="134"/>
      </rPr>
      <t>”</t>
    </r>
    <r>
      <rPr>
        <sz val="11"/>
        <rFont val="宋体"/>
        <charset val="134"/>
      </rPr>
      <t>指：通过各种原理进行短期心室循环的装置。</t>
    </r>
  </si>
  <si>
    <t>013107000080001</t>
  </si>
  <si>
    <r>
      <rPr>
        <sz val="11"/>
        <rFont val="宋体"/>
        <charset val="134"/>
      </rPr>
      <t>体外人工膜肺安装费</t>
    </r>
    <r>
      <rPr>
        <sz val="11"/>
        <rFont val="Times New Roman"/>
        <charset val="134"/>
      </rPr>
      <t>-</t>
    </r>
    <r>
      <rPr>
        <sz val="11"/>
        <rFont val="宋体"/>
        <charset val="134"/>
      </rPr>
      <t>儿童（加收）</t>
    </r>
  </si>
  <si>
    <t>013107000080100</t>
  </si>
  <si>
    <r>
      <rPr>
        <sz val="11"/>
        <rFont val="宋体"/>
        <charset val="134"/>
      </rPr>
      <t>体外人工膜肺安装费</t>
    </r>
    <r>
      <rPr>
        <sz val="11"/>
        <rFont val="Times New Roman"/>
        <charset val="134"/>
      </rPr>
      <t>-</t>
    </r>
    <r>
      <rPr>
        <sz val="11"/>
        <rFont val="宋体"/>
        <charset val="134"/>
      </rPr>
      <t>体外循环辅助装置安装（扩展）</t>
    </r>
  </si>
  <si>
    <t>013107000090000</t>
  </si>
  <si>
    <t>体外人工膜肺撤除费</t>
  </si>
  <si>
    <t>撤除体外膜肺。</t>
  </si>
  <si>
    <t>所定价格涵盖患者评估、减流、停机、撤除等步骤所需的人力资源、设备运转成本和基本物质资源消耗。</t>
  </si>
  <si>
    <t>013107000090001</t>
  </si>
  <si>
    <r>
      <rPr>
        <sz val="11"/>
        <rFont val="宋体"/>
        <charset val="134"/>
      </rPr>
      <t>体外人工膜肺撤除费</t>
    </r>
    <r>
      <rPr>
        <sz val="11"/>
        <rFont val="Times New Roman"/>
        <charset val="134"/>
      </rPr>
      <t>-</t>
    </r>
    <r>
      <rPr>
        <sz val="11"/>
        <rFont val="宋体"/>
        <charset val="134"/>
      </rPr>
      <t>儿童（加收）</t>
    </r>
  </si>
  <si>
    <t>013107000090100</t>
  </si>
  <si>
    <r>
      <rPr>
        <sz val="11"/>
        <rFont val="宋体"/>
        <charset val="134"/>
      </rPr>
      <t>体外人工膜肺撤除费</t>
    </r>
    <r>
      <rPr>
        <sz val="11"/>
        <rFont val="Times New Roman"/>
        <charset val="134"/>
      </rPr>
      <t>-</t>
    </r>
    <r>
      <rPr>
        <sz val="11"/>
        <rFont val="宋体"/>
        <charset val="134"/>
      </rPr>
      <t>体外循环辅助装置撤除（扩展）</t>
    </r>
  </si>
  <si>
    <t>012408000170000</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</si>
  <si>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</si>
  <si>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</si>
  <si>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</si>
  <si>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t>012408000170100</t>
  </si>
  <si>
    <r>
      <rPr>
        <sz val="11"/>
        <rFont val="宋体"/>
        <charset val="134"/>
      </rPr>
      <t>体外人工膜肺运行监测费</t>
    </r>
    <r>
      <rPr>
        <sz val="11"/>
        <rFont val="Times New Roman"/>
        <charset val="134"/>
      </rPr>
      <t>-</t>
    </r>
    <r>
      <rPr>
        <sz val="11"/>
        <rFont val="宋体"/>
        <charset val="134"/>
      </rPr>
      <t>体外循环辅助装置运行监测（扩展）</t>
    </r>
  </si>
  <si>
    <t>013107000100000</t>
  </si>
  <si>
    <t>体外人工膜肺置换费</t>
  </si>
  <si>
    <t>通过对膜肺、血泵等组件进行更换。</t>
  </si>
  <si>
    <t>所定价格涵盖降低血泵流量、暂停辅助、置换组件、连接、启动、调试等步骤所需的人力资源和基本物质资源消耗。</t>
  </si>
  <si>
    <t>013107000100001</t>
  </si>
  <si>
    <r>
      <rPr>
        <sz val="11"/>
        <rFont val="宋体"/>
        <charset val="134"/>
      </rPr>
      <t>体外人工膜肺置换费</t>
    </r>
    <r>
      <rPr>
        <sz val="11"/>
        <rFont val="Times New Roman"/>
        <charset val="134"/>
      </rPr>
      <t>-</t>
    </r>
    <r>
      <rPr>
        <sz val="11"/>
        <rFont val="宋体"/>
        <charset val="134"/>
      </rPr>
      <t>儿童（加收）</t>
    </r>
  </si>
  <si>
    <t>013107000100100</t>
  </si>
  <si>
    <r>
      <rPr>
        <sz val="11"/>
        <rFont val="宋体"/>
        <charset val="134"/>
      </rPr>
      <t>体外人工膜肺置换费</t>
    </r>
    <r>
      <rPr>
        <sz val="11"/>
        <rFont val="Times New Roman"/>
        <charset val="134"/>
      </rPr>
      <t>-</t>
    </r>
    <r>
      <rPr>
        <sz val="11"/>
        <rFont val="宋体"/>
        <charset val="134"/>
      </rPr>
      <t>体外循环辅助装置置换（扩展）</t>
    </r>
  </si>
  <si>
    <t>013308000010000</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</si>
  <si>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</si>
  <si>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</si>
  <si>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</si>
  <si>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013308000010001</t>
  </si>
  <si>
    <r>
      <rPr>
        <sz val="11"/>
        <rFont val="宋体"/>
        <charset val="134"/>
      </rPr>
      <t>心室辅助装置植入费</t>
    </r>
    <r>
      <rPr>
        <sz val="11"/>
        <rFont val="Times New Roman"/>
        <charset val="134"/>
      </rPr>
      <t>-</t>
    </r>
    <r>
      <rPr>
        <sz val="11"/>
        <rFont val="宋体"/>
        <charset val="134"/>
      </rPr>
      <t>儿童（加收）</t>
    </r>
  </si>
  <si>
    <t>013308000010011</t>
  </si>
  <si>
    <r>
      <rPr>
        <sz val="11"/>
        <rFont val="宋体"/>
        <charset val="134"/>
      </rPr>
      <t>心室辅助装置植入费</t>
    </r>
    <r>
      <rPr>
        <sz val="11"/>
        <rFont val="Times New Roman"/>
        <charset val="134"/>
      </rPr>
      <t>-</t>
    </r>
    <r>
      <rPr>
        <sz val="11"/>
        <rFont val="宋体"/>
        <charset val="134"/>
      </rPr>
      <t>再次手术（加收）</t>
    </r>
  </si>
  <si>
    <t>013308000020000</t>
  </si>
  <si>
    <t>心室辅助装置取出费</t>
  </si>
  <si>
    <t>通过手术取出心室辅助装置。</t>
  </si>
  <si>
    <t>所定价格涵盖手术计划、术区准备、消毒、切开、停止并撤除设备、缝合、处理用物等步骤所需的人力资源和基本物质资源消耗。</t>
  </si>
  <si>
    <r>
      <rPr>
        <sz val="11"/>
        <rFont val="宋体"/>
        <charset val="134"/>
      </rPr>
      <t>心室辅助装置置换按</t>
    </r>
    <r>
      <rPr>
        <sz val="11"/>
        <rFont val="Times New Roman"/>
        <charset val="134"/>
      </rPr>
      <t>“</t>
    </r>
    <r>
      <rPr>
        <sz val="11"/>
        <rFont val="宋体"/>
        <charset val="134"/>
      </rPr>
      <t>心室辅助装置植入费</t>
    </r>
    <r>
      <rPr>
        <sz val="11"/>
        <rFont val="Times New Roman"/>
        <charset val="134"/>
      </rPr>
      <t>”</t>
    </r>
    <r>
      <rPr>
        <sz val="11"/>
        <rFont val="宋体"/>
        <charset val="134"/>
      </rPr>
      <t>及</t>
    </r>
    <r>
      <rPr>
        <sz val="11"/>
        <rFont val="Times New Roman"/>
        <charset val="134"/>
      </rPr>
      <t>“</t>
    </r>
    <r>
      <rPr>
        <sz val="11"/>
        <rFont val="宋体"/>
        <charset val="134"/>
      </rPr>
      <t>心室辅助装置取出费</t>
    </r>
    <r>
      <rPr>
        <sz val="11"/>
        <rFont val="Times New Roman"/>
        <charset val="134"/>
      </rPr>
      <t>”</t>
    </r>
    <r>
      <rPr>
        <sz val="11"/>
        <rFont val="宋体"/>
        <charset val="134"/>
      </rPr>
      <t>收取。</t>
    </r>
  </si>
  <si>
    <t>013308000020001</t>
  </si>
  <si>
    <r>
      <rPr>
        <sz val="11"/>
        <rFont val="宋体"/>
        <charset val="134"/>
      </rPr>
      <t>心室辅助装置取出费</t>
    </r>
    <r>
      <rPr>
        <sz val="11"/>
        <rFont val="Times New Roman"/>
        <charset val="134"/>
      </rPr>
      <t>-</t>
    </r>
    <r>
      <rPr>
        <sz val="11"/>
        <rFont val="宋体"/>
        <charset val="134"/>
      </rPr>
      <t>儿童（加收）</t>
    </r>
  </si>
  <si>
    <t>012408000180000</t>
  </si>
  <si>
    <t>术中血管桥流量测定费</t>
  </si>
  <si>
    <t>通过测量手术中桥血管的血流量，评估血管堵塞程度。</t>
  </si>
  <si>
    <t>所定价格涵盖探头置入、持续监测、撤除等步骤所需的人力资源和基本物质资源消耗。</t>
  </si>
  <si>
    <t>013308000310000</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</si>
  <si>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</si>
  <si>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</si>
  <si>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</si>
  <si>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013308000310001</t>
  </si>
  <si>
    <r>
      <rPr>
        <sz val="11"/>
        <rFont val="宋体"/>
        <charset val="134"/>
      </rPr>
      <t>冠状动脉旁路移植费</t>
    </r>
    <r>
      <rPr>
        <sz val="11"/>
        <rFont val="Times New Roman"/>
        <charset val="134"/>
      </rPr>
      <t>-</t>
    </r>
    <r>
      <rPr>
        <sz val="11"/>
        <rFont val="宋体"/>
        <charset val="134"/>
      </rPr>
      <t>儿童（加收）</t>
    </r>
  </si>
  <si>
    <t>013308000310011</t>
  </si>
  <si>
    <r>
      <rPr>
        <sz val="11"/>
        <rFont val="宋体"/>
        <charset val="134"/>
      </rPr>
      <t>冠状动脉旁路移植费</t>
    </r>
    <r>
      <rPr>
        <sz val="11"/>
        <rFont val="Times New Roman"/>
        <charset val="134"/>
      </rPr>
      <t>-</t>
    </r>
    <r>
      <rPr>
        <sz val="11"/>
        <rFont val="宋体"/>
        <charset val="134"/>
      </rPr>
      <t>微创手术（加收）</t>
    </r>
  </si>
  <si>
    <t>013308000310021</t>
  </si>
  <si>
    <r>
      <rPr>
        <sz val="11"/>
        <rFont val="宋体"/>
        <charset val="134"/>
      </rPr>
      <t>冠状动脉旁路移植费</t>
    </r>
    <r>
      <rPr>
        <sz val="11"/>
        <rFont val="Times New Roman"/>
        <charset val="134"/>
      </rPr>
      <t>-</t>
    </r>
    <r>
      <rPr>
        <sz val="11"/>
        <rFont val="宋体"/>
        <charset val="134"/>
      </rPr>
      <t>再次手术（加收）</t>
    </r>
  </si>
  <si>
    <t>013308000310031</t>
  </si>
  <si>
    <r>
      <rPr>
        <sz val="11"/>
        <rFont val="宋体"/>
        <charset val="134"/>
      </rPr>
      <t>冠状动脉旁路移植费</t>
    </r>
    <r>
      <rPr>
        <sz val="11"/>
        <rFont val="Times New Roman"/>
        <charset val="134"/>
      </rPr>
      <t>-</t>
    </r>
    <r>
      <rPr>
        <sz val="11"/>
        <rFont val="宋体"/>
        <charset val="134"/>
      </rPr>
      <t>每使用一支动脉桥（加收）</t>
    </r>
  </si>
  <si>
    <t>013308000310041</t>
  </si>
  <si>
    <r>
      <rPr>
        <sz val="11"/>
        <rFont val="宋体"/>
        <charset val="134"/>
      </rPr>
      <t>冠状动脉旁路移植费</t>
    </r>
    <r>
      <rPr>
        <sz val="11"/>
        <rFont val="Times New Roman"/>
        <charset val="134"/>
      </rPr>
      <t>-</t>
    </r>
    <r>
      <rPr>
        <sz val="11"/>
        <rFont val="宋体"/>
        <charset val="134"/>
      </rPr>
      <t>冠状动脉内膜剥脱（加收）</t>
    </r>
  </si>
  <si>
    <t>013308000320000</t>
  </si>
  <si>
    <t>腔静脉右心房搭桥费</t>
  </si>
  <si>
    <r>
      <rPr>
        <sz val="11"/>
        <rFont val="宋体"/>
        <charset val="134"/>
      </rPr>
      <t>通过手术建立上腔静脉</t>
    </r>
    <r>
      <rPr>
        <sz val="11"/>
        <rFont val="Times New Roman"/>
        <charset val="134"/>
      </rPr>
      <t>/</t>
    </r>
    <r>
      <rPr>
        <sz val="11"/>
        <rFont val="宋体"/>
        <charset val="134"/>
      </rPr>
      <t>下腔静脉与右心房之间的血流通路。</t>
    </r>
  </si>
  <si>
    <t>013308000320001</t>
  </si>
  <si>
    <r>
      <rPr>
        <sz val="11"/>
        <rFont val="宋体"/>
        <charset val="134"/>
      </rPr>
      <t>腔静脉右心房搭桥费</t>
    </r>
    <r>
      <rPr>
        <sz val="11"/>
        <rFont val="Times New Roman"/>
        <charset val="134"/>
      </rPr>
      <t>-</t>
    </r>
    <r>
      <rPr>
        <sz val="11"/>
        <rFont val="宋体"/>
        <charset val="134"/>
      </rPr>
      <t>儿童（加收）</t>
    </r>
  </si>
  <si>
    <t>013308000330000</t>
  </si>
  <si>
    <t>冠状动脉肌桥松解费</t>
  </si>
  <si>
    <t>通过切除部分心肌组织，减少对冠状动脉的压迫。</t>
  </si>
  <si>
    <r>
      <rPr>
        <sz val="11"/>
        <rFont val="宋体"/>
        <charset val="134"/>
      </rPr>
      <t>不与</t>
    </r>
    <r>
      <rPr>
        <sz val="11"/>
        <rFont val="Times New Roman"/>
        <charset val="134"/>
      </rPr>
      <t>“</t>
    </r>
    <r>
      <rPr>
        <sz val="11"/>
        <rFont val="宋体"/>
        <charset val="134"/>
      </rPr>
      <t>冠状动脉旁路移植费</t>
    </r>
    <r>
      <rPr>
        <sz val="11"/>
        <rFont val="Times New Roman"/>
        <charset val="134"/>
      </rPr>
      <t>”</t>
    </r>
    <r>
      <rPr>
        <sz val="11"/>
        <rFont val="宋体"/>
        <charset val="134"/>
      </rPr>
      <t>同时收取。</t>
    </r>
  </si>
  <si>
    <t>013308000330001</t>
  </si>
  <si>
    <r>
      <rPr>
        <sz val="11"/>
        <rFont val="宋体"/>
        <charset val="134"/>
      </rPr>
      <t>冠状动脉肌桥松解费</t>
    </r>
    <r>
      <rPr>
        <sz val="11"/>
        <rFont val="Times New Roman"/>
        <charset val="134"/>
      </rPr>
      <t>-</t>
    </r>
    <r>
      <rPr>
        <sz val="11"/>
        <rFont val="宋体"/>
        <charset val="134"/>
      </rPr>
      <t>儿童（加收）</t>
    </r>
  </si>
  <si>
    <t>013308000340000</t>
  </si>
  <si>
    <t>室壁瘤手术费</t>
  </si>
  <si>
    <t>通过各种手术方式修复室壁瘤体。</t>
  </si>
  <si>
    <t>所定价格涵盖手术计划、术区准备、消毒、切开、折叠或切除室壁瘤、缝合、处理用物等步骤所需的人力资源和基本物质资源消耗。</t>
  </si>
  <si>
    <t>013308000340001</t>
  </si>
  <si>
    <r>
      <rPr>
        <sz val="11"/>
        <rFont val="宋体"/>
        <charset val="134"/>
      </rPr>
      <t>室壁瘤手术费</t>
    </r>
    <r>
      <rPr>
        <sz val="11"/>
        <rFont val="Times New Roman"/>
        <charset val="134"/>
      </rPr>
      <t>-</t>
    </r>
    <r>
      <rPr>
        <sz val="11"/>
        <rFont val="宋体"/>
        <charset val="134"/>
      </rPr>
      <t>儿童（加收）</t>
    </r>
  </si>
  <si>
    <t>013308000340011</t>
  </si>
  <si>
    <r>
      <rPr>
        <sz val="11"/>
        <rFont val="宋体"/>
        <charset val="134"/>
      </rPr>
      <t>室壁瘤手术费</t>
    </r>
    <r>
      <rPr>
        <sz val="11"/>
        <rFont val="Times New Roman"/>
        <charset val="134"/>
      </rPr>
      <t>-</t>
    </r>
    <r>
      <rPr>
        <sz val="11"/>
        <rFont val="宋体"/>
        <charset val="134"/>
      </rPr>
      <t>室间隔穿孔修补（加收）</t>
    </r>
  </si>
  <si>
    <t>013308000340021</t>
  </si>
  <si>
    <r>
      <rPr>
        <sz val="11"/>
        <rFont val="宋体"/>
        <charset val="134"/>
      </rPr>
      <t>室壁瘤手术费</t>
    </r>
    <r>
      <rPr>
        <sz val="11"/>
        <rFont val="Times New Roman"/>
        <charset val="134"/>
      </rPr>
      <t>-</t>
    </r>
    <r>
      <rPr>
        <sz val="11"/>
        <rFont val="宋体"/>
        <charset val="134"/>
      </rPr>
      <t>左室成形（加收）</t>
    </r>
  </si>
  <si>
    <t>013308000350000</t>
  </si>
  <si>
    <t>心包剥脱费</t>
  </si>
  <si>
    <t>通过手术对缩窄性心包炎进行心包剥脱。</t>
  </si>
  <si>
    <t>所定价格涵盖手术计划、术区准备、消毒、切开、剥离心包、缝合、处理用物等步骤所需的人力资源和基本物质资源消耗。</t>
  </si>
  <si>
    <t>013308000350001</t>
  </si>
  <si>
    <r>
      <rPr>
        <sz val="11"/>
        <rFont val="宋体"/>
        <charset val="134"/>
      </rPr>
      <t>心包剥脱费</t>
    </r>
    <r>
      <rPr>
        <sz val="11"/>
        <rFont val="Times New Roman"/>
        <charset val="134"/>
      </rPr>
      <t>-</t>
    </r>
    <r>
      <rPr>
        <sz val="11"/>
        <rFont val="宋体"/>
        <charset val="134"/>
      </rPr>
      <t>儿童（加收）</t>
    </r>
  </si>
  <si>
    <t>013308000360000</t>
  </si>
  <si>
    <t>心脏血栓清除费</t>
  </si>
  <si>
    <r>
      <rPr>
        <sz val="11"/>
        <rFont val="宋体"/>
        <charset val="134"/>
      </rPr>
      <t>通过手术对心房</t>
    </r>
    <r>
      <rPr>
        <sz val="11"/>
        <rFont val="Times New Roman"/>
        <charset val="134"/>
      </rPr>
      <t>/</t>
    </r>
    <r>
      <rPr>
        <sz val="11"/>
        <rFont val="宋体"/>
        <charset val="134"/>
      </rPr>
      <t>心室血栓进行清除治疗。</t>
    </r>
  </si>
  <si>
    <t>所定价格涵盖手术计划、术区准备、消毒、切开、清除血栓、缝合、处理用物等步骤所需的人力资源和基本物质资源消耗。</t>
  </si>
  <si>
    <t>013308000360001</t>
  </si>
  <si>
    <r>
      <rPr>
        <sz val="11"/>
        <rFont val="宋体"/>
        <charset val="134"/>
      </rPr>
      <t>心脏血栓清除费</t>
    </r>
    <r>
      <rPr>
        <sz val="11"/>
        <rFont val="Times New Roman"/>
        <charset val="134"/>
      </rPr>
      <t>-</t>
    </r>
    <r>
      <rPr>
        <sz val="11"/>
        <rFont val="宋体"/>
        <charset val="134"/>
      </rPr>
      <t>儿童（加收）</t>
    </r>
  </si>
  <si>
    <t>013308000370000</t>
  </si>
  <si>
    <t>心包开窗引流费</t>
  </si>
  <si>
    <t>通过手术对心包进行开窗及引流。</t>
  </si>
  <si>
    <t>所定价格涵盖手术计划、术区准备、消毒、切开、引出心包腔内积液、缝合、处理用物等步骤所需的人力资源和基本物质资源消耗。不含心包穿刺。</t>
  </si>
  <si>
    <t>013308000370001</t>
  </si>
  <si>
    <r>
      <rPr>
        <sz val="11"/>
        <rFont val="宋体"/>
        <charset val="134"/>
      </rPr>
      <t>心包开窗引流费</t>
    </r>
    <r>
      <rPr>
        <sz val="11"/>
        <rFont val="Times New Roman"/>
        <charset val="134"/>
      </rPr>
      <t>-</t>
    </r>
    <r>
      <rPr>
        <sz val="11"/>
        <rFont val="宋体"/>
        <charset val="134"/>
      </rPr>
      <t>儿童（加收）</t>
    </r>
  </si>
  <si>
    <t>013308000380000</t>
  </si>
  <si>
    <t>心包肿瘤切除费</t>
  </si>
  <si>
    <t>通过手术对心包的肿瘤进行切除。</t>
  </si>
  <si>
    <t>013308000380001</t>
  </si>
  <si>
    <r>
      <rPr>
        <sz val="11"/>
        <rFont val="宋体"/>
        <charset val="134"/>
      </rPr>
      <t>心包肿瘤切除费</t>
    </r>
    <r>
      <rPr>
        <sz val="11"/>
        <rFont val="Times New Roman"/>
        <charset val="134"/>
      </rPr>
      <t>-</t>
    </r>
    <r>
      <rPr>
        <sz val="11"/>
        <rFont val="宋体"/>
        <charset val="134"/>
      </rPr>
      <t>儿童（加收）</t>
    </r>
  </si>
  <si>
    <t>013308000380011</t>
  </si>
  <si>
    <r>
      <rPr>
        <sz val="11"/>
        <rFont val="宋体"/>
        <charset val="134"/>
      </rPr>
      <t>心包肿瘤切除费</t>
    </r>
    <r>
      <rPr>
        <sz val="11"/>
        <rFont val="Times New Roman"/>
        <charset val="134"/>
      </rPr>
      <t>-</t>
    </r>
    <r>
      <rPr>
        <sz val="11"/>
        <rFont val="宋体"/>
        <charset val="134"/>
      </rPr>
      <t>恶性肿瘤（加收）</t>
    </r>
  </si>
  <si>
    <t>013308000390000</t>
  </si>
  <si>
    <t>心脏肿瘤切除费</t>
  </si>
  <si>
    <t>通过手术对心脏的肿瘤进行切除。</t>
  </si>
  <si>
    <t>所定价格涵盖手术计划、术区准备、消毒、切开、切除、缝合、处理用物，必要时补片修补等步骤所需的人力资源和基本物质资源消耗。</t>
  </si>
  <si>
    <t>013308000390001</t>
  </si>
  <si>
    <r>
      <rPr>
        <sz val="11"/>
        <rFont val="宋体"/>
        <charset val="134"/>
      </rPr>
      <t>心脏肿瘤切除费</t>
    </r>
    <r>
      <rPr>
        <sz val="11"/>
        <rFont val="Times New Roman"/>
        <charset val="134"/>
      </rPr>
      <t>-</t>
    </r>
    <r>
      <rPr>
        <sz val="11"/>
        <rFont val="宋体"/>
        <charset val="134"/>
      </rPr>
      <t>儿童（加收）</t>
    </r>
  </si>
  <si>
    <t>013308000390011</t>
  </si>
  <si>
    <r>
      <rPr>
        <sz val="11"/>
        <rFont val="宋体"/>
        <charset val="134"/>
      </rPr>
      <t>心脏肿瘤切除费</t>
    </r>
    <r>
      <rPr>
        <sz val="11"/>
        <rFont val="Times New Roman"/>
        <charset val="134"/>
      </rPr>
      <t>-</t>
    </r>
    <r>
      <rPr>
        <sz val="11"/>
        <rFont val="宋体"/>
        <charset val="134"/>
      </rPr>
      <t>恶性肿瘤（加收）</t>
    </r>
  </si>
  <si>
    <t>013308000400000</t>
  </si>
  <si>
    <t>心内异物取出费</t>
  </si>
  <si>
    <t>通过手术取出心脏内的异物或植入物。</t>
  </si>
  <si>
    <t>所定价格涵盖手术计划、术区准备、消毒、切开、取出、缝合、处理用物，必要时补片修补等步骤所需的人力资源和基本物质资源消耗。</t>
  </si>
  <si>
    <t>013308000400001</t>
  </si>
  <si>
    <r>
      <rPr>
        <sz val="11"/>
        <rFont val="宋体"/>
        <charset val="134"/>
      </rPr>
      <t>心内异物取出费</t>
    </r>
    <r>
      <rPr>
        <sz val="11"/>
        <rFont val="Times New Roman"/>
        <charset val="134"/>
      </rPr>
      <t>-</t>
    </r>
    <r>
      <rPr>
        <sz val="11"/>
        <rFont val="宋体"/>
        <charset val="134"/>
      </rPr>
      <t>儿童（加收）</t>
    </r>
  </si>
  <si>
    <t>013308000410000</t>
  </si>
  <si>
    <t>心脏破损修补费</t>
  </si>
  <si>
    <t>通过手术对破损心脏进行修补。</t>
  </si>
  <si>
    <t>所定价格涵盖手术计划、术区准备、消毒、切开、修补、缝合、处理用物，必要时补片修补等步骤所需的人力资源和基本物质资源消耗。</t>
  </si>
  <si>
    <t>013308000410001</t>
  </si>
  <si>
    <r>
      <rPr>
        <sz val="11"/>
        <rFont val="宋体"/>
        <charset val="134"/>
      </rPr>
      <t>心脏破损修补费</t>
    </r>
    <r>
      <rPr>
        <sz val="11"/>
        <rFont val="Times New Roman"/>
        <charset val="134"/>
      </rPr>
      <t>-</t>
    </r>
    <r>
      <rPr>
        <sz val="11"/>
        <rFont val="宋体"/>
        <charset val="134"/>
      </rPr>
      <t>儿童（加收）</t>
    </r>
  </si>
  <si>
    <t>013308000420000</t>
  </si>
  <si>
    <t>开胸心脏挤压费</t>
  </si>
  <si>
    <t>通过手术对心脏进行挤压。</t>
  </si>
  <si>
    <t>所定价格涵盖手术计划、术区准备、消毒、切开、直视心脏按压、缝合、处理用物等步骤所需的人力资源和基本物质资源消耗。</t>
  </si>
  <si>
    <t>不与体外循环各类手术费同时收费。</t>
  </si>
  <si>
    <t>013308000420001</t>
  </si>
  <si>
    <r>
      <rPr>
        <sz val="11"/>
        <rFont val="宋体"/>
        <charset val="134"/>
      </rPr>
      <t>开胸心脏挤压费</t>
    </r>
    <r>
      <rPr>
        <sz val="11"/>
        <rFont val="Times New Roman"/>
        <charset val="134"/>
      </rPr>
      <t>-</t>
    </r>
    <r>
      <rPr>
        <sz val="11"/>
        <rFont val="宋体"/>
        <charset val="134"/>
      </rPr>
      <t>儿童（加收）</t>
    </r>
  </si>
  <si>
    <t>013308000430000</t>
  </si>
  <si>
    <t>室间隔部分心肌切除费</t>
  </si>
  <si>
    <t>通过手术对原发性或继发性肥厚室间隔进行切除。</t>
  </si>
  <si>
    <t>013308000430001</t>
  </si>
  <si>
    <r>
      <rPr>
        <sz val="11"/>
        <rFont val="宋体"/>
        <charset val="134"/>
      </rPr>
      <t>室间隔部分心肌切除费</t>
    </r>
    <r>
      <rPr>
        <sz val="11"/>
        <rFont val="Times New Roman"/>
        <charset val="134"/>
      </rPr>
      <t>-</t>
    </r>
    <r>
      <rPr>
        <sz val="11"/>
        <rFont val="宋体"/>
        <charset val="134"/>
      </rPr>
      <t>儿童（加收）</t>
    </r>
  </si>
  <si>
    <t>013308000440000</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</si>
  <si>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</si>
  <si>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</si>
  <si>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</si>
  <si>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013308000440001</t>
  </si>
  <si>
    <r>
      <rPr>
        <sz val="11"/>
        <rFont val="宋体"/>
        <charset val="134"/>
      </rPr>
      <t>心耳闭合费</t>
    </r>
    <r>
      <rPr>
        <sz val="11"/>
        <rFont val="Times New Roman"/>
        <charset val="134"/>
      </rPr>
      <t>-</t>
    </r>
    <r>
      <rPr>
        <sz val="11"/>
        <rFont val="宋体"/>
        <charset val="134"/>
      </rPr>
      <t>儿童（加收）</t>
    </r>
  </si>
  <si>
    <t>013308000440011</t>
  </si>
  <si>
    <r>
      <rPr>
        <sz val="11"/>
        <rFont val="宋体"/>
        <charset val="134"/>
      </rPr>
      <t>心耳闭合费</t>
    </r>
    <r>
      <rPr>
        <sz val="11"/>
        <rFont val="Times New Roman"/>
        <charset val="134"/>
      </rPr>
      <t>-</t>
    </r>
    <r>
      <rPr>
        <sz val="11"/>
        <rFont val="宋体"/>
        <charset val="134"/>
      </rPr>
      <t>微创手术（加收）</t>
    </r>
  </si>
  <si>
    <t>013308000450000</t>
  </si>
  <si>
    <t>心脏直视消融费</t>
  </si>
  <si>
    <t>通过手术的方式消融心律失常病灶。</t>
  </si>
  <si>
    <t>所定价格涵盖手术计划、术区准备、消毒、切开、消融治疗、缝合、处理用物等步骤所需的人力资源和基本物质资源消耗。</t>
  </si>
  <si>
    <t>013308000450001</t>
  </si>
  <si>
    <r>
      <rPr>
        <sz val="11"/>
        <rFont val="宋体"/>
        <charset val="134"/>
      </rPr>
      <t>心脏直视消融费</t>
    </r>
    <r>
      <rPr>
        <sz val="11"/>
        <rFont val="Times New Roman"/>
        <charset val="134"/>
      </rPr>
      <t>-</t>
    </r>
    <r>
      <rPr>
        <sz val="11"/>
        <rFont val="宋体"/>
        <charset val="134"/>
      </rPr>
      <t>儿童（加收）</t>
    </r>
  </si>
  <si>
    <t>013308000450011</t>
  </si>
  <si>
    <r>
      <rPr>
        <sz val="11"/>
        <rFont val="宋体"/>
        <charset val="134"/>
      </rPr>
      <t>心脏直视消融费</t>
    </r>
    <r>
      <rPr>
        <sz val="11"/>
        <rFont val="Times New Roman"/>
        <charset val="134"/>
      </rPr>
      <t>-</t>
    </r>
    <r>
      <rPr>
        <sz val="11"/>
        <rFont val="宋体"/>
        <charset val="134"/>
      </rPr>
      <t>微创手术（加收）</t>
    </r>
  </si>
  <si>
    <t>013308000460000</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</si>
  <si>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</si>
  <si>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</si>
  <si>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</si>
  <si>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r>
      <rPr>
        <sz val="11"/>
        <rFont val="宋体"/>
        <charset val="134"/>
      </rPr>
      <t>不与</t>
    </r>
    <r>
      <rPr>
        <sz val="11"/>
        <rFont val="Times New Roman"/>
        <charset val="134"/>
      </rPr>
      <t>“</t>
    </r>
    <r>
      <rPr>
        <sz val="11"/>
        <rFont val="宋体"/>
        <charset val="134"/>
      </rPr>
      <t>右室流出道疏通费</t>
    </r>
    <r>
      <rPr>
        <sz val="11"/>
        <rFont val="Times New Roman"/>
        <charset val="134"/>
      </rPr>
      <t>”</t>
    </r>
    <r>
      <rPr>
        <sz val="11"/>
        <rFont val="宋体"/>
        <charset val="134"/>
      </rPr>
      <t>及</t>
    </r>
    <r>
      <rPr>
        <sz val="11"/>
        <rFont val="Times New Roman"/>
        <charset val="134"/>
      </rPr>
      <t>“</t>
    </r>
    <r>
      <rPr>
        <sz val="11"/>
        <rFont val="宋体"/>
        <charset val="134"/>
      </rPr>
      <t>肺动脉成形费</t>
    </r>
    <r>
      <rPr>
        <sz val="11"/>
        <rFont val="Times New Roman"/>
        <charset val="134"/>
      </rPr>
      <t>”</t>
    </r>
    <r>
      <rPr>
        <sz val="11"/>
        <rFont val="宋体"/>
        <charset val="134"/>
      </rPr>
      <t>同时收取。</t>
    </r>
  </si>
  <si>
    <t>013308000460001</t>
  </si>
  <si>
    <r>
      <rPr>
        <sz val="11"/>
        <rFont val="宋体"/>
        <charset val="134"/>
      </rPr>
      <t>法洛四联症矫治费</t>
    </r>
    <r>
      <rPr>
        <sz val="11"/>
        <rFont val="Times New Roman"/>
        <charset val="134"/>
      </rPr>
      <t>-</t>
    </r>
    <r>
      <rPr>
        <sz val="11"/>
        <rFont val="宋体"/>
        <charset val="134"/>
      </rPr>
      <t>儿童（加收）</t>
    </r>
  </si>
  <si>
    <t>013308000470000</t>
  </si>
  <si>
    <t>房间隔缺损修补费</t>
  </si>
  <si>
    <t>通过手术对缺损房间隔进行修补。</t>
  </si>
  <si>
    <t>013308000470001</t>
  </si>
  <si>
    <r>
      <rPr>
        <sz val="11"/>
        <rFont val="宋体"/>
        <charset val="134"/>
      </rPr>
      <t>房间隔缺损修补费</t>
    </r>
    <r>
      <rPr>
        <sz val="11"/>
        <rFont val="Times New Roman"/>
        <charset val="134"/>
      </rPr>
      <t>-</t>
    </r>
    <r>
      <rPr>
        <sz val="11"/>
        <rFont val="宋体"/>
        <charset val="134"/>
      </rPr>
      <t>儿童（加收）</t>
    </r>
  </si>
  <si>
    <t>013308000470011</t>
  </si>
  <si>
    <r>
      <rPr>
        <sz val="11"/>
        <rFont val="宋体"/>
        <charset val="134"/>
      </rPr>
      <t>房间隔缺损修补费</t>
    </r>
    <r>
      <rPr>
        <sz val="11"/>
        <rFont val="Times New Roman"/>
        <charset val="134"/>
      </rPr>
      <t>-</t>
    </r>
    <r>
      <rPr>
        <sz val="11"/>
        <rFont val="宋体"/>
        <charset val="134"/>
      </rPr>
      <t>微创手术（加收）</t>
    </r>
  </si>
  <si>
    <t>013308000480000</t>
  </si>
  <si>
    <r>
      <rPr>
        <sz val="11"/>
        <rFont val="宋体"/>
        <charset val="134"/>
      </rPr>
      <t>房间隔造口</t>
    </r>
    <r>
      <rPr>
        <sz val="11"/>
        <rFont val="Times New Roman"/>
        <charset val="134"/>
      </rPr>
      <t>/</t>
    </r>
    <r>
      <rPr>
        <sz val="11"/>
        <rFont val="宋体"/>
        <charset val="134"/>
      </rPr>
      <t>房间隔缺损扩大费</t>
    </r>
  </si>
  <si>
    <t>通过手术建立或扩大左心房与右心房之间的通道。</t>
  </si>
  <si>
    <t>所定价格涵盖手术计划、术区准备、消毒、切开、房间隔造口或房间隔缺损扩大、缝合、处理用物等步骤所需的人力资源和基本物质资源消耗。</t>
  </si>
  <si>
    <t>013308000480001</t>
  </si>
  <si>
    <r>
      <rPr>
        <sz val="11"/>
        <rFont val="宋体"/>
        <charset val="134"/>
      </rPr>
      <t>房间隔造口</t>
    </r>
    <r>
      <rPr>
        <sz val="11"/>
        <rFont val="Times New Roman"/>
        <charset val="134"/>
      </rPr>
      <t>/</t>
    </r>
    <r>
      <rPr>
        <sz val="11"/>
        <rFont val="宋体"/>
        <charset val="134"/>
      </rPr>
      <t>房间隔缺损扩大费</t>
    </r>
    <r>
      <rPr>
        <sz val="11"/>
        <rFont val="Times New Roman"/>
        <charset val="134"/>
      </rPr>
      <t>-</t>
    </r>
    <r>
      <rPr>
        <sz val="11"/>
        <rFont val="宋体"/>
        <charset val="134"/>
      </rPr>
      <t>儿童（加收）</t>
    </r>
  </si>
  <si>
    <t>013308000490000</t>
  </si>
  <si>
    <t>室间隔缺损修补费</t>
  </si>
  <si>
    <t>通过手术对缺损室间隔进行修补。</t>
  </si>
  <si>
    <t>013308000490001</t>
  </si>
  <si>
    <r>
      <rPr>
        <sz val="11"/>
        <rFont val="宋体"/>
        <charset val="134"/>
      </rPr>
      <t>室间隔缺损修补费</t>
    </r>
    <r>
      <rPr>
        <sz val="11"/>
        <rFont val="Times New Roman"/>
        <charset val="134"/>
      </rPr>
      <t>-</t>
    </r>
    <r>
      <rPr>
        <sz val="11"/>
        <rFont val="宋体"/>
        <charset val="134"/>
      </rPr>
      <t>儿童（加收）</t>
    </r>
  </si>
  <si>
    <t>013308000490011</t>
  </si>
  <si>
    <r>
      <rPr>
        <sz val="11"/>
        <rFont val="宋体"/>
        <charset val="134"/>
      </rPr>
      <t>室间隔缺损修补费</t>
    </r>
    <r>
      <rPr>
        <sz val="11"/>
        <rFont val="Times New Roman"/>
        <charset val="134"/>
      </rPr>
      <t>-</t>
    </r>
    <r>
      <rPr>
        <sz val="11"/>
        <rFont val="宋体"/>
        <charset val="134"/>
      </rPr>
      <t>微创手术（加收）</t>
    </r>
  </si>
  <si>
    <t>013308000500000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</si>
  <si>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</si>
  <si>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</si>
  <si>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</si>
  <si>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013308000500001</t>
  </si>
  <si>
    <r>
      <rPr>
        <sz val="11"/>
        <rFont val="宋体"/>
        <charset val="134"/>
      </rPr>
      <t>部分型心内膜垫缺损矫治费</t>
    </r>
    <r>
      <rPr>
        <sz val="11"/>
        <rFont val="Times New Roman"/>
        <charset val="134"/>
      </rPr>
      <t>-</t>
    </r>
    <r>
      <rPr>
        <sz val="11"/>
        <rFont val="宋体"/>
        <charset val="134"/>
      </rPr>
      <t>儿童（加收）</t>
    </r>
  </si>
  <si>
    <t>013308000500100</t>
  </si>
  <si>
    <r>
      <rPr>
        <sz val="11"/>
        <rFont val="宋体"/>
        <charset val="134"/>
      </rPr>
      <t>部分型心内膜垫缺损矫治费</t>
    </r>
    <r>
      <rPr>
        <sz val="11"/>
        <rFont val="Times New Roman"/>
        <charset val="134"/>
      </rPr>
      <t>-</t>
    </r>
    <r>
      <rPr>
        <sz val="11"/>
        <rFont val="宋体"/>
        <charset val="134"/>
      </rPr>
      <t>过渡性心内膜垫缺损矫治（扩展）</t>
    </r>
  </si>
  <si>
    <t>013308000510000</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</si>
  <si>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</si>
  <si>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</si>
  <si>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</si>
  <si>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013308000510001</t>
  </si>
  <si>
    <r>
      <rPr>
        <sz val="11"/>
        <rFont val="宋体"/>
        <charset val="134"/>
      </rPr>
      <t>完全型心内膜垫缺损矫治费</t>
    </r>
    <r>
      <rPr>
        <sz val="11"/>
        <rFont val="Times New Roman"/>
        <charset val="134"/>
      </rPr>
      <t>-</t>
    </r>
    <r>
      <rPr>
        <sz val="11"/>
        <rFont val="宋体"/>
        <charset val="134"/>
      </rPr>
      <t>儿童（加收）</t>
    </r>
  </si>
  <si>
    <t>013308000520000</t>
  </si>
  <si>
    <t>动脉导管闭合费</t>
  </si>
  <si>
    <t>通过手术闭合动脉导管开口。</t>
  </si>
  <si>
    <t>所定价格涵盖手术计划、术区准备、消毒、切开、闭合、缝合、处理用物等步骤所需的人力资源和基本物质资源消耗。</t>
  </si>
  <si>
    <t>013308000520001</t>
  </si>
  <si>
    <r>
      <rPr>
        <sz val="11"/>
        <rFont val="宋体"/>
        <charset val="134"/>
      </rPr>
      <t>动脉导管闭合费</t>
    </r>
    <r>
      <rPr>
        <sz val="11"/>
        <rFont val="Times New Roman"/>
        <charset val="134"/>
      </rPr>
      <t>-</t>
    </r>
    <r>
      <rPr>
        <sz val="11"/>
        <rFont val="宋体"/>
        <charset val="134"/>
      </rPr>
      <t>儿童（加收）</t>
    </r>
  </si>
  <si>
    <t>013308000530000</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</si>
  <si>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</si>
  <si>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</si>
  <si>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</si>
  <si>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013308000530001</t>
  </si>
  <si>
    <r>
      <rPr>
        <sz val="11"/>
        <rFont val="宋体"/>
        <charset val="134"/>
      </rPr>
      <t>左心发育不良综合征分期手术费</t>
    </r>
    <r>
      <rPr>
        <sz val="11"/>
        <rFont val="Times New Roman"/>
        <charset val="134"/>
      </rPr>
      <t>-</t>
    </r>
    <r>
      <rPr>
        <sz val="11"/>
        <rFont val="宋体"/>
        <charset val="134"/>
      </rPr>
      <t>儿童（加收）</t>
    </r>
  </si>
  <si>
    <t>013308000540000</t>
  </si>
  <si>
    <t>左心发育不良综合征双心室修复费</t>
  </si>
  <si>
    <t>通过手术对存在左心发育不良综合征的患者进行双侧心室修复。</t>
  </si>
  <si>
    <t>所定价格涵盖手术计划、术区准备、消毒、切开、二尖瓣成形、主动脉瓣成形、主动脉成形、缝合、处理用物等步骤所需的人力资源和基本物质资源消耗。</t>
  </si>
  <si>
    <t>013308000540001</t>
  </si>
  <si>
    <r>
      <rPr>
        <sz val="11"/>
        <rFont val="宋体"/>
        <charset val="134"/>
      </rPr>
      <t>左心发育不良综合征双心室修复费</t>
    </r>
    <r>
      <rPr>
        <sz val="11"/>
        <rFont val="Times New Roman"/>
        <charset val="134"/>
      </rPr>
      <t>-</t>
    </r>
    <r>
      <rPr>
        <sz val="11"/>
        <rFont val="宋体"/>
        <charset val="134"/>
      </rPr>
      <t>儿童（加收）</t>
    </r>
  </si>
  <si>
    <t>013308000550000</t>
  </si>
  <si>
    <t>右室流出道疏通费</t>
  </si>
  <si>
    <t>通过手术对右心室流出道梗阻进行疏通。</t>
  </si>
  <si>
    <t>所定价格涵盖手术计划、术区准备、消毒、切开、疏通、缝合、处理用物等步骤所需的人力资源和基本物质资源消耗。</t>
  </si>
  <si>
    <t>013308000550001</t>
  </si>
  <si>
    <r>
      <rPr>
        <sz val="11"/>
        <rFont val="宋体"/>
        <charset val="134"/>
      </rPr>
      <t>右室流出道疏通费</t>
    </r>
    <r>
      <rPr>
        <sz val="11"/>
        <rFont val="Times New Roman"/>
        <charset val="134"/>
      </rPr>
      <t>-</t>
    </r>
    <r>
      <rPr>
        <sz val="11"/>
        <rFont val="宋体"/>
        <charset val="134"/>
      </rPr>
      <t>儿童（加收）</t>
    </r>
  </si>
  <si>
    <t>013308000550100</t>
  </si>
  <si>
    <r>
      <rPr>
        <sz val="11"/>
        <rFont val="宋体"/>
        <charset val="134"/>
      </rPr>
      <t>右室流出道疏通费</t>
    </r>
    <r>
      <rPr>
        <sz val="11"/>
        <rFont val="Times New Roman"/>
        <charset val="134"/>
      </rPr>
      <t>-</t>
    </r>
    <r>
      <rPr>
        <sz val="11"/>
        <rFont val="宋体"/>
        <charset val="134"/>
      </rPr>
      <t>右室双腔心矫治术（扩展）</t>
    </r>
  </si>
  <si>
    <t>013308000560000</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</si>
  <si>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</si>
  <si>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</si>
  <si>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</si>
  <si>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013308000560001</t>
  </si>
  <si>
    <r>
      <rPr>
        <sz val="11"/>
        <rFont val="宋体"/>
        <charset val="134"/>
      </rPr>
      <t>右心室双出口矫治费</t>
    </r>
    <r>
      <rPr>
        <sz val="11"/>
        <rFont val="Times New Roman"/>
        <charset val="134"/>
      </rPr>
      <t>-</t>
    </r>
    <r>
      <rPr>
        <sz val="11"/>
        <rFont val="宋体"/>
        <charset val="134"/>
      </rPr>
      <t>儿童（加收）</t>
    </r>
  </si>
  <si>
    <t>013308000570000</t>
  </si>
  <si>
    <t>心房调转费</t>
  </si>
  <si>
    <t>通过手术对大动脉转位畸形进行矫正。</t>
  </si>
  <si>
    <t>所定价格涵盖手术计划、术区准备、消毒、切开、自体或异体组织构建调转通道、缝合、处理用物等步骤所需的人力资源和基本物质资源消耗。</t>
  </si>
  <si>
    <t>013308000570001</t>
  </si>
  <si>
    <r>
      <rPr>
        <sz val="11"/>
        <rFont val="宋体"/>
        <charset val="134"/>
      </rPr>
      <t>心房调转费</t>
    </r>
    <r>
      <rPr>
        <sz val="11"/>
        <rFont val="Times New Roman"/>
        <charset val="134"/>
      </rPr>
      <t>-</t>
    </r>
    <r>
      <rPr>
        <sz val="11"/>
        <rFont val="宋体"/>
        <charset val="134"/>
      </rPr>
      <t>儿童（加收）</t>
    </r>
  </si>
  <si>
    <t>013308000580000</t>
  </si>
  <si>
    <t>三房心矫治费</t>
  </si>
  <si>
    <t>通过手术对三房心畸形进行矫正。</t>
  </si>
  <si>
    <t>所定价格涵盖手术计划、术区准备、消毒、切开、切除、修补、主动脉成形、缝合、处理用物等步骤所需的人力资源和基本物质资源消耗。</t>
  </si>
  <si>
    <t>013308000580001</t>
  </si>
  <si>
    <r>
      <rPr>
        <sz val="11"/>
        <rFont val="宋体"/>
        <charset val="134"/>
      </rPr>
      <t>三房心矫治费</t>
    </r>
    <r>
      <rPr>
        <sz val="11"/>
        <rFont val="Times New Roman"/>
        <charset val="134"/>
      </rPr>
      <t>-</t>
    </r>
    <r>
      <rPr>
        <sz val="11"/>
        <rFont val="宋体"/>
        <charset val="134"/>
      </rPr>
      <t>儿童（加收）</t>
    </r>
  </si>
  <si>
    <t>013308000590000</t>
  </si>
  <si>
    <t>主动脉瓣成形费</t>
  </si>
  <si>
    <t>通过手术对主动脉瓣瓣膜进行修补。</t>
  </si>
  <si>
    <t>所定价格涵盖手术计划、术区准备、消毒、切开、成形、缝合、处理用物，必要时补片修补等步骤所需的人力资源和基本物质资源消耗。</t>
  </si>
  <si>
    <t>013308000590001</t>
  </si>
  <si>
    <r>
      <rPr>
        <sz val="11"/>
        <rFont val="宋体"/>
        <charset val="134"/>
      </rPr>
      <t>主动脉瓣成形费</t>
    </r>
    <r>
      <rPr>
        <sz val="11"/>
        <rFont val="Times New Roman"/>
        <charset val="134"/>
      </rPr>
      <t>-</t>
    </r>
    <r>
      <rPr>
        <sz val="11"/>
        <rFont val="宋体"/>
        <charset val="134"/>
      </rPr>
      <t>儿童（加收）</t>
    </r>
  </si>
  <si>
    <t>013308000600000</t>
  </si>
  <si>
    <t>二尖瓣成形费</t>
  </si>
  <si>
    <t>通过手术对二尖瓣瓣膜进行修补。</t>
  </si>
  <si>
    <t>013308000600001</t>
  </si>
  <si>
    <r>
      <rPr>
        <sz val="11"/>
        <rFont val="宋体"/>
        <charset val="134"/>
      </rPr>
      <t>二尖瓣成形费</t>
    </r>
    <r>
      <rPr>
        <sz val="11"/>
        <rFont val="Times New Roman"/>
        <charset val="134"/>
      </rPr>
      <t>-</t>
    </r>
    <r>
      <rPr>
        <sz val="11"/>
        <rFont val="宋体"/>
        <charset val="134"/>
      </rPr>
      <t>儿童（加收）</t>
    </r>
  </si>
  <si>
    <t>013308000600011</t>
  </si>
  <si>
    <r>
      <rPr>
        <sz val="11"/>
        <rFont val="宋体"/>
        <charset val="134"/>
      </rPr>
      <t>二尖瓣成形费</t>
    </r>
    <r>
      <rPr>
        <sz val="11"/>
        <rFont val="Times New Roman"/>
        <charset val="134"/>
      </rPr>
      <t>-</t>
    </r>
    <r>
      <rPr>
        <sz val="11"/>
        <rFont val="宋体"/>
        <charset val="134"/>
      </rPr>
      <t>微创手术（加收）</t>
    </r>
  </si>
  <si>
    <t>013308000610000</t>
  </si>
  <si>
    <t>三尖瓣成形费</t>
  </si>
  <si>
    <t>通过手术对三尖瓣瓣膜进行修补。</t>
  </si>
  <si>
    <t>013308000610001</t>
  </si>
  <si>
    <r>
      <rPr>
        <sz val="11"/>
        <rFont val="宋体"/>
        <charset val="134"/>
      </rPr>
      <t>三尖瓣成形费</t>
    </r>
    <r>
      <rPr>
        <sz val="11"/>
        <rFont val="Times New Roman"/>
        <charset val="134"/>
      </rPr>
      <t>-</t>
    </r>
    <r>
      <rPr>
        <sz val="11"/>
        <rFont val="宋体"/>
        <charset val="134"/>
      </rPr>
      <t>儿童（加收）</t>
    </r>
  </si>
  <si>
    <t>013308000610011</t>
  </si>
  <si>
    <r>
      <rPr>
        <sz val="11"/>
        <rFont val="宋体"/>
        <charset val="134"/>
      </rPr>
      <t>三尖瓣成形费</t>
    </r>
    <r>
      <rPr>
        <sz val="11"/>
        <rFont val="Times New Roman"/>
        <charset val="134"/>
      </rPr>
      <t>-</t>
    </r>
    <r>
      <rPr>
        <sz val="11"/>
        <rFont val="宋体"/>
        <charset val="134"/>
      </rPr>
      <t>微创手术（加收）</t>
    </r>
  </si>
  <si>
    <t>013308000620000</t>
  </si>
  <si>
    <t>肺动脉瓣成形费</t>
  </si>
  <si>
    <t>通过手术对肺动脉瓣瓣膜进行修补。</t>
  </si>
  <si>
    <t>013308000620001</t>
  </si>
  <si>
    <r>
      <rPr>
        <sz val="11"/>
        <rFont val="宋体"/>
        <charset val="134"/>
      </rPr>
      <t>肺动脉瓣成形费</t>
    </r>
    <r>
      <rPr>
        <sz val="11"/>
        <rFont val="Times New Roman"/>
        <charset val="134"/>
      </rPr>
      <t>-</t>
    </r>
    <r>
      <rPr>
        <sz val="11"/>
        <rFont val="宋体"/>
        <charset val="134"/>
      </rPr>
      <t>儿童（加收）</t>
    </r>
  </si>
  <si>
    <t>013308000630000</t>
  </si>
  <si>
    <t>主动脉瓣置换费</t>
  </si>
  <si>
    <t>通过手术对主动脉瓣瓣膜进行替换。</t>
  </si>
  <si>
    <t>所定价格涵盖手术计划、术区准备、消毒、切开、置换、缝合、处理用物，必要时补片修补等步骤所需的人力资源和基本物质资源消耗。</t>
  </si>
  <si>
    <t>013308000630001</t>
  </si>
  <si>
    <r>
      <rPr>
        <sz val="11"/>
        <rFont val="宋体"/>
        <charset val="134"/>
      </rPr>
      <t>主动脉瓣置换费</t>
    </r>
    <r>
      <rPr>
        <sz val="11"/>
        <rFont val="Times New Roman"/>
        <charset val="134"/>
      </rPr>
      <t>-</t>
    </r>
    <r>
      <rPr>
        <sz val="11"/>
        <rFont val="宋体"/>
        <charset val="134"/>
      </rPr>
      <t>儿童（加收）</t>
    </r>
  </si>
  <si>
    <t>013308000630011</t>
  </si>
  <si>
    <r>
      <rPr>
        <sz val="11"/>
        <rFont val="宋体"/>
        <charset val="134"/>
      </rPr>
      <t>主动脉瓣置换费</t>
    </r>
    <r>
      <rPr>
        <sz val="11"/>
        <rFont val="Times New Roman"/>
        <charset val="134"/>
      </rPr>
      <t>-</t>
    </r>
    <r>
      <rPr>
        <sz val="11"/>
        <rFont val="宋体"/>
        <charset val="134"/>
      </rPr>
      <t>微创手术（加收）</t>
    </r>
  </si>
  <si>
    <t>013308000630021</t>
  </si>
  <si>
    <r>
      <rPr>
        <sz val="11"/>
        <rFont val="宋体"/>
        <charset val="134"/>
      </rPr>
      <t>主动脉瓣置换费</t>
    </r>
    <r>
      <rPr>
        <sz val="11"/>
        <rFont val="Times New Roman"/>
        <charset val="134"/>
      </rPr>
      <t>-</t>
    </r>
    <r>
      <rPr>
        <sz val="11"/>
        <rFont val="宋体"/>
        <charset val="134"/>
      </rPr>
      <t>根部加宽（加收）</t>
    </r>
  </si>
  <si>
    <t>013308000640000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</si>
  <si>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</si>
  <si>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</si>
  <si>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</si>
  <si>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013308000640001</t>
  </si>
  <si>
    <r>
      <rPr>
        <sz val="11"/>
        <rFont val="宋体"/>
        <charset val="134"/>
      </rPr>
      <t>左室流出道扩大费</t>
    </r>
    <r>
      <rPr>
        <sz val="11"/>
        <rFont val="Times New Roman"/>
        <charset val="134"/>
      </rPr>
      <t>-</t>
    </r>
    <r>
      <rPr>
        <sz val="11"/>
        <rFont val="宋体"/>
        <charset val="134"/>
      </rPr>
      <t>儿童（加收）</t>
    </r>
  </si>
  <si>
    <t>013308000650000</t>
  </si>
  <si>
    <t>二尖瓣置换费</t>
  </si>
  <si>
    <t>通过手术对二尖瓣瓣膜进行替换。</t>
  </si>
  <si>
    <t>013308000650001</t>
  </si>
  <si>
    <r>
      <rPr>
        <sz val="11"/>
        <rFont val="宋体"/>
        <charset val="134"/>
      </rPr>
      <t>二尖瓣置换费</t>
    </r>
    <r>
      <rPr>
        <sz val="11"/>
        <rFont val="Times New Roman"/>
        <charset val="134"/>
      </rPr>
      <t>-</t>
    </r>
    <r>
      <rPr>
        <sz val="11"/>
        <rFont val="宋体"/>
        <charset val="134"/>
      </rPr>
      <t>儿童（加收）</t>
    </r>
  </si>
  <si>
    <t>013308000650011</t>
  </si>
  <si>
    <r>
      <rPr>
        <sz val="11"/>
        <rFont val="宋体"/>
        <charset val="134"/>
      </rPr>
      <t>二尖瓣置换费</t>
    </r>
    <r>
      <rPr>
        <sz val="11"/>
        <rFont val="Times New Roman"/>
        <charset val="134"/>
      </rPr>
      <t>-</t>
    </r>
    <r>
      <rPr>
        <sz val="11"/>
        <rFont val="宋体"/>
        <charset val="134"/>
      </rPr>
      <t>微创手术（加收）</t>
    </r>
  </si>
  <si>
    <t>013308000650021</t>
  </si>
  <si>
    <r>
      <rPr>
        <sz val="11"/>
        <rFont val="宋体"/>
        <charset val="134"/>
      </rPr>
      <t>二尖瓣置换费</t>
    </r>
    <r>
      <rPr>
        <sz val="11"/>
        <rFont val="Times New Roman"/>
        <charset val="134"/>
      </rPr>
      <t>-</t>
    </r>
    <r>
      <rPr>
        <sz val="11"/>
        <rFont val="宋体"/>
        <charset val="134"/>
      </rPr>
      <t>瓣环加宽（加收）</t>
    </r>
  </si>
  <si>
    <t>013308000660000</t>
  </si>
  <si>
    <t>三尖瓣置换费</t>
  </si>
  <si>
    <t>通过手术对三尖瓣瓣膜进行替换。</t>
  </si>
  <si>
    <t>013308000660001</t>
  </si>
  <si>
    <r>
      <rPr>
        <sz val="11"/>
        <rFont val="宋体"/>
        <charset val="134"/>
      </rPr>
      <t>三尖瓣置换费</t>
    </r>
    <r>
      <rPr>
        <sz val="11"/>
        <rFont val="Times New Roman"/>
        <charset val="134"/>
      </rPr>
      <t>-</t>
    </r>
    <r>
      <rPr>
        <sz val="11"/>
        <rFont val="宋体"/>
        <charset val="134"/>
      </rPr>
      <t>儿童（加收）</t>
    </r>
  </si>
  <si>
    <t>013308000670000</t>
  </si>
  <si>
    <t>肺动脉瓣置换费</t>
  </si>
  <si>
    <t>通过手术对肺动脉瓣瓣膜进行替换。</t>
  </si>
  <si>
    <t>013308000670001</t>
  </si>
  <si>
    <r>
      <rPr>
        <sz val="11"/>
        <rFont val="宋体"/>
        <charset val="134"/>
      </rPr>
      <t>肺动脉瓣置换费</t>
    </r>
    <r>
      <rPr>
        <sz val="11"/>
        <rFont val="Times New Roman"/>
        <charset val="134"/>
      </rPr>
      <t>-</t>
    </r>
    <r>
      <rPr>
        <sz val="11"/>
        <rFont val="宋体"/>
        <charset val="134"/>
      </rPr>
      <t>儿童（加收）</t>
    </r>
  </si>
  <si>
    <t>013308000680000</t>
  </si>
  <si>
    <t>冠状动脉瘘修补费</t>
  </si>
  <si>
    <t>通过手术对冠状动脉瘘进行修补。</t>
  </si>
  <si>
    <t>所定价格涵盖手术计划、术区准备、消毒、切开、切断或缝合冠状动脉、缝合、处理用物等步骤所需的人力资源和基本物质资源消耗。</t>
  </si>
  <si>
    <t>013308000680001</t>
  </si>
  <si>
    <r>
      <rPr>
        <sz val="11"/>
        <rFont val="宋体"/>
        <charset val="134"/>
      </rPr>
      <t>冠状动脉瘘修补费</t>
    </r>
    <r>
      <rPr>
        <sz val="11"/>
        <rFont val="Times New Roman"/>
        <charset val="134"/>
      </rPr>
      <t>-</t>
    </r>
    <r>
      <rPr>
        <sz val="11"/>
        <rFont val="宋体"/>
        <charset val="134"/>
      </rPr>
      <t>儿童（加收）</t>
    </r>
  </si>
  <si>
    <t>013308000690000</t>
  </si>
  <si>
    <t>冠脉异常起源矫治费</t>
  </si>
  <si>
    <t>通过手术治疗冠状动脉起源异常。</t>
  </si>
  <si>
    <t>所定价格涵盖手术计划、术区准备、消毒、切开、切除、吻合，修补、缝合、处理用物等步骤所需的人力资源和基本物质资源消耗。</t>
  </si>
  <si>
    <t>013308000690001</t>
  </si>
  <si>
    <r>
      <rPr>
        <sz val="11"/>
        <rFont val="宋体"/>
        <charset val="134"/>
      </rPr>
      <t>冠脉异常起源矫治费</t>
    </r>
    <r>
      <rPr>
        <sz val="11"/>
        <rFont val="Times New Roman"/>
        <charset val="134"/>
      </rPr>
      <t>-</t>
    </r>
    <r>
      <rPr>
        <sz val="11"/>
        <rFont val="宋体"/>
        <charset val="134"/>
      </rPr>
      <t>儿童（加收）</t>
    </r>
  </si>
  <si>
    <t>013308000700000</t>
  </si>
  <si>
    <t>主动脉缩窄矫治费</t>
  </si>
  <si>
    <t>通过手术对主动脉缩窄进行矫治。</t>
  </si>
  <si>
    <t>所定价格涵盖手术计划、术区准备、消毒、切开、吻合、补片成形或人工血管置换，缝合、处理用物等步骤所需的人力资源和基本物质资源消耗。</t>
  </si>
  <si>
    <t>013308000700001</t>
  </si>
  <si>
    <r>
      <rPr>
        <sz val="11"/>
        <rFont val="宋体"/>
        <charset val="134"/>
      </rPr>
      <t>主动脉缩窄矫治费</t>
    </r>
    <r>
      <rPr>
        <sz val="11"/>
        <rFont val="Times New Roman"/>
        <charset val="134"/>
      </rPr>
      <t>-</t>
    </r>
    <r>
      <rPr>
        <sz val="11"/>
        <rFont val="宋体"/>
        <charset val="134"/>
      </rPr>
      <t>儿童（加收）</t>
    </r>
  </si>
  <si>
    <t>013308000700011</t>
  </si>
  <si>
    <r>
      <rPr>
        <sz val="11"/>
        <rFont val="宋体"/>
        <charset val="134"/>
      </rPr>
      <t>主动脉缩窄矫治费</t>
    </r>
    <r>
      <rPr>
        <sz val="11"/>
        <rFont val="Times New Roman"/>
        <charset val="134"/>
      </rPr>
      <t>-</t>
    </r>
    <r>
      <rPr>
        <sz val="11"/>
        <rFont val="宋体"/>
        <charset val="134"/>
      </rPr>
      <t>主动脉弓中断矫治（加收）</t>
    </r>
  </si>
  <si>
    <t>013308000710000</t>
  </si>
  <si>
    <t>主动脉弓成形费</t>
  </si>
  <si>
    <t>通过手术修复或重建主动脉弓。</t>
  </si>
  <si>
    <t>013308000710001</t>
  </si>
  <si>
    <r>
      <rPr>
        <sz val="11"/>
        <rFont val="宋体"/>
        <charset val="134"/>
      </rPr>
      <t>主动脉弓成形费</t>
    </r>
    <r>
      <rPr>
        <sz val="11"/>
        <rFont val="Times New Roman"/>
        <charset val="134"/>
      </rPr>
      <t>-</t>
    </r>
    <r>
      <rPr>
        <sz val="11"/>
        <rFont val="宋体"/>
        <charset val="134"/>
      </rPr>
      <t>儿童（加收）</t>
    </r>
  </si>
  <si>
    <t>013308000720000</t>
  </si>
  <si>
    <t>主动脉弓置换费</t>
  </si>
  <si>
    <t>通过手术对主动脉部分弓进行替换。</t>
  </si>
  <si>
    <r>
      <rPr>
        <sz val="11"/>
        <rFont val="宋体"/>
        <charset val="134"/>
      </rPr>
      <t>所定价格涵盖手术计划、术区准备、消毒、切开、人工血管和</t>
    </r>
    <r>
      <rPr>
        <sz val="11"/>
        <rFont val="Times New Roman"/>
        <charset val="134"/>
      </rPr>
      <t>/</t>
    </r>
    <r>
      <rPr>
        <sz val="11"/>
        <rFont val="宋体"/>
        <charset val="134"/>
      </rPr>
      <t>或支架血管替换主动脉弓、缝合、处理用物等步骤所需的人力资源和基本物质资源消耗。</t>
    </r>
  </si>
  <si>
    <t>013308000720001</t>
  </si>
  <si>
    <r>
      <rPr>
        <sz val="11"/>
        <rFont val="宋体"/>
        <charset val="134"/>
      </rPr>
      <t>主动脉弓置换费</t>
    </r>
    <r>
      <rPr>
        <sz val="11"/>
        <rFont val="Times New Roman"/>
        <charset val="134"/>
      </rPr>
      <t>-</t>
    </r>
    <r>
      <rPr>
        <sz val="11"/>
        <rFont val="宋体"/>
        <charset val="134"/>
      </rPr>
      <t>儿童（加收）</t>
    </r>
  </si>
  <si>
    <t>013308000720011</t>
  </si>
  <si>
    <r>
      <rPr>
        <sz val="11"/>
        <rFont val="宋体"/>
        <charset val="134"/>
      </rPr>
      <t>主动脉弓置换费</t>
    </r>
    <r>
      <rPr>
        <sz val="11"/>
        <rFont val="Times New Roman"/>
        <charset val="134"/>
      </rPr>
      <t>-</t>
    </r>
    <r>
      <rPr>
        <sz val="11"/>
        <rFont val="宋体"/>
        <charset val="134"/>
      </rPr>
      <t>次全弓、全弓置换（加收）</t>
    </r>
  </si>
  <si>
    <t>013308000730000</t>
  </si>
  <si>
    <t>主动脉血管环矫治费</t>
  </si>
  <si>
    <t>通过手术对主动脉血管环进行矫治。</t>
  </si>
  <si>
    <t>013308000730001</t>
  </si>
  <si>
    <r>
      <rPr>
        <sz val="11"/>
        <rFont val="宋体"/>
        <charset val="134"/>
      </rPr>
      <t>主动脉血管环矫治费</t>
    </r>
    <r>
      <rPr>
        <sz val="11"/>
        <rFont val="Times New Roman"/>
        <charset val="134"/>
      </rPr>
      <t>-</t>
    </r>
    <r>
      <rPr>
        <sz val="11"/>
        <rFont val="宋体"/>
        <charset val="134"/>
      </rPr>
      <t>儿童（加收）</t>
    </r>
  </si>
  <si>
    <t>013308000740000</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</si>
  <si>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</si>
  <si>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</si>
  <si>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</si>
  <si>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013308000740001</t>
  </si>
  <si>
    <r>
      <rPr>
        <sz val="11"/>
        <rFont val="宋体"/>
        <charset val="134"/>
      </rPr>
      <t>主动脉根部替换费</t>
    </r>
    <r>
      <rPr>
        <sz val="11"/>
        <rFont val="Times New Roman"/>
        <charset val="134"/>
      </rPr>
      <t>-</t>
    </r>
    <r>
      <rPr>
        <sz val="11"/>
        <rFont val="宋体"/>
        <charset val="134"/>
      </rPr>
      <t>儿童（加收）</t>
    </r>
  </si>
  <si>
    <t>013308000740011</t>
  </si>
  <si>
    <r>
      <rPr>
        <sz val="11"/>
        <rFont val="宋体"/>
        <charset val="134"/>
      </rPr>
      <t>主动脉根部替换费</t>
    </r>
    <r>
      <rPr>
        <sz val="11"/>
        <rFont val="Times New Roman"/>
        <charset val="134"/>
      </rPr>
      <t>-</t>
    </r>
    <r>
      <rPr>
        <sz val="11"/>
        <rFont val="宋体"/>
        <charset val="134"/>
      </rPr>
      <t>保留瓣膜手术（加收）</t>
    </r>
  </si>
  <si>
    <t>013308000750000</t>
  </si>
  <si>
    <t>升主动脉替换费</t>
  </si>
  <si>
    <t>通过手术对升主动脉进行替换。</t>
  </si>
  <si>
    <t>所定价格涵盖手术计划、术区准备、消毒、切开、替换、缝合、处理用物，必要时补片修补等步骤所需的人力资源和基本物质资源消耗。</t>
  </si>
  <si>
    <t>013308000750001</t>
  </si>
  <si>
    <r>
      <rPr>
        <sz val="11"/>
        <rFont val="宋体"/>
        <charset val="134"/>
      </rPr>
      <t>升主动脉替换费</t>
    </r>
    <r>
      <rPr>
        <sz val="11"/>
        <rFont val="Times New Roman"/>
        <charset val="134"/>
      </rPr>
      <t>-</t>
    </r>
    <r>
      <rPr>
        <sz val="11"/>
        <rFont val="宋体"/>
        <charset val="134"/>
      </rPr>
      <t>儿童（加收）</t>
    </r>
  </si>
  <si>
    <t>013308000750100</t>
  </si>
  <si>
    <r>
      <rPr>
        <sz val="11"/>
        <rFont val="宋体"/>
        <charset val="134"/>
      </rPr>
      <t>升主动脉替换费</t>
    </r>
    <r>
      <rPr>
        <sz val="11"/>
        <rFont val="Times New Roman"/>
        <charset val="134"/>
      </rPr>
      <t>-</t>
    </r>
    <r>
      <rPr>
        <sz val="11"/>
        <rFont val="宋体"/>
        <charset val="134"/>
      </rPr>
      <t>升主动脉成形（扩展）</t>
    </r>
  </si>
  <si>
    <t>013308000751100</t>
  </si>
  <si>
    <r>
      <rPr>
        <sz val="11"/>
        <rFont val="宋体"/>
        <charset val="134"/>
      </rPr>
      <t>升主动脉替换费</t>
    </r>
    <r>
      <rPr>
        <sz val="11"/>
        <rFont val="Times New Roman"/>
        <charset val="134"/>
      </rPr>
      <t>-</t>
    </r>
    <r>
      <rPr>
        <sz val="11"/>
        <rFont val="宋体"/>
        <charset val="134"/>
      </rPr>
      <t>降主动脉替换（扩展）</t>
    </r>
  </si>
  <si>
    <t>013308000760000</t>
  </si>
  <si>
    <t>全胸腹主动脉置换费</t>
  </si>
  <si>
    <t>通过手术对胸腹主动脉进行替换。</t>
  </si>
  <si>
    <t>013308000760001</t>
  </si>
  <si>
    <r>
      <rPr>
        <sz val="11"/>
        <rFont val="宋体"/>
        <charset val="134"/>
      </rPr>
      <t>全胸腹主动脉置换费</t>
    </r>
    <r>
      <rPr>
        <sz val="11"/>
        <rFont val="Times New Roman"/>
        <charset val="134"/>
      </rPr>
      <t>-</t>
    </r>
    <r>
      <rPr>
        <sz val="11"/>
        <rFont val="宋体"/>
        <charset val="134"/>
      </rPr>
      <t>儿童（加收）</t>
    </r>
  </si>
  <si>
    <t>013308000770000</t>
  </si>
  <si>
    <t>主动脉窦瘤破裂修补费</t>
  </si>
  <si>
    <t>通过手术对破裂的主动脉窦瘤进行修补。</t>
  </si>
  <si>
    <t>013308000770001</t>
  </si>
  <si>
    <r>
      <rPr>
        <sz val="11"/>
        <rFont val="宋体"/>
        <charset val="134"/>
      </rPr>
      <t>主动脉窦瘤破裂修补费</t>
    </r>
    <r>
      <rPr>
        <sz val="11"/>
        <rFont val="Times New Roman"/>
        <charset val="134"/>
      </rPr>
      <t>-</t>
    </r>
    <r>
      <rPr>
        <sz val="11"/>
        <rFont val="宋体"/>
        <charset val="134"/>
      </rPr>
      <t>儿童（加收）</t>
    </r>
  </si>
  <si>
    <t>013308000780000</t>
  </si>
  <si>
    <t>主肺动脉窗修补费</t>
  </si>
  <si>
    <t>通过手术对主肺动脉窗进行修补。</t>
  </si>
  <si>
    <t>013308000780001</t>
  </si>
  <si>
    <r>
      <rPr>
        <sz val="11"/>
        <rFont val="宋体"/>
        <charset val="134"/>
      </rPr>
      <t>主肺动脉窗修补费</t>
    </r>
    <r>
      <rPr>
        <sz val="11"/>
        <rFont val="Times New Roman"/>
        <charset val="134"/>
      </rPr>
      <t>-</t>
    </r>
    <r>
      <rPr>
        <sz val="11"/>
        <rFont val="宋体"/>
        <charset val="134"/>
      </rPr>
      <t>儿童（加收）</t>
    </r>
  </si>
  <si>
    <t>013308000790000</t>
  </si>
  <si>
    <t>自体肺动脉瓣替换主动脉瓣费</t>
  </si>
  <si>
    <t>通过手术将患者主动脉辦替换为自身的肺动脉辦。</t>
  </si>
  <si>
    <t>所定价格涵盖手术计划、术区准备、消毒、切开、切除、吻合、缝合、处理用物等步骤所需的人力资源和基本物质资源消耗。</t>
  </si>
  <si>
    <t>013308000790001</t>
  </si>
  <si>
    <r>
      <rPr>
        <sz val="11"/>
        <rFont val="宋体"/>
        <charset val="134"/>
      </rPr>
      <t>自体肺动脉瓣替换主动脉瓣费</t>
    </r>
    <r>
      <rPr>
        <sz val="11"/>
        <rFont val="Times New Roman"/>
        <charset val="134"/>
      </rPr>
      <t>-</t>
    </r>
    <r>
      <rPr>
        <sz val="11"/>
        <rFont val="宋体"/>
        <charset val="134"/>
      </rPr>
      <t>儿童（加收）</t>
    </r>
  </si>
  <si>
    <t>013308000800000</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</si>
  <si>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</si>
  <si>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</si>
  <si>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</si>
  <si>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013308000800001</t>
  </si>
  <si>
    <r>
      <rPr>
        <sz val="11"/>
        <rFont val="宋体"/>
        <charset val="134"/>
      </rPr>
      <t>双动脉根部调转费</t>
    </r>
    <r>
      <rPr>
        <sz val="11"/>
        <rFont val="Times New Roman"/>
        <charset val="134"/>
      </rPr>
      <t>-</t>
    </r>
    <r>
      <rPr>
        <sz val="11"/>
        <rFont val="宋体"/>
        <charset val="134"/>
      </rPr>
      <t>儿童（加收）</t>
    </r>
  </si>
  <si>
    <t>013308000810000</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</si>
  <si>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</si>
  <si>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</si>
  <si>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</si>
  <si>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013308000810001</t>
  </si>
  <si>
    <r>
      <rPr>
        <sz val="11"/>
        <rFont val="宋体"/>
        <charset val="134"/>
      </rPr>
      <t>共同动脉干矫治费</t>
    </r>
    <r>
      <rPr>
        <sz val="11"/>
        <rFont val="Times New Roman"/>
        <charset val="134"/>
      </rPr>
      <t>-</t>
    </r>
    <r>
      <rPr>
        <sz val="11"/>
        <rFont val="宋体"/>
        <charset val="134"/>
      </rPr>
      <t>儿童（加收）</t>
    </r>
  </si>
  <si>
    <t>013308000820000</t>
  </si>
  <si>
    <t>肺动脉成形费</t>
  </si>
  <si>
    <t>通过手术对肺动脉进行成形。</t>
  </si>
  <si>
    <t>013308000820001</t>
  </si>
  <si>
    <r>
      <rPr>
        <sz val="11"/>
        <rFont val="宋体"/>
        <charset val="134"/>
      </rPr>
      <t>肺动脉成形费</t>
    </r>
    <r>
      <rPr>
        <sz val="11"/>
        <rFont val="Times New Roman"/>
        <charset val="134"/>
      </rPr>
      <t>-</t>
    </r>
    <r>
      <rPr>
        <sz val="11"/>
        <rFont val="宋体"/>
        <charset val="134"/>
      </rPr>
      <t>儿童（加收）</t>
    </r>
  </si>
  <si>
    <t>013308000830000</t>
  </si>
  <si>
    <t>肺动脉环缩费</t>
  </si>
  <si>
    <t>通过手术在肺动脉主干或分支周围缝绕一条环带。</t>
  </si>
  <si>
    <t>所定价格涵盖手术计划、术区准备、消毒、切开、环缩、缝合、处理用物等步骤所需的人力资源和基本物质资源消耗。</t>
  </si>
  <si>
    <t>013308000830001</t>
  </si>
  <si>
    <r>
      <rPr>
        <sz val="11"/>
        <rFont val="宋体"/>
        <charset val="134"/>
      </rPr>
      <t>肺动脉环缩费</t>
    </r>
    <r>
      <rPr>
        <sz val="11"/>
        <rFont val="Times New Roman"/>
        <charset val="134"/>
      </rPr>
      <t>-</t>
    </r>
    <r>
      <rPr>
        <sz val="11"/>
        <rFont val="宋体"/>
        <charset val="134"/>
      </rPr>
      <t>儿童（加收）</t>
    </r>
  </si>
  <si>
    <t>013308000840000</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</si>
  <si>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</si>
  <si>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</si>
  <si>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</si>
  <si>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013308000840001</t>
  </si>
  <si>
    <r>
      <rPr>
        <sz val="11"/>
        <rFont val="宋体"/>
        <charset val="134"/>
      </rPr>
      <t>体肺动脉分流费</t>
    </r>
    <r>
      <rPr>
        <sz val="11"/>
        <rFont val="Times New Roman"/>
        <charset val="134"/>
      </rPr>
      <t>-</t>
    </r>
    <r>
      <rPr>
        <sz val="11"/>
        <rFont val="宋体"/>
        <charset val="134"/>
      </rPr>
      <t>儿童（加收）</t>
    </r>
  </si>
  <si>
    <t>013308000850000</t>
  </si>
  <si>
    <t>肺动脉闭锁矫治费</t>
  </si>
  <si>
    <t>通过手术对肺动脉闭锁进行矫治。</t>
  </si>
  <si>
    <t>所定价格涵盖手术计划、术区准备、消毒、切开、建立隧道或带瓣管道连接、缝合、处理用物等步骤所需的人力资源和基本物质资源消耗。</t>
  </si>
  <si>
    <r>
      <rPr>
        <sz val="11"/>
        <rFont val="宋体"/>
        <charset val="134"/>
      </rPr>
      <t>不与</t>
    </r>
    <r>
      <rPr>
        <sz val="11"/>
        <rFont val="Times New Roman"/>
        <charset val="134"/>
      </rPr>
      <t>“</t>
    </r>
    <r>
      <rPr>
        <sz val="11"/>
        <rFont val="宋体"/>
        <charset val="134"/>
      </rPr>
      <t>肺动脉成形费</t>
    </r>
    <r>
      <rPr>
        <sz val="11"/>
        <rFont val="Times New Roman"/>
        <charset val="134"/>
      </rPr>
      <t>”</t>
    </r>
    <r>
      <rPr>
        <sz val="11"/>
        <rFont val="宋体"/>
        <charset val="134"/>
      </rPr>
      <t>同时收取。</t>
    </r>
  </si>
  <si>
    <t>013308000850001</t>
  </si>
  <si>
    <r>
      <rPr>
        <sz val="11"/>
        <rFont val="宋体"/>
        <charset val="134"/>
      </rPr>
      <t>肺动脉闭锁矫治费</t>
    </r>
    <r>
      <rPr>
        <sz val="11"/>
        <rFont val="Times New Roman"/>
        <charset val="134"/>
      </rPr>
      <t>-</t>
    </r>
    <r>
      <rPr>
        <sz val="11"/>
        <rFont val="宋体"/>
        <charset val="134"/>
      </rPr>
      <t>儿童（加收）</t>
    </r>
  </si>
  <si>
    <t>013308000860000</t>
  </si>
  <si>
    <t>肺动脉吊带矫治费</t>
  </si>
  <si>
    <t>通过手术对肺动脉吊带进行矫治。</t>
  </si>
  <si>
    <t>所定价格涵盖手术计划、术区准备、消毒、切开、矫治、缝合、处理用物等步骤所需的人力资源和基本物质资源消耗。</t>
  </si>
  <si>
    <t>013308000860001</t>
  </si>
  <si>
    <r>
      <rPr>
        <sz val="11"/>
        <rFont val="宋体"/>
        <charset val="134"/>
      </rPr>
      <t>肺动脉吊带矫治费</t>
    </r>
    <r>
      <rPr>
        <sz val="11"/>
        <rFont val="Times New Roman"/>
        <charset val="134"/>
      </rPr>
      <t>-</t>
    </r>
    <r>
      <rPr>
        <sz val="11"/>
        <rFont val="宋体"/>
        <charset val="134"/>
      </rPr>
      <t>儿童（加收）</t>
    </r>
  </si>
  <si>
    <t>013308000870000</t>
  </si>
  <si>
    <t>体静脉肺动脉吻合费</t>
  </si>
  <si>
    <t>通过手术将体静脉与肺动脉进行吻合。</t>
  </si>
  <si>
    <t>所定价格涵盖手术计划、术区准备、消毒、切开、切断、吻合、缝合、处理用物等步骤所需的人力资源和基本物质资源消耗。</t>
  </si>
  <si>
    <t>013308000870001</t>
  </si>
  <si>
    <r>
      <rPr>
        <sz val="11"/>
        <rFont val="宋体"/>
        <charset val="134"/>
      </rPr>
      <t>体静脉肺动脉吻合费</t>
    </r>
    <r>
      <rPr>
        <sz val="11"/>
        <rFont val="Times New Roman"/>
        <charset val="134"/>
      </rPr>
      <t>-</t>
    </r>
    <r>
      <rPr>
        <sz val="11"/>
        <rFont val="宋体"/>
        <charset val="134"/>
      </rPr>
      <t>儿童（加收）</t>
    </r>
  </si>
  <si>
    <t>013308000870011</t>
  </si>
  <si>
    <r>
      <rPr>
        <sz val="11"/>
        <rFont val="宋体"/>
        <charset val="134"/>
      </rPr>
      <t>体静脉肺动脉吻合费</t>
    </r>
    <r>
      <rPr>
        <sz val="11"/>
        <rFont val="Times New Roman"/>
        <charset val="134"/>
      </rPr>
      <t>-</t>
    </r>
    <r>
      <rPr>
        <sz val="11"/>
        <rFont val="宋体"/>
        <charset val="134"/>
      </rPr>
      <t>双侧吻合（加收）</t>
    </r>
  </si>
  <si>
    <t>013308000870012</t>
  </si>
  <si>
    <r>
      <rPr>
        <sz val="11"/>
        <rFont val="宋体"/>
        <charset val="134"/>
      </rPr>
      <t>体静脉肺动脉吻合费</t>
    </r>
    <r>
      <rPr>
        <sz val="11"/>
        <rFont val="Times New Roman"/>
        <charset val="134"/>
      </rPr>
      <t>-</t>
    </r>
    <r>
      <rPr>
        <sz val="11"/>
        <rFont val="宋体"/>
        <charset val="134"/>
      </rPr>
      <t>全腔吻合（加收）</t>
    </r>
  </si>
  <si>
    <t>013308000880000</t>
  </si>
  <si>
    <t>体肺侧枝血管闭合费</t>
  </si>
  <si>
    <t>通过手术对异常的体肺侧枝进行结扎。</t>
  </si>
  <si>
    <t>所定价格涵盖手术计划、术区准备、消毒、切开、结扎、缝合、处理用物等步骤所需的人力资源和基本物质资源消耗。</t>
  </si>
  <si>
    <t>013308000880001</t>
  </si>
  <si>
    <r>
      <rPr>
        <sz val="11"/>
        <rFont val="宋体"/>
        <charset val="134"/>
      </rPr>
      <t>体肺侧枝血管闭合费</t>
    </r>
    <r>
      <rPr>
        <sz val="11"/>
        <rFont val="Times New Roman"/>
        <charset val="134"/>
      </rPr>
      <t>-</t>
    </r>
    <r>
      <rPr>
        <sz val="11"/>
        <rFont val="宋体"/>
        <charset val="134"/>
      </rPr>
      <t>儿童（加收）</t>
    </r>
  </si>
  <si>
    <t>013308000890000</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</si>
  <si>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</si>
  <si>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</si>
  <si>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</si>
  <si>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r>
      <rPr>
        <sz val="11"/>
        <rFont val="宋体"/>
        <charset val="134"/>
      </rPr>
      <t>单纯房间隔补片修补按</t>
    </r>
    <r>
      <rPr>
        <sz val="11"/>
        <rFont val="Times New Roman"/>
        <charset val="134"/>
      </rPr>
      <t>“</t>
    </r>
    <r>
      <rPr>
        <sz val="11"/>
        <rFont val="宋体"/>
        <charset val="134"/>
      </rPr>
      <t>房间隔缺损修补费</t>
    </r>
    <r>
      <rPr>
        <sz val="11"/>
        <rFont val="Times New Roman"/>
        <charset val="134"/>
      </rPr>
      <t>”</t>
    </r>
    <r>
      <rPr>
        <sz val="11"/>
        <rFont val="宋体"/>
        <charset val="134"/>
      </rPr>
      <t>收取。</t>
    </r>
  </si>
  <si>
    <t>013308000890001</t>
  </si>
  <si>
    <r>
      <rPr>
        <sz val="11"/>
        <rFont val="宋体"/>
        <charset val="134"/>
      </rPr>
      <t>部分型肺静脉畸形矫治费</t>
    </r>
    <r>
      <rPr>
        <sz val="11"/>
        <rFont val="Times New Roman"/>
        <charset val="134"/>
      </rPr>
      <t>-</t>
    </r>
    <r>
      <rPr>
        <sz val="11"/>
        <rFont val="宋体"/>
        <charset val="134"/>
      </rPr>
      <t>儿童（加收）</t>
    </r>
  </si>
  <si>
    <t>013308000890011</t>
  </si>
  <si>
    <r>
      <rPr>
        <sz val="11"/>
        <rFont val="宋体"/>
        <charset val="134"/>
      </rPr>
      <t>部分型肺静脉畸形矫治费</t>
    </r>
    <r>
      <rPr>
        <sz val="11"/>
        <rFont val="Times New Roman"/>
        <charset val="134"/>
      </rPr>
      <t>-</t>
    </r>
    <r>
      <rPr>
        <sz val="11"/>
        <rFont val="宋体"/>
        <charset val="134"/>
      </rPr>
      <t>上腔静脉</t>
    </r>
    <r>
      <rPr>
        <sz val="11"/>
        <rFont val="Times New Roman"/>
        <charset val="134"/>
      </rPr>
      <t>-</t>
    </r>
    <r>
      <rPr>
        <sz val="11"/>
        <rFont val="宋体"/>
        <charset val="134"/>
      </rPr>
      <t>右心房连接重建（加收）</t>
    </r>
  </si>
  <si>
    <t>013308000900000</t>
  </si>
  <si>
    <t>完全型肺静脉畸形矫治费</t>
  </si>
  <si>
    <t>通过手术对完全型肺静脉畸形进行治疗。</t>
  </si>
  <si>
    <t>所定价格涵盖手术计划、术区准备、消毒、切开、肺静脉连接左心房、缝合、处理用物等步骤所需的人力资源和基本物质资源消耗。</t>
  </si>
  <si>
    <t>013308000900001</t>
  </si>
  <si>
    <r>
      <rPr>
        <sz val="11"/>
        <rFont val="宋体"/>
        <charset val="134"/>
      </rPr>
      <t>完全型肺静脉畸形矫治费</t>
    </r>
    <r>
      <rPr>
        <sz val="11"/>
        <rFont val="Times New Roman"/>
        <charset val="134"/>
      </rPr>
      <t>-</t>
    </r>
    <r>
      <rPr>
        <sz val="11"/>
        <rFont val="宋体"/>
        <charset val="134"/>
      </rPr>
      <t>儿童（加收）</t>
    </r>
  </si>
  <si>
    <t>013308000900011</t>
  </si>
  <si>
    <r>
      <rPr>
        <sz val="11"/>
        <rFont val="宋体"/>
        <charset val="134"/>
      </rPr>
      <t>完全型肺静脉畸形矫治费</t>
    </r>
    <r>
      <rPr>
        <sz val="11"/>
        <rFont val="Times New Roman"/>
        <charset val="134"/>
      </rPr>
      <t>-</t>
    </r>
    <r>
      <rPr>
        <sz val="11"/>
        <rFont val="宋体"/>
        <charset val="134"/>
      </rPr>
      <t>无内膜接触缝合（加收）</t>
    </r>
  </si>
  <si>
    <t>013308000910000</t>
  </si>
  <si>
    <t>肺动静脉瘘修补费</t>
  </si>
  <si>
    <r>
      <rPr>
        <sz val="11"/>
        <rFont val="宋体"/>
        <charset val="134"/>
      </rPr>
      <t>通过手术对肺动</t>
    </r>
    <r>
      <rPr>
        <sz val="11"/>
        <rFont val="Times New Roman"/>
        <charset val="134"/>
      </rPr>
      <t>/</t>
    </r>
    <r>
      <rPr>
        <sz val="11"/>
        <rFont val="宋体"/>
        <charset val="134"/>
      </rPr>
      <t>静脉瘘进行修补。</t>
    </r>
  </si>
  <si>
    <r>
      <rPr>
        <sz val="11"/>
        <rFont val="宋体"/>
        <charset val="134"/>
      </rPr>
      <t>所定价格涵盖手术计划、术区准备、消毒、切开、切断或缝合动脉</t>
    </r>
    <r>
      <rPr>
        <sz val="11"/>
        <rFont val="Times New Roman"/>
        <charset val="134"/>
      </rPr>
      <t>/</t>
    </r>
    <r>
      <rPr>
        <sz val="11"/>
        <rFont val="宋体"/>
        <charset val="134"/>
      </rPr>
      <t>静脉瘘瘘孔、缝合、处理用物等步骤所需的人力资源和基本物质资源消耗。</t>
    </r>
  </si>
  <si>
    <t>013308000910001</t>
  </si>
  <si>
    <r>
      <rPr>
        <sz val="11"/>
        <rFont val="宋体"/>
        <charset val="134"/>
      </rPr>
      <t>肺动静脉瘘修补费</t>
    </r>
    <r>
      <rPr>
        <sz val="11"/>
        <rFont val="Times New Roman"/>
        <charset val="134"/>
      </rPr>
      <t>-</t>
    </r>
    <r>
      <rPr>
        <sz val="11"/>
        <rFont val="宋体"/>
        <charset val="134"/>
      </rPr>
      <t>儿童（加收）</t>
    </r>
  </si>
  <si>
    <t>013308000920000</t>
  </si>
  <si>
    <t>肺静脉狭窄矫治费</t>
  </si>
  <si>
    <t>通过手术对肺静脉狭窄进行矫治。</t>
  </si>
  <si>
    <t>013308000920001</t>
  </si>
  <si>
    <r>
      <rPr>
        <sz val="11"/>
        <rFont val="宋体"/>
        <charset val="134"/>
      </rPr>
      <t>肺静脉狭窄矫治费</t>
    </r>
    <r>
      <rPr>
        <sz val="11"/>
        <rFont val="Times New Roman"/>
        <charset val="134"/>
      </rPr>
      <t>-</t>
    </r>
    <r>
      <rPr>
        <sz val="11"/>
        <rFont val="宋体"/>
        <charset val="134"/>
      </rPr>
      <t>儿童（加收）</t>
    </r>
  </si>
  <si>
    <t>013308000930000</t>
  </si>
  <si>
    <t>三尖瓣下移畸形矫治费</t>
  </si>
  <si>
    <t>通过手术对三尖瓣下移畸形进行矫正。</t>
  </si>
  <si>
    <t>所定价格涵盖手术计划、术区准备、消毒、切开、切除、重建、缝合、处理用物，必要时补片修补等步骤所需的人力资源和基本物质资源消耗。</t>
  </si>
  <si>
    <r>
      <rPr>
        <sz val="11"/>
        <rFont val="宋体"/>
        <charset val="134"/>
      </rPr>
      <t>不与</t>
    </r>
    <r>
      <rPr>
        <sz val="11"/>
        <rFont val="Times New Roman"/>
        <charset val="134"/>
      </rPr>
      <t>“</t>
    </r>
    <r>
      <rPr>
        <sz val="11"/>
        <rFont val="宋体"/>
        <charset val="134"/>
      </rPr>
      <t>三尖瓣成形费</t>
    </r>
    <r>
      <rPr>
        <sz val="11"/>
        <rFont val="Times New Roman"/>
        <charset val="134"/>
      </rPr>
      <t>”</t>
    </r>
    <r>
      <rPr>
        <sz val="11"/>
        <rFont val="宋体"/>
        <charset val="134"/>
      </rPr>
      <t>同时收取。</t>
    </r>
  </si>
  <si>
    <t>013308000930001</t>
  </si>
  <si>
    <r>
      <rPr>
        <sz val="11"/>
        <rFont val="宋体"/>
        <charset val="134"/>
      </rPr>
      <t>三尖瓣下移畸形矫治费</t>
    </r>
    <r>
      <rPr>
        <sz val="11"/>
        <rFont val="Times New Roman"/>
        <charset val="134"/>
      </rPr>
      <t>-</t>
    </r>
    <r>
      <rPr>
        <sz val="11"/>
        <rFont val="宋体"/>
        <charset val="134"/>
      </rPr>
      <t>儿童（加收）</t>
    </r>
  </si>
  <si>
    <t>013308000940000</t>
  </si>
  <si>
    <t>瓣周漏修补费</t>
  </si>
  <si>
    <t>通过手术对人工瓣膜瓣周漏进行封闭或缩减。</t>
  </si>
  <si>
    <t>所定价格涵盖手术计划、术区准备、消毒、切开、缝合或堵闭瓣周漏、缝合、处理用物等步骤所需的人力资源和基本物质资源消耗。</t>
  </si>
  <si>
    <t>013308000940001</t>
  </si>
  <si>
    <r>
      <rPr>
        <sz val="11"/>
        <rFont val="宋体"/>
        <charset val="134"/>
      </rPr>
      <t>瓣周漏修补费</t>
    </r>
    <r>
      <rPr>
        <sz val="11"/>
        <rFont val="Times New Roman"/>
        <charset val="134"/>
      </rPr>
      <t>-</t>
    </r>
    <r>
      <rPr>
        <sz val="11"/>
        <rFont val="宋体"/>
        <charset val="134"/>
      </rPr>
      <t>儿童（加收）</t>
    </r>
  </si>
  <si>
    <t>放射治疗类医疗服务项目价格表</t>
  </si>
  <si>
    <r>
      <rPr>
        <sz val="11"/>
        <rFont val="宋体"/>
        <charset val="134"/>
      </rPr>
      <t>使用说明：</t>
    </r>
    <r>
      <rPr>
        <sz val="11"/>
        <rFont val="Times New Roman"/>
        <charset val="134"/>
      </rPr>
      <t xml:space="preserve">
1. </t>
    </r>
    <r>
      <rPr>
        <sz val="11"/>
        <rFont val="宋体"/>
        <charset val="134"/>
      </rPr>
      <t>本价格项目表以放射治疗为重点，按照放射治疗方式的服务产出设立医疗服务价格项目。医疗服务的政府指导价为最高限价，下浮不限；同时，医疗机构、医务人员实施治疗过程中有关创新改良，采取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 </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3. </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或减少收费的情况；实际应用中，同时涉及多个加收项的，以项目单价为基础计算各项加</t>
    </r>
    <r>
      <rPr>
        <sz val="11"/>
        <rFont val="Times New Roman"/>
        <charset val="134"/>
      </rPr>
      <t>/</t>
    </r>
    <r>
      <rPr>
        <sz val="11"/>
        <rFont val="宋体"/>
        <charset val="134"/>
      </rPr>
      <t>减收水平后，求和得出加</t>
    </r>
    <r>
      <rPr>
        <sz val="11"/>
        <rFont val="Times New Roman"/>
        <charset val="134"/>
      </rPr>
      <t>/</t>
    </r>
    <r>
      <rPr>
        <sz val="11"/>
        <rFont val="宋体"/>
        <charset val="134"/>
      </rPr>
      <t>减收金额。</t>
    </r>
    <r>
      <rPr>
        <sz val="11"/>
        <rFont val="Times New Roman"/>
        <charset val="134"/>
      </rPr>
      <t xml:space="preserve">
4. </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 </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杀用品、储存用品、清洁用品、个人防护用品、垃圾处理用品、润滑剂、棉球、棉签、纱布（垫）、护（尿）垫、治疗巾（单）、中单、护理盘</t>
    </r>
    <r>
      <rPr>
        <sz val="11"/>
        <rFont val="Times New Roman"/>
        <charset val="134"/>
      </rPr>
      <t>(</t>
    </r>
    <r>
      <rPr>
        <sz val="11"/>
        <rFont val="宋体"/>
        <charset val="134"/>
      </rPr>
      <t>包）、治疗包、注射器、标签、无菌设备保护套、模具、挡板、铅板（模）、蜡模、凡士林、标记笔、可复用的操作器具、软件（版权、开发、购买）成本等。基本物质资源消耗成本计入项目价格，不另行收费。除基本物质资源消耗以外的其他属于可收费的一次性使用医用耗材清单内的耗材，按照实际采购价格零差率销售。</t>
    </r>
    <r>
      <rPr>
        <sz val="11"/>
        <rFont val="Times New Roman"/>
        <charset val="134"/>
      </rPr>
      <t xml:space="preserve">
6. </t>
    </r>
    <r>
      <rPr>
        <sz val="11"/>
        <rFont val="宋体"/>
        <charset val="134"/>
      </rPr>
      <t>本价格项目表所称</t>
    </r>
    <r>
      <rPr>
        <sz val="11"/>
        <rFont val="Times New Roman"/>
        <charset val="134"/>
      </rPr>
      <t>“</t>
    </r>
    <r>
      <rPr>
        <sz val="11"/>
        <rFont val="宋体"/>
        <charset val="134"/>
      </rPr>
      <t>超长靶区</t>
    </r>
    <r>
      <rPr>
        <sz val="11"/>
        <rFont val="Times New Roman"/>
        <charset val="134"/>
      </rPr>
      <t>”</t>
    </r>
    <r>
      <rPr>
        <sz val="11"/>
        <rFont val="宋体"/>
        <charset val="134"/>
      </rPr>
      <t>，指直线加速器电子线射野大于</t>
    </r>
    <r>
      <rPr>
        <sz val="11"/>
        <rFont val="Times New Roman"/>
        <charset val="134"/>
      </rPr>
      <t>20×20cm</t>
    </r>
    <r>
      <rPr>
        <sz val="11"/>
        <rFont val="宋体"/>
        <charset val="134"/>
      </rPr>
      <t>，</t>
    </r>
    <r>
      <rPr>
        <sz val="11"/>
        <rFont val="Times New Roman"/>
        <charset val="134"/>
      </rPr>
      <t>X</t>
    </r>
    <r>
      <rPr>
        <sz val="11"/>
        <rFont val="宋体"/>
        <charset val="134"/>
      </rPr>
      <t>线射野单边大于</t>
    </r>
    <r>
      <rPr>
        <sz val="11"/>
        <rFont val="Times New Roman"/>
        <charset val="134"/>
      </rPr>
      <t>40cm</t>
    </r>
    <r>
      <rPr>
        <sz val="11"/>
        <rFont val="宋体"/>
        <charset val="134"/>
      </rPr>
      <t>。</t>
    </r>
    <r>
      <rPr>
        <sz val="11"/>
        <rFont val="Times New Roman"/>
        <charset val="134"/>
      </rPr>
      <t xml:space="preserve">
7.</t>
    </r>
    <r>
      <rPr>
        <sz val="11"/>
        <rFont val="宋体"/>
        <charset val="134"/>
      </rPr>
      <t>本价格项目表所称</t>
    </r>
    <r>
      <rPr>
        <sz val="11"/>
        <rFont val="Times New Roman"/>
        <charset val="134"/>
      </rPr>
      <t>“</t>
    </r>
    <r>
      <rPr>
        <sz val="11"/>
        <rFont val="宋体"/>
        <charset val="134"/>
      </rPr>
      <t>超高剂量率放疗</t>
    </r>
    <r>
      <rPr>
        <sz val="11"/>
        <rFont val="Times New Roman"/>
        <charset val="134"/>
      </rPr>
      <t>”</t>
    </r>
    <r>
      <rPr>
        <sz val="11"/>
        <rFont val="宋体"/>
        <charset val="134"/>
      </rPr>
      <t>，指使用超高剂量率</t>
    </r>
    <r>
      <rPr>
        <sz val="11"/>
        <rFont val="Times New Roman"/>
        <charset val="134"/>
      </rPr>
      <t>(≥40 Gy/s)</t>
    </r>
    <r>
      <rPr>
        <sz val="11"/>
        <rFont val="宋体"/>
        <charset val="134"/>
      </rPr>
      <t>对肿瘤靶区进行照射的放疗方式。</t>
    </r>
    <r>
      <rPr>
        <sz val="11"/>
        <rFont val="Times New Roman"/>
        <charset val="134"/>
      </rPr>
      <t xml:space="preserve">
8. </t>
    </r>
    <r>
      <rPr>
        <sz val="11"/>
        <rFont val="宋体"/>
        <charset val="134"/>
      </rPr>
      <t>本价格项目表所称</t>
    </r>
    <r>
      <rPr>
        <sz val="11"/>
        <rFont val="Times New Roman"/>
        <charset val="134"/>
      </rPr>
      <t>“</t>
    </r>
    <r>
      <rPr>
        <sz val="11"/>
        <rFont val="宋体"/>
        <charset val="134"/>
      </rPr>
      <t>自适应放疗</t>
    </r>
    <r>
      <rPr>
        <sz val="11"/>
        <rFont val="Times New Roman"/>
        <charset val="134"/>
      </rPr>
      <t>”</t>
    </r>
    <r>
      <rPr>
        <sz val="11"/>
        <rFont val="宋体"/>
        <charset val="134"/>
      </rPr>
      <t>，指在放疗过程中根据肿瘤退缩情况动态调整放疗计划的技术。</t>
    </r>
    <r>
      <rPr>
        <sz val="11"/>
        <rFont val="Times New Roman"/>
        <charset val="134"/>
      </rPr>
      <t xml:space="preserve">
9. </t>
    </r>
    <r>
      <rPr>
        <sz val="11"/>
        <rFont val="宋体"/>
        <charset val="134"/>
      </rPr>
      <t>本价格项目表所称</t>
    </r>
    <r>
      <rPr>
        <sz val="11"/>
        <rFont val="Times New Roman"/>
        <charset val="134"/>
      </rPr>
      <t>“</t>
    </r>
    <r>
      <rPr>
        <sz val="11"/>
        <rFont val="宋体"/>
        <charset val="134"/>
      </rPr>
      <t>运动管理</t>
    </r>
    <r>
      <rPr>
        <sz val="11"/>
        <rFont val="Times New Roman"/>
        <charset val="134"/>
      </rPr>
      <t>”</t>
    </r>
    <r>
      <rPr>
        <sz val="11"/>
        <rFont val="宋体"/>
        <charset val="134"/>
      </rPr>
      <t>，指基于植入金标、光学体表监测、呼吸控制等技术对周期性运动的肿瘤靶区进行限制、追踪照射或在周期性运动的特定时相控制机器出束照射。</t>
    </r>
    <r>
      <rPr>
        <sz val="11"/>
        <rFont val="Times New Roman"/>
        <charset val="134"/>
      </rPr>
      <t xml:space="preserve">
10. </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</si>
  <si>
    <t>备注
（单位：元）</t>
  </si>
  <si>
    <t>013401020010000</t>
  </si>
  <si>
    <t>放疗模拟定位</t>
  </si>
  <si>
    <r>
      <rPr>
        <sz val="11"/>
        <rFont val="宋体"/>
        <charset val="134"/>
      </rPr>
      <t>应用</t>
    </r>
    <r>
      <rPr>
        <sz val="11"/>
        <rFont val="Times New Roman"/>
        <charset val="134"/>
      </rPr>
      <t>CT</t>
    </r>
    <r>
      <rPr>
        <sz val="11"/>
        <rFont val="宋体"/>
        <charset val="134"/>
      </rPr>
      <t>影像技术，进行放疗模拟定位，确定靶区、危及器官，必要时确定射野。</t>
    </r>
  </si>
  <si>
    <t>所定价格涵盖模具设计与制作、摆位、体位固定、图像扫描、标记、必要时静脉输注对比剂、定位、获取影像、传输、记录等过程中所需的人力资源、设备运转成本消耗与基本物耗。</t>
  </si>
  <si>
    <r>
      <rPr>
        <sz val="11"/>
        <rFont val="Times New Roman"/>
        <charset val="134"/>
      </rPr>
      <t>1.“</t>
    </r>
    <r>
      <rPr>
        <sz val="11"/>
        <rFont val="宋体"/>
        <charset val="134"/>
      </rPr>
      <t>模具设计与制作</t>
    </r>
    <r>
      <rPr>
        <sz val="11"/>
        <rFont val="Times New Roman"/>
        <charset val="134"/>
      </rPr>
      <t>”</t>
    </r>
    <r>
      <rPr>
        <sz val="11"/>
        <rFont val="宋体"/>
        <charset val="134"/>
      </rPr>
      <t>包括但不限于体位固定器、射线挡块、剂量补偿物等放疗过程中涉及的各类模具制作步骤。</t>
    </r>
    <r>
      <rPr>
        <sz val="11"/>
        <rFont val="Times New Roman"/>
        <charset val="134"/>
      </rPr>
      <t xml:space="preserve">
2.“</t>
    </r>
    <r>
      <rPr>
        <sz val="11"/>
        <rFont val="宋体"/>
        <charset val="134"/>
      </rPr>
      <t>特殊影像模拟定位</t>
    </r>
    <r>
      <rPr>
        <sz val="11"/>
        <rFont val="Times New Roman"/>
        <charset val="134"/>
      </rPr>
      <t>”</t>
    </r>
    <r>
      <rPr>
        <sz val="11"/>
        <rFont val="宋体"/>
        <charset val="134"/>
      </rPr>
      <t>指使用磁共振（</t>
    </r>
    <r>
      <rPr>
        <sz val="11"/>
        <rFont val="Times New Roman"/>
        <charset val="134"/>
      </rPr>
      <t>MR</t>
    </r>
    <r>
      <rPr>
        <sz val="11"/>
        <rFont val="宋体"/>
        <charset val="134"/>
      </rPr>
      <t>）、正电子发射计算机断层显像（</t>
    </r>
    <r>
      <rPr>
        <sz val="11"/>
        <rFont val="Times New Roman"/>
        <charset val="134"/>
      </rPr>
      <t>PET-CT</t>
    </r>
    <r>
      <rPr>
        <sz val="11"/>
        <rFont val="宋体"/>
        <charset val="134"/>
      </rPr>
      <t>）等影像完成模拟定位。</t>
    </r>
    <r>
      <rPr>
        <sz val="11"/>
        <rFont val="Times New Roman"/>
        <charset val="134"/>
      </rPr>
      <t xml:space="preserve">
3.</t>
    </r>
    <r>
      <rPr>
        <sz val="11"/>
        <rFont val="宋体"/>
        <charset val="134"/>
      </rPr>
      <t>简易模拟定位指使用</t>
    </r>
    <r>
      <rPr>
        <sz val="11"/>
        <rFont val="Times New Roman"/>
        <charset val="134"/>
      </rPr>
      <t>B</t>
    </r>
    <r>
      <rPr>
        <sz val="11"/>
        <rFont val="宋体"/>
        <charset val="134"/>
      </rPr>
      <t>超、</t>
    </r>
    <r>
      <rPr>
        <sz val="11"/>
        <rFont val="Times New Roman"/>
        <charset val="134"/>
      </rPr>
      <t>X</t>
    </r>
    <r>
      <rPr>
        <sz val="11"/>
        <rFont val="宋体"/>
        <charset val="134"/>
      </rPr>
      <t>线定位。</t>
    </r>
  </si>
  <si>
    <t>013401020010001</t>
  </si>
  <si>
    <r>
      <rPr>
        <sz val="11"/>
        <rFont val="宋体"/>
        <charset val="134"/>
      </rPr>
      <t>放疗模拟定位</t>
    </r>
    <r>
      <rPr>
        <sz val="11"/>
        <rFont val="Times New Roman"/>
        <charset val="134"/>
      </rPr>
      <t>-</t>
    </r>
    <r>
      <rPr>
        <sz val="11"/>
        <rFont val="宋体"/>
        <charset val="134"/>
      </rPr>
      <t>特殊影像模拟定位（加收）</t>
    </r>
  </si>
  <si>
    <r>
      <rPr>
        <sz val="11"/>
        <rFont val="宋体"/>
        <charset val="134"/>
      </rPr>
      <t>应用磁共振（</t>
    </r>
    <r>
      <rPr>
        <sz val="11"/>
        <rFont val="Times New Roman"/>
        <charset val="134"/>
      </rPr>
      <t>MR</t>
    </r>
    <r>
      <rPr>
        <sz val="11"/>
        <rFont val="宋体"/>
        <charset val="134"/>
      </rPr>
      <t>）、正电子发射计算机断层显像（</t>
    </r>
    <r>
      <rPr>
        <sz val="11"/>
        <rFont val="Times New Roman"/>
        <charset val="134"/>
      </rPr>
      <t>PET-CT</t>
    </r>
    <r>
      <rPr>
        <sz val="11"/>
        <rFont val="宋体"/>
        <charset val="134"/>
      </rPr>
      <t>）等特殊影像技术，进行放疗模拟定位，确定靶区、危及器官，必要时确定射野。</t>
    </r>
  </si>
  <si>
    <r>
      <rPr>
        <sz val="11"/>
        <rFont val="Times New Roman"/>
        <charset val="134"/>
      </rPr>
      <t>“</t>
    </r>
    <r>
      <rPr>
        <sz val="11"/>
        <rFont val="宋体"/>
        <charset val="134"/>
      </rPr>
      <t>特殊影像模拟定位</t>
    </r>
    <r>
      <rPr>
        <sz val="11"/>
        <rFont val="Times New Roman"/>
        <charset val="134"/>
      </rPr>
      <t>”</t>
    </r>
    <r>
      <rPr>
        <sz val="11"/>
        <rFont val="宋体"/>
        <charset val="134"/>
      </rPr>
      <t>指使用磁共振（</t>
    </r>
    <r>
      <rPr>
        <sz val="11"/>
        <rFont val="Times New Roman"/>
        <charset val="134"/>
      </rPr>
      <t>MR</t>
    </r>
    <r>
      <rPr>
        <sz val="11"/>
        <rFont val="宋体"/>
        <charset val="134"/>
      </rPr>
      <t>）、正电子发射计算机断层显像（</t>
    </r>
    <r>
      <rPr>
        <sz val="11"/>
        <rFont val="Times New Roman"/>
        <charset val="134"/>
      </rPr>
      <t>PET-CT</t>
    </r>
    <r>
      <rPr>
        <sz val="11"/>
        <rFont val="宋体"/>
        <charset val="134"/>
      </rPr>
      <t>）等影像完成模拟定位。</t>
    </r>
  </si>
  <si>
    <t>013401020010002</t>
  </si>
  <si>
    <r>
      <rPr>
        <sz val="11"/>
        <rFont val="宋体"/>
        <charset val="134"/>
      </rPr>
      <t>放疗模拟定位</t>
    </r>
    <r>
      <rPr>
        <sz val="11"/>
        <rFont val="Times New Roman"/>
        <charset val="134"/>
      </rPr>
      <t>-</t>
    </r>
    <r>
      <rPr>
        <sz val="11"/>
        <rFont val="宋体"/>
        <charset val="134"/>
      </rPr>
      <t>简易模拟定位（减收）</t>
    </r>
  </si>
  <si>
    <r>
      <rPr>
        <sz val="11"/>
        <rFont val="宋体"/>
        <charset val="134"/>
      </rPr>
      <t>应用</t>
    </r>
    <r>
      <rPr>
        <sz val="11"/>
        <rFont val="Times New Roman"/>
        <charset val="134"/>
      </rPr>
      <t>B</t>
    </r>
    <r>
      <rPr>
        <sz val="11"/>
        <rFont val="宋体"/>
        <charset val="134"/>
      </rPr>
      <t>超、</t>
    </r>
    <r>
      <rPr>
        <sz val="11"/>
        <rFont val="Times New Roman"/>
        <charset val="134"/>
      </rPr>
      <t>X</t>
    </r>
    <r>
      <rPr>
        <sz val="11"/>
        <rFont val="宋体"/>
        <charset val="134"/>
      </rPr>
      <t>线等简易影像技术，进行放疗模拟定位，确定靶区、危及器官，必要时确定射野。</t>
    </r>
  </si>
  <si>
    <r>
      <rPr>
        <sz val="11"/>
        <rFont val="宋体"/>
        <charset val="134"/>
      </rPr>
      <t>简易模拟定位指使用</t>
    </r>
    <r>
      <rPr>
        <sz val="11"/>
        <rFont val="Times New Roman"/>
        <charset val="134"/>
      </rPr>
      <t>B</t>
    </r>
    <r>
      <rPr>
        <sz val="11"/>
        <rFont val="宋体"/>
        <charset val="134"/>
      </rPr>
      <t>超、</t>
    </r>
    <r>
      <rPr>
        <sz val="11"/>
        <rFont val="Times New Roman"/>
        <charset val="134"/>
      </rPr>
      <t>X</t>
    </r>
    <r>
      <rPr>
        <sz val="11"/>
        <rFont val="宋体"/>
        <charset val="134"/>
      </rPr>
      <t>线定位。</t>
    </r>
  </si>
  <si>
    <t>013401020010011</t>
  </si>
  <si>
    <r>
      <rPr>
        <sz val="11"/>
        <rFont val="宋体"/>
        <charset val="134"/>
      </rPr>
      <t>放疗模拟定位</t>
    </r>
    <r>
      <rPr>
        <sz val="11"/>
        <rFont val="Times New Roman"/>
        <charset val="134"/>
      </rPr>
      <t>-</t>
    </r>
    <r>
      <rPr>
        <sz val="11"/>
        <rFont val="宋体"/>
        <charset val="134"/>
      </rPr>
      <t>运动管理（加收）</t>
    </r>
  </si>
  <si>
    <r>
      <rPr>
        <sz val="11"/>
        <rFont val="宋体"/>
        <charset val="134"/>
      </rPr>
      <t>应用</t>
    </r>
    <r>
      <rPr>
        <sz val="11"/>
        <rFont val="Times New Roman"/>
        <charset val="134"/>
      </rPr>
      <t>CT</t>
    </r>
    <r>
      <rPr>
        <sz val="11"/>
        <rFont val="宋体"/>
        <charset val="134"/>
      </rPr>
      <t>影像技术，进行运动管理的放疗模拟定位，确定靶区、危及器官，必要时确定射野。</t>
    </r>
  </si>
  <si>
    <t>013401020010021</t>
  </si>
  <si>
    <r>
      <rPr>
        <sz val="11"/>
        <rFont val="宋体"/>
        <charset val="134"/>
      </rPr>
      <t>放疗模拟定位</t>
    </r>
    <r>
      <rPr>
        <sz val="11"/>
        <rFont val="Times New Roman"/>
        <charset val="134"/>
      </rPr>
      <t>-</t>
    </r>
    <r>
      <rPr>
        <sz val="11"/>
        <rFont val="宋体"/>
        <charset val="134"/>
      </rPr>
      <t>立体定向放疗模拟定位（加收）</t>
    </r>
  </si>
  <si>
    <r>
      <rPr>
        <sz val="11"/>
        <rFont val="宋体"/>
        <charset val="134"/>
      </rPr>
      <t>应用</t>
    </r>
    <r>
      <rPr>
        <sz val="11"/>
        <rFont val="Times New Roman"/>
        <charset val="134"/>
      </rPr>
      <t>CT</t>
    </r>
    <r>
      <rPr>
        <sz val="11"/>
        <rFont val="宋体"/>
        <charset val="134"/>
      </rPr>
      <t>影像技术，进行立体定向的放疗模拟定位，确定靶区、危及器官，必要时确定射野。</t>
    </r>
  </si>
  <si>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</si>
  <si>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</si>
  <si>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</si>
  <si>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</si>
  <si>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r>
      <rPr>
        <sz val="11"/>
        <rFont val="宋体"/>
        <charset val="134"/>
      </rPr>
      <t>每个疗程限收</t>
    </r>
    <r>
      <rPr>
        <sz val="11"/>
        <rFont val="Times New Roman"/>
        <charset val="134"/>
      </rPr>
      <t>2</t>
    </r>
    <r>
      <rPr>
        <sz val="11"/>
        <rFont val="宋体"/>
        <charset val="134"/>
      </rPr>
      <t>次。</t>
    </r>
  </si>
  <si>
    <t>013401010010001</t>
  </si>
  <si>
    <r>
      <rPr>
        <sz val="11"/>
        <rFont val="宋体"/>
        <charset val="134"/>
      </rPr>
      <t>放疗计划制定</t>
    </r>
    <r>
      <rPr>
        <sz val="11"/>
        <rFont val="Times New Roman"/>
        <charset val="134"/>
      </rPr>
      <t>-</t>
    </r>
    <r>
      <rPr>
        <sz val="11"/>
        <rFont val="宋体"/>
        <charset val="134"/>
      </rPr>
      <t>调强计划制定（加收）</t>
    </r>
  </si>
  <si>
    <t>依据模拟定位，勾画放疗靶区和危及器官，制定放疗剂量、危及器官限量，放疗次数和方式等调强放疗计划。</t>
  </si>
  <si>
    <t>013401010010011</t>
  </si>
  <si>
    <r>
      <rPr>
        <sz val="11"/>
        <rFont val="宋体"/>
        <charset val="134"/>
      </rPr>
      <t>放疗计划制定</t>
    </r>
    <r>
      <rPr>
        <sz val="11"/>
        <rFont val="Times New Roman"/>
        <charset val="134"/>
      </rPr>
      <t>-</t>
    </r>
    <r>
      <rPr>
        <sz val="11"/>
        <rFont val="宋体"/>
        <charset val="134"/>
      </rPr>
      <t>立体定向放疗计划制定（加收）</t>
    </r>
  </si>
  <si>
    <t>依据模拟定位，勾画放疗靶区和危及器官，制定放疗剂量、危及器官限量，放疗次数和方式等立体定向放疗计划。</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</si>
  <si>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</si>
  <si>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</si>
  <si>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</si>
  <si>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</si>
  <si>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</si>
  <si>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</si>
  <si>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使用医用电子直线加速器产生电子线和光子线，实施体外照射放射治疗。</t>
  </si>
  <si>
    <t>所定价格涵盖摆位、体位固定、操作设备出束治疗、实时监控、必要时使用射线档块、剂量补偿物等过程中所需的人力资源、设备运转成本消耗与基本物耗。</t>
  </si>
  <si>
    <t>013401030010001</t>
  </si>
  <si>
    <r>
      <rPr>
        <sz val="11"/>
        <rFont val="宋体"/>
        <charset val="134"/>
      </rPr>
      <t>外照射治疗（普通）</t>
    </r>
    <r>
      <rPr>
        <sz val="11"/>
        <rFont val="Times New Roman"/>
        <charset val="134"/>
      </rPr>
      <t>-</t>
    </r>
    <r>
      <rPr>
        <sz val="11"/>
        <rFont val="宋体"/>
        <charset val="134"/>
      </rPr>
      <t>超长靶区（加收）</t>
    </r>
  </si>
  <si>
    <t>使用医用电子直线加速器产生电子线和光子线，实施体外照射超长靶区放射治疗。</t>
  </si>
  <si>
    <t>013401030010011</t>
  </si>
  <si>
    <r>
      <rPr>
        <sz val="11"/>
        <rFont val="宋体"/>
        <charset val="134"/>
      </rPr>
      <t>外照射治疗（普通）</t>
    </r>
    <r>
      <rPr>
        <sz val="11"/>
        <rFont val="Times New Roman"/>
        <charset val="134"/>
      </rPr>
      <t>-</t>
    </r>
    <r>
      <rPr>
        <sz val="11"/>
        <rFont val="宋体"/>
        <charset val="134"/>
      </rPr>
      <t>超高剂量率放疗（加收）</t>
    </r>
  </si>
  <si>
    <t>使用医用电子直线加速器产生电子线和光子线，实施体外照射超高剂量率放射治疗。</t>
  </si>
  <si>
    <t>013401030020000</t>
  </si>
  <si>
    <r>
      <rPr>
        <sz val="11"/>
        <rFont val="宋体"/>
        <charset val="134"/>
      </rPr>
      <t>外照射治疗（光子线</t>
    </r>
    <r>
      <rPr>
        <sz val="11"/>
        <rFont val="Times New Roman"/>
        <charset val="134"/>
      </rPr>
      <t>-</t>
    </r>
    <r>
      <rPr>
        <sz val="11"/>
        <rFont val="宋体"/>
        <charset val="134"/>
      </rPr>
      <t>适形）</t>
    </r>
  </si>
  <si>
    <r>
      <rPr>
        <sz val="11"/>
        <rFont val="宋体"/>
        <charset val="134"/>
      </rPr>
      <t>基于放疗计划，使用医用电子直线加速器或钴</t>
    </r>
    <r>
      <rPr>
        <sz val="11"/>
        <rFont val="Times New Roman"/>
        <charset val="134"/>
      </rPr>
      <t>-60</t>
    </r>
    <r>
      <rPr>
        <sz val="11"/>
        <rFont val="宋体"/>
        <charset val="134"/>
      </rPr>
      <t>远距离治疗机等产生光子射线，实施外照射治疗。</t>
    </r>
  </si>
  <si>
    <t>所定价格涵盖治疗摆位、体位固定、操作设备、出束治疗、实时监控、必要时使用射线档块、剂量补偿物等过程中所需的人力资源、设备运转成本消耗与基本物耗。</t>
  </si>
  <si>
    <t>013401030020001</t>
  </si>
  <si>
    <r>
      <rPr>
        <sz val="11"/>
        <rFont val="宋体"/>
        <charset val="134"/>
      </rPr>
      <t>外照射治疗（光子线</t>
    </r>
    <r>
      <rPr>
        <sz val="11"/>
        <rFont val="Times New Roman"/>
        <charset val="134"/>
      </rPr>
      <t>-</t>
    </r>
    <r>
      <rPr>
        <sz val="11"/>
        <rFont val="宋体"/>
        <charset val="134"/>
      </rPr>
      <t>适形）</t>
    </r>
    <r>
      <rPr>
        <sz val="11"/>
        <rFont val="Times New Roman"/>
        <charset val="134"/>
      </rPr>
      <t>-</t>
    </r>
    <r>
      <rPr>
        <sz val="11"/>
        <rFont val="宋体"/>
        <charset val="134"/>
      </rPr>
      <t>超长靶区（加收）</t>
    </r>
  </si>
  <si>
    <r>
      <rPr>
        <sz val="11"/>
        <rFont val="宋体"/>
        <charset val="134"/>
      </rPr>
      <t>基于放疗计划，使用医用电子直线加速器或钴</t>
    </r>
    <r>
      <rPr>
        <sz val="11"/>
        <rFont val="Times New Roman"/>
        <charset val="134"/>
      </rPr>
      <t>-60</t>
    </r>
    <r>
      <rPr>
        <sz val="11"/>
        <rFont val="宋体"/>
        <charset val="134"/>
      </rPr>
      <t>远距离治疗机等产生光子射线，实施超长靶区外照射治疗。</t>
    </r>
  </si>
  <si>
    <t>013401030020011</t>
  </si>
  <si>
    <r>
      <rPr>
        <sz val="11"/>
        <rFont val="宋体"/>
        <charset val="134"/>
      </rPr>
      <t>外照射治疗（光子线</t>
    </r>
    <r>
      <rPr>
        <sz val="11"/>
        <rFont val="Times New Roman"/>
        <charset val="134"/>
      </rPr>
      <t>-</t>
    </r>
    <r>
      <rPr>
        <sz val="11"/>
        <rFont val="宋体"/>
        <charset val="134"/>
      </rPr>
      <t>适形）</t>
    </r>
    <r>
      <rPr>
        <sz val="11"/>
        <rFont val="Times New Roman"/>
        <charset val="134"/>
      </rPr>
      <t>-</t>
    </r>
    <r>
      <rPr>
        <sz val="11"/>
        <rFont val="宋体"/>
        <charset val="134"/>
      </rPr>
      <t>超高剂量率放疗（加收）</t>
    </r>
  </si>
  <si>
    <r>
      <rPr>
        <sz val="11"/>
        <rFont val="宋体"/>
        <charset val="134"/>
      </rPr>
      <t>基于放疗计划，使用医用电子直线加速器或钴</t>
    </r>
    <r>
      <rPr>
        <sz val="11"/>
        <rFont val="Times New Roman"/>
        <charset val="134"/>
      </rPr>
      <t>-60</t>
    </r>
    <r>
      <rPr>
        <sz val="11"/>
        <rFont val="宋体"/>
        <charset val="134"/>
      </rPr>
      <t>远距离治疗机等产生光子射线，实施超高剂量率放疗外照射治疗。</t>
    </r>
  </si>
  <si>
    <t>013401030020021</t>
  </si>
  <si>
    <r>
      <rPr>
        <sz val="11"/>
        <rFont val="宋体"/>
        <charset val="134"/>
      </rPr>
      <t>外照射治疗（光子线</t>
    </r>
    <r>
      <rPr>
        <sz val="11"/>
        <rFont val="Times New Roman"/>
        <charset val="134"/>
      </rPr>
      <t>-</t>
    </r>
    <r>
      <rPr>
        <sz val="11"/>
        <rFont val="宋体"/>
        <charset val="134"/>
      </rPr>
      <t>适形）</t>
    </r>
    <r>
      <rPr>
        <sz val="11"/>
        <rFont val="Times New Roman"/>
        <charset val="134"/>
      </rPr>
      <t>-</t>
    </r>
    <r>
      <rPr>
        <sz val="11"/>
        <rFont val="宋体"/>
        <charset val="134"/>
      </rPr>
      <t>图像引导（加收）</t>
    </r>
  </si>
  <si>
    <r>
      <rPr>
        <sz val="11"/>
        <rFont val="宋体"/>
        <charset val="134"/>
      </rPr>
      <t>基于放疗计划，使用医用电子直线加速器或钴</t>
    </r>
    <r>
      <rPr>
        <sz val="11"/>
        <rFont val="Times New Roman"/>
        <charset val="134"/>
      </rPr>
      <t>-60</t>
    </r>
    <r>
      <rPr>
        <sz val="11"/>
        <rFont val="宋体"/>
        <charset val="134"/>
      </rPr>
      <t>远距离治疗机等产生光子射线，图像引导下实施外照射治疗。</t>
    </r>
  </si>
  <si>
    <t>013401030030000</t>
  </si>
  <si>
    <r>
      <rPr>
        <sz val="11"/>
        <rFont val="宋体"/>
        <charset val="134"/>
      </rPr>
      <t>外照射治疗（光子线</t>
    </r>
    <r>
      <rPr>
        <sz val="11"/>
        <rFont val="Times New Roman"/>
        <charset val="134"/>
      </rPr>
      <t>-</t>
    </r>
    <r>
      <rPr>
        <sz val="11"/>
        <rFont val="宋体"/>
        <charset val="134"/>
      </rPr>
      <t>调强）</t>
    </r>
  </si>
  <si>
    <t>基于放疗计划，使用医用电子直线加速器等产生的光子线，根据肿瘤靶区和其周围危及器官的三维空间关系进行束流强度调节，实施外照射治疗。</t>
  </si>
  <si>
    <r>
      <rPr>
        <sz val="11"/>
        <rFont val="宋体"/>
        <charset val="134"/>
      </rPr>
      <t>单次剂量超过</t>
    </r>
    <r>
      <rPr>
        <sz val="11"/>
        <rFont val="Times New Roman"/>
        <charset val="134"/>
      </rPr>
      <t>200cGy</t>
    </r>
    <r>
      <rPr>
        <sz val="11"/>
        <rFont val="宋体"/>
        <charset val="134"/>
      </rPr>
      <t>的，以</t>
    </r>
    <r>
      <rPr>
        <sz val="11"/>
        <rFont val="Times New Roman"/>
        <charset val="134"/>
      </rPr>
      <t>200cGy</t>
    </r>
    <r>
      <rPr>
        <sz val="11"/>
        <rFont val="宋体"/>
        <charset val="134"/>
      </rPr>
      <t>为基准，每增加</t>
    </r>
    <r>
      <rPr>
        <sz val="11"/>
        <rFont val="Times New Roman"/>
        <charset val="134"/>
      </rPr>
      <t>2cGy</t>
    </r>
    <r>
      <rPr>
        <sz val="11"/>
        <rFont val="宋体"/>
        <charset val="134"/>
      </rPr>
      <t>加收</t>
    </r>
    <r>
      <rPr>
        <sz val="11"/>
        <rFont val="Times New Roman"/>
        <charset val="134"/>
      </rPr>
      <t>1%</t>
    </r>
    <r>
      <rPr>
        <sz val="11"/>
        <rFont val="宋体"/>
        <charset val="134"/>
      </rPr>
      <t>，加收最高不超过</t>
    </r>
    <r>
      <rPr>
        <sz val="11"/>
        <rFont val="Times New Roman"/>
        <charset val="134"/>
      </rPr>
      <t>400cGy</t>
    </r>
    <r>
      <rPr>
        <sz val="11"/>
        <rFont val="宋体"/>
        <charset val="134"/>
      </rPr>
      <t>。</t>
    </r>
  </si>
  <si>
    <t>013401030030001</t>
  </si>
  <si>
    <r>
      <rPr>
        <sz val="11"/>
        <rFont val="宋体"/>
        <charset val="134"/>
      </rPr>
      <t>外照射治疗（光子线</t>
    </r>
    <r>
      <rPr>
        <sz val="11"/>
        <rFont val="Times New Roman"/>
        <charset val="134"/>
      </rPr>
      <t>-</t>
    </r>
    <r>
      <rPr>
        <sz val="11"/>
        <rFont val="宋体"/>
        <charset val="134"/>
      </rPr>
      <t>调强）</t>
    </r>
    <r>
      <rPr>
        <sz val="11"/>
        <rFont val="Times New Roman"/>
        <charset val="134"/>
      </rPr>
      <t>-</t>
    </r>
    <r>
      <rPr>
        <sz val="11"/>
        <rFont val="宋体"/>
        <charset val="134"/>
      </rPr>
      <t>超长靶区（加收）</t>
    </r>
  </si>
  <si>
    <t>基于放疗计划，使用医用电子直线加速器等产生的光子线，根据肿瘤靶区和其周围危及器官的三维空间关系进行束流强度调节，实施超长靶区外照射治疗。</t>
  </si>
  <si>
    <t>013401030030011</t>
  </si>
  <si>
    <r>
      <rPr>
        <sz val="11"/>
        <rFont val="宋体"/>
        <charset val="134"/>
      </rPr>
      <t>外照射治疗（光子线</t>
    </r>
    <r>
      <rPr>
        <sz val="11"/>
        <rFont val="Times New Roman"/>
        <charset val="134"/>
      </rPr>
      <t>-</t>
    </r>
    <r>
      <rPr>
        <sz val="11"/>
        <rFont val="宋体"/>
        <charset val="134"/>
      </rPr>
      <t>调强）</t>
    </r>
    <r>
      <rPr>
        <sz val="11"/>
        <rFont val="Times New Roman"/>
        <charset val="134"/>
      </rPr>
      <t>-</t>
    </r>
    <r>
      <rPr>
        <sz val="11"/>
        <rFont val="宋体"/>
        <charset val="134"/>
      </rPr>
      <t>超高剂量率放疗（加收）</t>
    </r>
  </si>
  <si>
    <t>基于放疗计划，使用医用电子直线加速器等产生的光子线，根据肿瘤靶区和其周围危及器官的三维空间关系进行束流强度调节，实施超高剂量率外照射治疗。</t>
  </si>
  <si>
    <t>013401030030021</t>
  </si>
  <si>
    <r>
      <rPr>
        <sz val="11"/>
        <rFont val="宋体"/>
        <charset val="134"/>
      </rPr>
      <t>外照射治疗（光子线</t>
    </r>
    <r>
      <rPr>
        <sz val="11"/>
        <rFont val="Times New Roman"/>
        <charset val="134"/>
      </rPr>
      <t>-</t>
    </r>
    <r>
      <rPr>
        <sz val="11"/>
        <rFont val="宋体"/>
        <charset val="134"/>
      </rPr>
      <t>调强）</t>
    </r>
    <r>
      <rPr>
        <sz val="11"/>
        <rFont val="Times New Roman"/>
        <charset val="134"/>
      </rPr>
      <t>-</t>
    </r>
    <r>
      <rPr>
        <sz val="11"/>
        <rFont val="宋体"/>
        <charset val="134"/>
      </rPr>
      <t>自适应放疗（加收）</t>
    </r>
  </si>
  <si>
    <t>基于放疗计划，使用医用电子直线加速器等产生的光子线，根据肿瘤靶区和其周围危及器官的三维空间关系进行束流强度调节，实施自适应放疗外照射治疗。</t>
  </si>
  <si>
    <t>013401030030031</t>
  </si>
  <si>
    <r>
      <rPr>
        <sz val="11"/>
        <rFont val="宋体"/>
        <charset val="134"/>
      </rPr>
      <t>外照射治疗（光子线</t>
    </r>
    <r>
      <rPr>
        <sz val="11"/>
        <rFont val="Times New Roman"/>
        <charset val="134"/>
      </rPr>
      <t>-</t>
    </r>
    <r>
      <rPr>
        <sz val="11"/>
        <rFont val="宋体"/>
        <charset val="134"/>
      </rPr>
      <t>调强）</t>
    </r>
    <r>
      <rPr>
        <sz val="11"/>
        <rFont val="Times New Roman"/>
        <charset val="134"/>
      </rPr>
      <t>-</t>
    </r>
    <r>
      <rPr>
        <sz val="11"/>
        <rFont val="宋体"/>
        <charset val="134"/>
      </rPr>
      <t>运动管理（加收）</t>
    </r>
  </si>
  <si>
    <t>基于放疗计划，使用医用电子直线加速器等产生的光子线，根据肿瘤靶区和其周围危及器官的三维空间关系进行束流强度调节，运动管理下实施外照射治疗。</t>
  </si>
  <si>
    <t>013401030030041</t>
  </si>
  <si>
    <r>
      <rPr>
        <sz val="11"/>
        <rFont val="宋体"/>
        <charset val="134"/>
      </rPr>
      <t>外照射治疗（光子线</t>
    </r>
    <r>
      <rPr>
        <sz val="11"/>
        <rFont val="Times New Roman"/>
        <charset val="134"/>
      </rPr>
      <t>-</t>
    </r>
    <r>
      <rPr>
        <sz val="11"/>
        <rFont val="宋体"/>
        <charset val="134"/>
      </rPr>
      <t>调强）</t>
    </r>
    <r>
      <rPr>
        <sz val="11"/>
        <rFont val="Times New Roman"/>
        <charset val="134"/>
      </rPr>
      <t>-</t>
    </r>
    <r>
      <rPr>
        <sz val="11"/>
        <rFont val="宋体"/>
        <charset val="134"/>
      </rPr>
      <t>图像引导（加收）</t>
    </r>
  </si>
  <si>
    <t>基于放疗计划，使用医用电子直线加速器等产生的光子线，根据肿瘤靶区和其周围危及器官的三维空间关系进行束流强度调节，图像引导下实施外照射治疗。</t>
  </si>
  <si>
    <t>013401030030051</t>
  </si>
  <si>
    <r>
      <rPr>
        <sz val="11"/>
        <rFont val="宋体"/>
        <charset val="134"/>
      </rPr>
      <t>外照射治疗（光子线</t>
    </r>
    <r>
      <rPr>
        <sz val="11"/>
        <rFont val="Times New Roman"/>
        <charset val="134"/>
      </rPr>
      <t>-</t>
    </r>
    <r>
      <rPr>
        <sz val="11"/>
        <rFont val="宋体"/>
        <charset val="134"/>
      </rPr>
      <t>调强）</t>
    </r>
    <r>
      <rPr>
        <sz val="11"/>
        <rFont val="Times New Roman"/>
        <charset val="134"/>
      </rPr>
      <t>-</t>
    </r>
    <r>
      <rPr>
        <sz val="11"/>
        <rFont val="宋体"/>
        <charset val="134"/>
      </rPr>
      <t>断层调强放疗（加收）</t>
    </r>
  </si>
  <si>
    <t>基于放疗计划，使用医用电子直线加速器等产生的光子线，根据肿瘤靶区和其周围危及器官的三维空间关系进行束流强度调节，实施断层调强外照射治疗。</t>
  </si>
  <si>
    <t>013401030030052</t>
  </si>
  <si>
    <r>
      <rPr>
        <sz val="11"/>
        <rFont val="宋体"/>
        <charset val="134"/>
      </rPr>
      <t>外照射治疗（光子线</t>
    </r>
    <r>
      <rPr>
        <sz val="11"/>
        <rFont val="Times New Roman"/>
        <charset val="134"/>
      </rPr>
      <t>-</t>
    </r>
    <r>
      <rPr>
        <sz val="11"/>
        <rFont val="宋体"/>
        <charset val="134"/>
      </rPr>
      <t>调强）</t>
    </r>
    <r>
      <rPr>
        <sz val="11"/>
        <rFont val="Times New Roman"/>
        <charset val="134"/>
      </rPr>
      <t>-</t>
    </r>
    <r>
      <rPr>
        <sz val="11"/>
        <rFont val="宋体"/>
        <charset val="134"/>
      </rPr>
      <t>容积旋转调强放疗（加收）</t>
    </r>
  </si>
  <si>
    <t>基于放疗计划，使用医用电子直线加速器等产生的光子线，根据肿瘤靶区和其周围危及器官的三维空间关系进行束流强度调节，实施容积旋转调强外照射治疗。</t>
  </si>
  <si>
    <t>013401030040000</t>
  </si>
  <si>
    <r>
      <rPr>
        <sz val="11"/>
        <rFont val="宋体"/>
        <charset val="134"/>
      </rPr>
      <t>外照射治疗（光子线</t>
    </r>
    <r>
      <rPr>
        <sz val="11"/>
        <rFont val="Times New Roman"/>
        <charset val="134"/>
      </rPr>
      <t>-</t>
    </r>
    <r>
      <rPr>
        <sz val="11"/>
        <rFont val="宋体"/>
        <charset val="134"/>
      </rPr>
      <t>立体定向）</t>
    </r>
  </si>
  <si>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</si>
  <si>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</si>
  <si>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r>
      <rPr>
        <sz val="11"/>
        <rFont val="宋体"/>
        <charset val="134"/>
      </rPr>
      <t>每疗程</t>
    </r>
    <r>
      <rPr>
        <sz val="11"/>
        <rFont val="Times New Roman"/>
        <charset val="134"/>
      </rPr>
      <t>1</t>
    </r>
    <r>
      <rPr>
        <sz val="11"/>
        <rFont val="宋体"/>
        <charset val="134"/>
      </rPr>
      <t>次治疗的，按</t>
    </r>
    <r>
      <rPr>
        <sz val="11"/>
        <rFont val="Times New Roman"/>
        <charset val="134"/>
      </rPr>
      <t>30%</t>
    </r>
    <r>
      <rPr>
        <sz val="11"/>
        <rFont val="宋体"/>
        <charset val="134"/>
      </rPr>
      <t>计费；每疗程</t>
    </r>
    <r>
      <rPr>
        <sz val="11"/>
        <rFont val="Times New Roman"/>
        <charset val="134"/>
      </rPr>
      <t>2-5</t>
    </r>
    <r>
      <rPr>
        <sz val="11"/>
        <rFont val="宋体"/>
        <charset val="134"/>
      </rPr>
      <t>次的，每次按</t>
    </r>
    <r>
      <rPr>
        <sz val="11"/>
        <rFont val="Times New Roman"/>
        <charset val="134"/>
      </rPr>
      <t>20%</t>
    </r>
    <r>
      <rPr>
        <sz val="11"/>
        <rFont val="宋体"/>
        <charset val="134"/>
      </rPr>
      <t>计费；每疗程</t>
    </r>
    <r>
      <rPr>
        <sz val="11"/>
        <rFont val="Times New Roman"/>
        <charset val="134"/>
      </rPr>
      <t>5</t>
    </r>
    <r>
      <rPr>
        <sz val="11"/>
        <rFont val="宋体"/>
        <charset val="134"/>
      </rPr>
      <t>次以上的，按一疗程计费。</t>
    </r>
  </si>
  <si>
    <t>013401030040001</t>
  </si>
  <si>
    <r>
      <rPr>
        <sz val="11"/>
        <rFont val="宋体"/>
        <charset val="134"/>
      </rPr>
      <t>外照射治疗（光子线</t>
    </r>
    <r>
      <rPr>
        <sz val="11"/>
        <rFont val="Times New Roman"/>
        <charset val="134"/>
      </rPr>
      <t>-</t>
    </r>
    <r>
      <rPr>
        <sz val="11"/>
        <rFont val="宋体"/>
        <charset val="134"/>
      </rPr>
      <t>立体定向）</t>
    </r>
    <r>
      <rPr>
        <sz val="11"/>
        <rFont val="Times New Roman"/>
        <charset val="134"/>
      </rPr>
      <t>-</t>
    </r>
    <r>
      <rPr>
        <sz val="11"/>
        <rFont val="宋体"/>
        <charset val="134"/>
      </rPr>
      <t>自适应放疗（加收）</t>
    </r>
  </si>
  <si>
    <t>基于放疗计划，使用医用直线加速器、伽玛刀等产生的光子线，对肿瘤靶区进行大分割、高剂量短疗程放疗模式，实施自适应外照射治疗。</t>
  </si>
  <si>
    <t>013401030040011</t>
  </si>
  <si>
    <r>
      <rPr>
        <sz val="11"/>
        <rFont val="宋体"/>
        <charset val="134"/>
      </rPr>
      <t>外照射治疗（光子线</t>
    </r>
    <r>
      <rPr>
        <sz val="11"/>
        <rFont val="Times New Roman"/>
        <charset val="134"/>
      </rPr>
      <t>-</t>
    </r>
    <r>
      <rPr>
        <sz val="11"/>
        <rFont val="宋体"/>
        <charset val="134"/>
      </rPr>
      <t>立体定向）</t>
    </r>
    <r>
      <rPr>
        <sz val="11"/>
        <rFont val="Times New Roman"/>
        <charset val="134"/>
      </rPr>
      <t>-</t>
    </r>
    <r>
      <rPr>
        <sz val="11"/>
        <rFont val="宋体"/>
        <charset val="134"/>
      </rPr>
      <t>运动管理（加收）</t>
    </r>
  </si>
  <si>
    <t>基于放疗计划，使用医用直线加速器、伽玛刀等产生的光子线，对肿瘤靶区进行大分割、高剂量短疗程放疗模式，运动管理下实施外照射治疗。</t>
  </si>
  <si>
    <t>013401030040021</t>
  </si>
  <si>
    <r>
      <rPr>
        <sz val="11"/>
        <rFont val="宋体"/>
        <charset val="134"/>
      </rPr>
      <t>外照射治疗（光子线</t>
    </r>
    <r>
      <rPr>
        <sz val="11"/>
        <rFont val="Times New Roman"/>
        <charset val="134"/>
      </rPr>
      <t>-</t>
    </r>
    <r>
      <rPr>
        <sz val="11"/>
        <rFont val="宋体"/>
        <charset val="134"/>
      </rPr>
      <t>立体定向）</t>
    </r>
    <r>
      <rPr>
        <sz val="11"/>
        <rFont val="Times New Roman"/>
        <charset val="134"/>
      </rPr>
      <t>-</t>
    </r>
    <r>
      <rPr>
        <sz val="11"/>
        <rFont val="宋体"/>
        <charset val="134"/>
      </rPr>
      <t>超高剂量率放疗（加收）</t>
    </r>
  </si>
  <si>
    <t>基于放疗计划，使用医用直线加速器、伽玛刀等产生的光子线，对肿瘤靶区进行大分割、高剂量短疗程放疗模式，实施超高剂量率外照射治疗。</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</si>
  <si>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</si>
  <si>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</si>
  <si>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</si>
  <si>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</si>
  <si>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r>
      <rPr>
        <sz val="11"/>
        <rFont val="宋体"/>
        <charset val="134"/>
      </rPr>
      <t>每增加一次加收</t>
    </r>
    <r>
      <rPr>
        <sz val="11"/>
        <rFont val="Times New Roman"/>
        <charset val="134"/>
      </rPr>
      <t>13,500</t>
    </r>
    <r>
      <rPr>
        <sz val="11"/>
        <rFont val="宋体"/>
        <charset val="134"/>
      </rPr>
      <t>元，同一适应症每疗程最高不超过</t>
    </r>
    <r>
      <rPr>
        <sz val="11"/>
        <rFont val="Times New Roman"/>
        <charset val="134"/>
      </rPr>
      <t>153,000</t>
    </r>
    <r>
      <rPr>
        <sz val="11"/>
        <rFont val="宋体"/>
        <charset val="134"/>
      </rPr>
      <t>元。</t>
    </r>
  </si>
  <si>
    <r>
      <rPr>
        <sz val="11"/>
        <rFont val="宋体"/>
        <charset val="134"/>
      </rPr>
      <t>每增加一次加收：三甲：13500</t>
    </r>
    <r>
      <rPr>
        <sz val="11"/>
        <rFont val="Times New Roman"/>
        <charset val="134"/>
      </rPr>
      <t xml:space="preserve">
</t>
    </r>
    <r>
      <rPr>
        <sz val="11"/>
        <rFont val="宋体"/>
        <charset val="134"/>
      </rPr>
      <t>三乙：12825</t>
    </r>
    <r>
      <rPr>
        <sz val="11"/>
        <rFont val="Times New Roman"/>
        <charset val="134"/>
      </rPr>
      <t xml:space="preserve">
</t>
    </r>
    <r>
      <rPr>
        <sz val="11"/>
        <rFont val="宋体"/>
        <charset val="134"/>
      </rPr>
      <t>二甲：12150</t>
    </r>
    <r>
      <rPr>
        <sz val="11"/>
        <rFont val="Times New Roman"/>
        <charset val="134"/>
      </rPr>
      <t xml:space="preserve">
</t>
    </r>
    <r>
      <rPr>
        <sz val="11"/>
        <rFont val="宋体"/>
        <charset val="134"/>
      </rPr>
      <t>二乙：11475</t>
    </r>
    <r>
      <rPr>
        <sz val="11"/>
        <rFont val="Times New Roman"/>
        <charset val="134"/>
      </rPr>
      <t xml:space="preserve">
</t>
    </r>
    <r>
      <rPr>
        <sz val="11"/>
        <rFont val="宋体"/>
        <charset val="134"/>
      </rPr>
      <t>一级：10800</t>
    </r>
  </si>
  <si>
    <t>同一适应症每疗程最高不超过：
三甲：153000
三乙：145350
二甲：137700
二乙：130050
一级：122400</t>
  </si>
  <si>
    <t>013401030060000</t>
  </si>
  <si>
    <t>外照射治疗（重离子放疗）</t>
  </si>
  <si>
    <t>基于放疗计划，使用医用粒子加速器产生的重离子射线，对肿瘤靶区进行束流强度调节，实施外照射治疗。</t>
  </si>
  <si>
    <r>
      <rPr>
        <sz val="11"/>
        <rFont val="宋体"/>
        <charset val="134"/>
      </rPr>
      <t>每增加一次加收14850元，同一适应症每疗程最高不超过</t>
    </r>
    <r>
      <rPr>
        <sz val="11"/>
        <rFont val="Times New Roman"/>
        <charset val="134"/>
      </rPr>
      <t>178,200</t>
    </r>
    <r>
      <rPr>
        <sz val="11"/>
        <rFont val="宋体"/>
        <charset val="134"/>
      </rPr>
      <t>元。</t>
    </r>
  </si>
  <si>
    <r>
      <rPr>
        <sz val="11"/>
        <rFont val="宋体"/>
        <charset val="134"/>
      </rPr>
      <t>每增加一次加收：三甲：14850</t>
    </r>
    <r>
      <rPr>
        <sz val="11"/>
        <rFont val="Times New Roman"/>
        <charset val="134"/>
      </rPr>
      <t xml:space="preserve">
</t>
    </r>
    <r>
      <rPr>
        <sz val="11"/>
        <rFont val="宋体"/>
        <charset val="134"/>
      </rPr>
      <t>三乙：14107.5</t>
    </r>
    <r>
      <rPr>
        <sz val="11"/>
        <rFont val="Times New Roman"/>
        <charset val="134"/>
      </rPr>
      <t xml:space="preserve">
</t>
    </r>
    <r>
      <rPr>
        <sz val="11"/>
        <rFont val="宋体"/>
        <charset val="134"/>
      </rPr>
      <t>二甲：13365</t>
    </r>
    <r>
      <rPr>
        <sz val="11"/>
        <rFont val="Times New Roman"/>
        <charset val="134"/>
      </rPr>
      <t xml:space="preserve">
</t>
    </r>
    <r>
      <rPr>
        <sz val="11"/>
        <rFont val="宋体"/>
        <charset val="134"/>
      </rPr>
      <t>二乙：12622.5</t>
    </r>
    <r>
      <rPr>
        <sz val="11"/>
        <rFont val="Times New Roman"/>
        <charset val="134"/>
      </rPr>
      <t xml:space="preserve">
</t>
    </r>
    <r>
      <rPr>
        <sz val="11"/>
        <rFont val="宋体"/>
        <charset val="134"/>
      </rPr>
      <t>一级：11880</t>
    </r>
  </si>
  <si>
    <t>同一适应症每疗程最高不超过：
三甲：178200
三乙：169290
二甲：160380
二乙：151470
一级：142560</t>
  </si>
  <si>
    <t>013401030070000</t>
  </si>
  <si>
    <r>
      <rPr>
        <sz val="11"/>
        <rFont val="宋体"/>
        <charset val="134"/>
      </rPr>
      <t>外照射治疗（硼</t>
    </r>
    <r>
      <rPr>
        <sz val="11"/>
        <rFont val="Times New Roman"/>
        <charset val="134"/>
      </rPr>
      <t>-</t>
    </r>
    <r>
      <rPr>
        <sz val="11"/>
        <rFont val="宋体"/>
        <charset val="134"/>
      </rPr>
      <t>中子俘获）</t>
    </r>
  </si>
  <si>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</si>
  <si>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</si>
  <si>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每疗程设置封顶线。</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</si>
  <si>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</si>
  <si>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</si>
  <si>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</si>
  <si>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</si>
  <si>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r>
      <rPr>
        <sz val="11"/>
        <rFont val="Times New Roman"/>
        <charset val="134"/>
      </rPr>
      <t>“</t>
    </r>
    <r>
      <rPr>
        <sz val="11"/>
        <rFont val="宋体"/>
        <charset val="134"/>
      </rPr>
      <t>近距离治疗</t>
    </r>
    <r>
      <rPr>
        <sz val="11"/>
        <rFont val="Times New Roman"/>
        <charset val="134"/>
      </rPr>
      <t>”</t>
    </r>
    <r>
      <rPr>
        <sz val="11"/>
        <rFont val="宋体"/>
        <charset val="134"/>
      </rPr>
      <t>包括但不限于</t>
    </r>
    <r>
      <rPr>
        <sz val="11"/>
        <rFont val="Times New Roman"/>
        <charset val="134"/>
      </rPr>
      <t>“</t>
    </r>
    <r>
      <rPr>
        <sz val="11"/>
        <rFont val="宋体"/>
        <charset val="134"/>
      </rPr>
      <t>后装放射治疗</t>
    </r>
    <r>
      <rPr>
        <sz val="11"/>
        <rFont val="Times New Roman"/>
        <charset val="134"/>
      </rPr>
      <t>”</t>
    </r>
    <r>
      <rPr>
        <sz val="11"/>
        <rFont val="宋体"/>
        <charset val="134"/>
      </rPr>
      <t>等一次性放射治疗及永久性植入放射性粒子治疗。</t>
    </r>
  </si>
  <si>
    <t>013401040010001</t>
  </si>
  <si>
    <r>
      <rPr>
        <sz val="11"/>
        <rFont val="宋体"/>
        <charset val="134"/>
      </rPr>
      <t>近距离治疗（后装）</t>
    </r>
    <r>
      <rPr>
        <sz val="11"/>
        <rFont val="Times New Roman"/>
        <charset val="134"/>
      </rPr>
      <t>-CT</t>
    </r>
    <r>
      <rPr>
        <sz val="11"/>
        <rFont val="宋体"/>
        <charset val="134"/>
      </rPr>
      <t>模拟定位（加收）</t>
    </r>
  </si>
  <si>
    <r>
      <rPr>
        <sz val="11"/>
        <rFont val="宋体"/>
        <charset val="134"/>
      </rPr>
      <t>通过</t>
    </r>
    <r>
      <rPr>
        <sz val="11"/>
        <rFont val="Times New Roman"/>
        <charset val="134"/>
      </rPr>
      <t>CT</t>
    </r>
    <r>
      <rPr>
        <sz val="11"/>
        <rFont val="宋体"/>
        <charset val="134"/>
      </rPr>
      <t>模拟定位在人体内置入施源器后导入放射源进行的治疗。</t>
    </r>
  </si>
  <si>
    <t>013401040010002</t>
  </si>
  <si>
    <r>
      <rPr>
        <sz val="11"/>
        <rFont val="宋体"/>
        <charset val="134"/>
      </rPr>
      <t>近距离治疗（后装）</t>
    </r>
    <r>
      <rPr>
        <sz val="11"/>
        <rFont val="Times New Roman"/>
        <charset val="134"/>
      </rPr>
      <t>-MR</t>
    </r>
    <r>
      <rPr>
        <sz val="11"/>
        <rFont val="宋体"/>
        <charset val="134"/>
      </rPr>
      <t>模拟定位（加收）</t>
    </r>
  </si>
  <si>
    <r>
      <rPr>
        <sz val="11"/>
        <rFont val="宋体"/>
        <charset val="134"/>
      </rPr>
      <t>通过</t>
    </r>
    <r>
      <rPr>
        <sz val="11"/>
        <rFont val="Times New Roman"/>
        <charset val="134"/>
      </rPr>
      <t>MR</t>
    </r>
    <r>
      <rPr>
        <sz val="11"/>
        <rFont val="宋体"/>
        <charset val="134"/>
      </rPr>
      <t>模拟定位在人体内置入施源器后导入放射源进行的治疗。</t>
    </r>
  </si>
  <si>
    <t>013401040010011</t>
  </si>
  <si>
    <r>
      <rPr>
        <sz val="11"/>
        <rFont val="宋体"/>
        <charset val="134"/>
      </rPr>
      <t>近距离治疗（后装）</t>
    </r>
    <r>
      <rPr>
        <sz val="11"/>
        <rFont val="Times New Roman"/>
        <charset val="134"/>
      </rPr>
      <t>-</t>
    </r>
    <r>
      <rPr>
        <sz val="11"/>
        <rFont val="宋体"/>
        <charset val="134"/>
      </rPr>
      <t>二维近距离治疗计划（加收）</t>
    </r>
  </si>
  <si>
    <t>通过二维近距离治疗计划在人体内置入施源器后导入放射源进行的治疗。</t>
  </si>
  <si>
    <t>013401040010012</t>
  </si>
  <si>
    <r>
      <rPr>
        <sz val="11"/>
        <rFont val="宋体"/>
        <charset val="134"/>
      </rPr>
      <t>近距离治疗（后装）</t>
    </r>
    <r>
      <rPr>
        <sz val="11"/>
        <rFont val="Times New Roman"/>
        <charset val="134"/>
      </rPr>
      <t>-</t>
    </r>
    <r>
      <rPr>
        <sz val="11"/>
        <rFont val="宋体"/>
        <charset val="134"/>
      </rPr>
      <t>三维近距离治疗计划（加收）</t>
    </r>
  </si>
  <si>
    <t>通过三维近距离治疗计划在人体内置入施源器后导入放射源进行的治疗。</t>
  </si>
  <si>
    <t>013401040010021</t>
  </si>
  <si>
    <r>
      <rPr>
        <sz val="11"/>
        <rFont val="宋体"/>
        <charset val="134"/>
      </rPr>
      <t>近距离治疗（后装）</t>
    </r>
    <r>
      <rPr>
        <sz val="11"/>
        <rFont val="Times New Roman"/>
        <charset val="134"/>
      </rPr>
      <t>-</t>
    </r>
    <r>
      <rPr>
        <sz val="11"/>
        <rFont val="宋体"/>
        <charset val="134"/>
      </rPr>
      <t>组织间插植</t>
    </r>
    <r>
      <rPr>
        <sz val="11"/>
        <rFont val="Times New Roman"/>
        <charset val="134"/>
      </rPr>
      <t>/</t>
    </r>
    <r>
      <rPr>
        <sz val="11"/>
        <rFont val="宋体"/>
        <charset val="134"/>
      </rPr>
      <t>放射粒子植入（加收）</t>
    </r>
  </si>
  <si>
    <r>
      <rPr>
        <sz val="11"/>
        <rFont val="宋体"/>
        <charset val="134"/>
      </rPr>
      <t>通过组织间插植</t>
    </r>
    <r>
      <rPr>
        <sz val="11"/>
        <rFont val="Times New Roman"/>
        <charset val="134"/>
      </rPr>
      <t>/</t>
    </r>
    <r>
      <rPr>
        <sz val="11"/>
        <rFont val="宋体"/>
        <charset val="134"/>
      </rPr>
      <t>放射粒子植入在人体内置入施源器后导入放射源进行的治疗。</t>
    </r>
  </si>
  <si>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</si>
  <si>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</si>
  <si>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</si>
  <si>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</si>
  <si>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r>
      <rPr>
        <sz val="11"/>
        <rFont val="宋体"/>
        <charset val="134"/>
      </rPr>
      <t>指</t>
    </r>
    <r>
      <rPr>
        <sz val="11"/>
        <rFont val="Times New Roman"/>
        <charset val="134"/>
      </rPr>
      <t>60</t>
    </r>
    <r>
      <rPr>
        <sz val="11"/>
        <rFont val="宋体"/>
        <charset val="134"/>
      </rPr>
      <t>毫居及以下。</t>
    </r>
  </si>
  <si>
    <t>443402000010001</t>
  </si>
  <si>
    <r>
      <rPr>
        <sz val="11"/>
        <rFont val="宋体"/>
        <charset val="134"/>
      </rPr>
      <t>内照射治疗（核素常规）</t>
    </r>
    <r>
      <rPr>
        <sz val="11"/>
        <rFont val="Times New Roman"/>
        <charset val="134"/>
      </rPr>
      <t>-</t>
    </r>
    <r>
      <rPr>
        <sz val="11"/>
        <rFont val="宋体"/>
        <charset val="134"/>
      </rPr>
      <t>大剂量核素药物（加收）</t>
    </r>
  </si>
  <si>
    <r>
      <rPr>
        <sz val="11"/>
        <rFont val="宋体"/>
        <charset val="134"/>
      </rPr>
      <t>超过</t>
    </r>
    <r>
      <rPr>
        <sz val="11"/>
        <rFont val="Times New Roman"/>
        <charset val="134"/>
      </rPr>
      <t>60</t>
    </r>
    <r>
      <rPr>
        <sz val="11"/>
        <rFont val="宋体"/>
        <charset val="134"/>
      </rPr>
      <t>毫居加收</t>
    </r>
    <r>
      <rPr>
        <sz val="11"/>
        <rFont val="Times New Roman"/>
        <charset val="134"/>
      </rPr>
      <t>100%</t>
    </r>
    <r>
      <rPr>
        <sz val="11"/>
        <rFont val="宋体"/>
        <charset val="134"/>
      </rPr>
      <t>，超过</t>
    </r>
    <r>
      <rPr>
        <sz val="11"/>
        <rFont val="Times New Roman"/>
        <charset val="134"/>
      </rPr>
      <t>100</t>
    </r>
    <r>
      <rPr>
        <sz val="11"/>
        <rFont val="宋体"/>
        <charset val="134"/>
      </rPr>
      <t>毫居加收</t>
    </r>
    <r>
      <rPr>
        <sz val="11"/>
        <rFont val="Times New Roman"/>
        <charset val="134"/>
      </rPr>
      <t>2</t>
    </r>
    <r>
      <rPr>
        <sz val="11"/>
        <rFont val="宋体"/>
        <charset val="134"/>
      </rPr>
      <t>次</t>
    </r>
    <r>
      <rPr>
        <sz val="11"/>
        <rFont val="Times New Roman"/>
        <charset val="134"/>
      </rPr>
      <t>100%</t>
    </r>
    <r>
      <rPr>
        <sz val="11"/>
        <rFont val="宋体"/>
        <charset val="134"/>
      </rPr>
      <t>，限加收</t>
    </r>
    <r>
      <rPr>
        <sz val="11"/>
        <rFont val="Times New Roman"/>
        <charset val="134"/>
      </rPr>
      <t>2</t>
    </r>
    <r>
      <rPr>
        <sz val="11"/>
        <rFont val="宋体"/>
        <charset val="134"/>
      </rPr>
      <t>次。</t>
    </r>
  </si>
  <si>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</si>
  <si>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</si>
  <si>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</si>
  <si>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</si>
  <si>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</si>
  <si>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</si>
  <si>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</si>
  <si>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</si>
  <si>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</si>
  <si>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</si>
  <si>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</si>
  <si>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</si>
  <si>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</si>
  <si>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不再收取耗材费用。</t>
  </si>
  <si>
    <t>体被系统医疗服务项目价格表</t>
  </si>
  <si>
    <t>使用说明：
1.本价格项目表以体被系统为重点，按照体被系统相关医疗服务产出设立价格项目。
2.医疗机构申报的技术改良进步项目，可采取“现有项目兼容”方式简化处理，无需申报新增医疗服务价格项目，经向本地区医疗保障部门备案后可按照对应的项目执行。
3.本价格项目表所称“价格构成”，指项目价格应涵盖的各类资源消耗，用于确定计价单元的边界，是省市级医保部门制定调整项目价格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如经患者自愿同意使用减张美容缝合技术，可按美容整形类医疗服务价格项目另收取“减张美容缝合费”。
4.本价格项目表所称“加收项”，指同一项目以不同方式提供或在不同场景应用时，确有必要制定差异化收费标准而细分的一类子项，实际应用中，同时涉及多个加收项的，以项目单价为基础计算相应的加收水平后，据实收费。
5.本价格项目表所称“扩展项”，指同一项目下以不同方式提供或在不同场景应用时，只扩展价格项目适用范围、不额外加价的一类子项，子项的价格按主项目执行。
6. 本价格项目表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质资源消耗以外的其他属于可收费的一次性使用医用耗材清单内的耗材，按照实际采购价格零差率销售。
7.本价格项目表中手术项目若需病理取样，价格构成中包含标本的留取和送检。
8.本价格项目表中手术类项目服务对象为儿童时，统一落实儿童加收政策（以下简称“儿童加收”），加收比例或金额由各地医疗保障部门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价格项目表所称“儿童”，指6周岁及以下，周岁的计算方法以法律的相关规定为准。
9.本价格项目表中其他学科开展相应项目时，可据实收费。
10.本价格项目表价格构成中所称的“穿刺”为主项操作涉及的必要穿刺技术，价格构成中的穿刺操作不可收取相关费用；独立穿刺项目可按相应治疗价格项目收取。
11.本价格项目表中涉及“包括……”“…… 等”的，属于开放型表述，所指对象不仅局限于表述中列明的事项，也包括未列明的同类事项。
12.本价格项目表所称的重要器官或功能部位，指眼、耳、口、鼻、会阴、生殖器。</t>
  </si>
  <si>
    <t>012416000010000</t>
  </si>
  <si>
    <t>变应原皮肤试验费</t>
  </si>
  <si>
    <t>通过各种方式观察皮肤对变应原的反应。</t>
  </si>
  <si>
    <t>所定价格涵盖皮肤消毒、变应原配制、试验操作、指标分析、出具报告等步骤所需的人力资源和基本物质资源消耗。</t>
  </si>
  <si>
    <t>本项目中的“项”指：每种变应原，不同变应原可叠加收取。每次收费不高于396元。</t>
  </si>
  <si>
    <t>每次收费不高于：
三甲：396
三乙：376.2
二甲：356.4
二乙：336.6
一级：316.8</t>
  </si>
  <si>
    <t>012416000020000</t>
  </si>
  <si>
    <t>皮肤生理指标检查费</t>
  </si>
  <si>
    <t>通过各种方式对皮肤各项指标进行检测。</t>
  </si>
  <si>
    <t>所定价格涵盖皮肤消毒、试验操作、指标分析、出具报告等步骤所需的人力资源和基本物质资源消耗。</t>
  </si>
  <si>
    <r>
      <rPr>
        <sz val="11"/>
        <rFont val="宋体"/>
        <charset val="134"/>
        <scheme val="minor"/>
      </rPr>
      <t>本项目中的</t>
    </r>
    <r>
      <rPr>
        <sz val="11"/>
        <rFont val="宋体"/>
        <charset val="134"/>
        <scheme val="minor"/>
      </rPr>
      <t>“</t>
    </r>
    <r>
      <rPr>
        <sz val="11"/>
        <rFont val="宋体"/>
        <charset val="134"/>
        <scheme val="minor"/>
      </rPr>
      <t>指标</t>
    </r>
    <r>
      <rPr>
        <sz val="11"/>
        <rFont val="宋体"/>
        <charset val="134"/>
        <scheme val="minor"/>
      </rPr>
      <t>”</t>
    </r>
    <r>
      <rPr>
        <sz val="11"/>
        <rFont val="宋体"/>
        <charset val="134"/>
        <scheme val="minor"/>
      </rPr>
      <t>包括但不限于皮肤色素、皮脂、水分、</t>
    </r>
    <r>
      <rPr>
        <sz val="11"/>
        <rFont val="宋体"/>
        <charset val="134"/>
        <scheme val="minor"/>
      </rPr>
      <t>pH</t>
    </r>
    <r>
      <rPr>
        <sz val="11"/>
        <rFont val="宋体"/>
        <charset val="134"/>
        <scheme val="minor"/>
      </rPr>
      <t>值、纹理、弹性等，不同检查指标可叠加收取。</t>
    </r>
  </si>
  <si>
    <t>012416000030000</t>
  </si>
  <si>
    <t>皮肤微生物检查费</t>
  </si>
  <si>
    <t>通过各种方式对阴虱、疥虫、螨虫、真菌等微生物进行检查鉴定。</t>
  </si>
  <si>
    <t>所定价格涵盖局部消毒、刮取标本、制片、观察检测、出具报告等步骤所需的人力资源和基本物质资源消耗。</t>
  </si>
  <si>
    <t>012416000040000</t>
  </si>
  <si>
    <t>皮肤物理检查费</t>
  </si>
  <si>
    <t>利用温度、压力、光照等各种物理试验检测皮肤敏感程度。</t>
  </si>
  <si>
    <t>所定价格涵盖设备准备、试验操作、指标分析、出具报告等步骤所需的人力资源和基本物质资源消耗。</t>
  </si>
  <si>
    <t>不同检查指标可叠加收取。</t>
  </si>
  <si>
    <t>012416000050000</t>
  </si>
  <si>
    <t>皮肤镜检查费</t>
  </si>
  <si>
    <t>通过观察皮肤、毛发等的外观和结构，诊断和评估各种皮肤疾病。</t>
  </si>
  <si>
    <t>所定价格涵盖设备准备、皮肤消毒、应用介质、选择镜头、镜检、记录、评估、出具报告等步骤所需的人力资源和基本物质资源消耗。</t>
  </si>
  <si>
    <t>012416000050100</t>
  </si>
  <si>
    <r>
      <rPr>
        <sz val="11"/>
        <rFont val="宋体"/>
        <charset val="134"/>
        <scheme val="minor"/>
      </rPr>
      <t>皮肤镜检查费</t>
    </r>
    <r>
      <rPr>
        <sz val="11"/>
        <rFont val="宋体"/>
        <charset val="134"/>
        <scheme val="minor"/>
      </rPr>
      <t>-</t>
    </r>
    <r>
      <rPr>
        <sz val="11"/>
        <rFont val="宋体"/>
        <charset val="134"/>
        <scheme val="minor"/>
      </rPr>
      <t>毛发镜检查（扩展）</t>
    </r>
  </si>
  <si>
    <t>012416000060000</t>
  </si>
  <si>
    <t>紫外线荧光检查费</t>
  </si>
  <si>
    <t>通过各类灯具设备，观察皮肤在紫外线下的荧光反应，辅助检测疾病或异常。</t>
  </si>
  <si>
    <t>所定价格涵盖暗室准备、荧光照射、结果记录、比对分析、出具报告等步骤所需的人力资源和基本物质资源消耗。</t>
  </si>
  <si>
    <t>012416000070000</t>
  </si>
  <si>
    <t>生殖器皮肤黏膜检查费</t>
  </si>
  <si>
    <t>利用各种方式对生殖器皮肤黏膜进行检查，进行性病诊断。</t>
  </si>
  <si>
    <t>所定价格涵盖皮肤消毒、黏膜检查、记录、评估及必要时进行醋酸白试验等步骤所需的人力资源和基本物质资源消耗。</t>
  </si>
  <si>
    <t>013114000010000</t>
  </si>
  <si>
    <t>皮损治疗费（常规）</t>
  </si>
  <si>
    <t>通过注射、贴敷等方式治疗皮损。</t>
  </si>
  <si>
    <t>所定价格涵盖皮肤消毒、常规方式治疗等步骤所需的人力资源和基本物质资源消耗。</t>
  </si>
  <si>
    <t>每个皮损</t>
  </si>
  <si>
    <r>
      <rPr>
        <sz val="11"/>
        <rFont val="宋体"/>
        <charset val="134"/>
        <scheme val="minor"/>
      </rPr>
      <t>每个皮损以</t>
    </r>
    <r>
      <rPr>
        <sz val="11"/>
        <rFont val="宋体"/>
        <charset val="134"/>
        <scheme val="minor"/>
      </rPr>
      <t>9</t>
    </r>
    <r>
      <rPr>
        <sz val="11"/>
        <rFont val="宋体"/>
        <charset val="134"/>
        <scheme val="minor"/>
      </rPr>
      <t>平方厘米为基础计价，不足</t>
    </r>
    <r>
      <rPr>
        <sz val="11"/>
        <rFont val="宋体"/>
        <charset val="134"/>
        <scheme val="minor"/>
      </rPr>
      <t>9</t>
    </r>
    <r>
      <rPr>
        <sz val="11"/>
        <rFont val="宋体"/>
        <charset val="134"/>
        <scheme val="minor"/>
      </rPr>
      <t>平方厘米按一个计价，每增加一个皮损逐个递加收费。</t>
    </r>
  </si>
  <si>
    <t>013114000020000</t>
  </si>
  <si>
    <t>皮损治疗费（特殊）</t>
  </si>
  <si>
    <t>通过冷冻、电凝、射频等各种能量源治疗皮损。</t>
  </si>
  <si>
    <t>所定价格涵盖皮肤消毒、特殊方式治疗等步骤所需的人力资源和基本物质资源消耗。</t>
  </si>
  <si>
    <t>013114000030000</t>
  </si>
  <si>
    <t>头皮微针治疗费</t>
  </si>
  <si>
    <t>通过微针刺激皮肤改善皮肤状态。</t>
  </si>
  <si>
    <t>所定价格涵盖皮肤清洁、仪器操作、观察患者反应、必要时敷药等步骤所需的人力资源和基本物质资源消耗。</t>
  </si>
  <si>
    <t>013114000040000</t>
  </si>
  <si>
    <r>
      <rPr>
        <sz val="11"/>
        <rFont val="宋体"/>
        <charset val="134"/>
        <scheme val="minor"/>
      </rPr>
      <t>床位费</t>
    </r>
    <r>
      <rPr>
        <sz val="11"/>
        <rFont val="宋体"/>
        <charset val="134"/>
        <scheme val="minor"/>
      </rPr>
      <t xml:space="preserve">
</t>
    </r>
    <r>
      <rPr>
        <sz val="11"/>
        <rFont val="宋体"/>
        <charset val="134"/>
        <scheme val="minor"/>
      </rPr>
      <t>（大面积创伤治疗）</t>
    </r>
  </si>
  <si>
    <t>指住院期间为大面积创伤患者提供的悬浮床、翻身床等多功能治疗设备及相关设施。</t>
  </si>
  <si>
    <t>所定价格涵盖设备准备、体位调整、悬浮或减压等步骤所需的人力资源和基本物质资源消耗。</t>
  </si>
  <si>
    <t>1.计入不计出，转入当天按一天计算收费，转出当天不计算收费。同日不能收取其他床位费。
2.单人间床位费实行市场调节价，由医院自主制定收费标准，如果按单人间收费，不能同时收取本项费用。</t>
  </si>
  <si>
    <t>013114000050000</t>
  </si>
  <si>
    <t>化学换肤费</t>
  </si>
  <si>
    <t>利用化学物质对皮肤进行浅层或深层的剥脱，刺激皮肤的修复和再生。</t>
  </si>
  <si>
    <t>所定价格涵盖手术计划、术区准备、施用溶液、冲洗等步骤所需的人力资源和基本物质资源消耗。</t>
  </si>
  <si>
    <r>
      <rPr>
        <sz val="11"/>
        <rFont val="宋体"/>
        <charset val="134"/>
        <scheme val="minor"/>
      </rPr>
      <t>单次治疗以</t>
    </r>
    <r>
      <rPr>
        <sz val="11"/>
        <rFont val="宋体"/>
        <charset val="134"/>
        <scheme val="minor"/>
      </rPr>
      <t>200</t>
    </r>
    <r>
      <rPr>
        <sz val="11"/>
        <rFont val="宋体"/>
        <charset val="134"/>
        <scheme val="minor"/>
      </rPr>
      <t>平方厘米为基础计价，不足</t>
    </r>
    <r>
      <rPr>
        <sz val="11"/>
        <rFont val="宋体"/>
        <charset val="134"/>
        <scheme val="minor"/>
      </rPr>
      <t>200</t>
    </r>
    <r>
      <rPr>
        <sz val="11"/>
        <rFont val="宋体"/>
        <charset val="134"/>
        <scheme val="minor"/>
      </rPr>
      <t>平方厘米按一次计价。</t>
    </r>
  </si>
  <si>
    <t>013114000060000</t>
  </si>
  <si>
    <t>脱毛治疗费</t>
  </si>
  <si>
    <t>通过电解、激光等各种方式实现脱毛。</t>
  </si>
  <si>
    <t>所定价格涵盖设备准备、清洁、参数设定、放置电极、通电治疗、涂抹敷料等步骤所需的人力资源和基本物质资源消耗。</t>
  </si>
  <si>
    <t>每平方厘米</t>
  </si>
  <si>
    <t>013114000070000</t>
  </si>
  <si>
    <t>药物熏蒸治疗费</t>
  </si>
  <si>
    <t>通过熏蒸方式改善皮肤状态。</t>
  </si>
  <si>
    <t>所定价格涵盖设备准备、清洁、熏蒸、观察等步骤所需的人力资源和基本物质资源消耗。</t>
  </si>
  <si>
    <t>013316000010000</t>
  </si>
  <si>
    <t>浅表异物取出费</t>
  </si>
  <si>
    <t>通过各种方式取出浅表异物。</t>
  </si>
  <si>
    <t>所定价格涵盖手术计划、术区准备、切开、分离、异物取出、处理、缝合等步骤所需的人力资源和基本物质资源消耗。</t>
  </si>
  <si>
    <t>013316000010001</t>
  </si>
  <si>
    <r>
      <rPr>
        <sz val="11"/>
        <rFont val="宋体"/>
        <charset val="134"/>
        <scheme val="minor"/>
      </rPr>
      <t>浅表异物取出费</t>
    </r>
    <r>
      <rPr>
        <sz val="11"/>
        <rFont val="宋体"/>
        <charset val="134"/>
        <scheme val="minor"/>
      </rPr>
      <t>-</t>
    </r>
    <r>
      <rPr>
        <sz val="11"/>
        <rFont val="宋体"/>
        <charset val="134"/>
        <scheme val="minor"/>
      </rPr>
      <t>儿童（加收）</t>
    </r>
  </si>
  <si>
    <t>013114000080000</t>
  </si>
  <si>
    <t>指（趾）甲治疗费</t>
  </si>
  <si>
    <t>利用药物、封包、磨削、抽吸等各种方式治疗甲疾病。</t>
  </si>
  <si>
    <t>所定价格涵盖甲上敷药、磨削等步骤所需的人力资源和基本物质资源消耗。</t>
  </si>
  <si>
    <t>每甲</t>
  </si>
  <si>
    <t>013114000080001</t>
  </si>
  <si>
    <r>
      <rPr>
        <sz val="11"/>
        <rFont val="宋体"/>
        <charset val="134"/>
        <scheme val="minor"/>
      </rPr>
      <t>指（趾）甲治疗费</t>
    </r>
    <r>
      <rPr>
        <sz val="11"/>
        <rFont val="宋体"/>
        <charset val="134"/>
        <scheme val="minor"/>
      </rPr>
      <t>-</t>
    </r>
    <r>
      <rPr>
        <sz val="11"/>
        <rFont val="宋体"/>
        <charset val="134"/>
        <scheme val="minor"/>
      </rPr>
      <t>拔甲（加收）</t>
    </r>
  </si>
  <si>
    <t>013316000020000</t>
  </si>
  <si>
    <t>指（趾）甲成形费</t>
  </si>
  <si>
    <t>利用各种方式实现指（趾）甲成形。</t>
  </si>
  <si>
    <t>所定价格涵盖消毒、磨削、成形等步骤所需的人力资源和基本物质资源消耗。</t>
  </si>
  <si>
    <t>013316000020001</t>
  </si>
  <si>
    <r>
      <rPr>
        <sz val="11"/>
        <rFont val="宋体"/>
        <charset val="134"/>
        <scheme val="minor"/>
      </rPr>
      <t>指（趾）甲成形费</t>
    </r>
    <r>
      <rPr>
        <sz val="11"/>
        <rFont val="宋体"/>
        <charset val="134"/>
        <scheme val="minor"/>
      </rPr>
      <t>-</t>
    </r>
    <r>
      <rPr>
        <sz val="11"/>
        <rFont val="宋体"/>
        <charset val="134"/>
        <scheme val="minor"/>
      </rPr>
      <t>儿童（加收）</t>
    </r>
  </si>
  <si>
    <t>013316000030000</t>
  </si>
  <si>
    <t>浅表肿物去除费</t>
  </si>
  <si>
    <t>通过各种方式去除各部位皮肤、痣及皮下组织肿物。</t>
  </si>
  <si>
    <t>所定价格涵盖手术计划、术区准备、消毒、去除、缝合等步骤所需的人力资源和基本物质资源消耗。</t>
  </si>
  <si>
    <t>个</t>
  </si>
  <si>
    <t>每个肿物以每平方厘米为基础计价，每增加1平方厘米加收50%，单肿物收费不高于693元。</t>
  </si>
  <si>
    <t>单肿物收费不高于：
三甲：693
三乙：658.4
二甲：623.7
二乙：589.1
一级：554.4</t>
  </si>
  <si>
    <t>013316000030001</t>
  </si>
  <si>
    <r>
      <rPr>
        <sz val="11"/>
        <rFont val="宋体"/>
        <charset val="134"/>
        <scheme val="minor"/>
      </rPr>
      <t>浅表肿物去除费</t>
    </r>
    <r>
      <rPr>
        <sz val="11"/>
        <rFont val="宋体"/>
        <charset val="134"/>
        <scheme val="minor"/>
      </rPr>
      <t>-</t>
    </r>
    <r>
      <rPr>
        <sz val="11"/>
        <rFont val="宋体"/>
        <charset val="134"/>
        <scheme val="minor"/>
      </rPr>
      <t>儿童（加收）</t>
    </r>
  </si>
  <si>
    <t>013316000030011</t>
  </si>
  <si>
    <r>
      <rPr>
        <sz val="11"/>
        <rFont val="宋体"/>
        <charset val="134"/>
        <scheme val="minor"/>
      </rPr>
      <t>浅表肿物去除费</t>
    </r>
    <r>
      <rPr>
        <sz val="11"/>
        <rFont val="宋体"/>
        <charset val="134"/>
        <scheme val="minor"/>
      </rPr>
      <t>-</t>
    </r>
    <r>
      <rPr>
        <sz val="11"/>
        <rFont val="宋体"/>
        <charset val="134"/>
        <scheme val="minor"/>
      </rPr>
      <t>累及重要器官或功能部位（加收）</t>
    </r>
  </si>
  <si>
    <t>每个肿物以每平方厘米为基础计价，每增加1平方厘米加收50%，累及重要器官或功能部位加收不高于360元。</t>
  </si>
  <si>
    <t>累及重要器官或功能部位加收不高于:
三甲：360
三乙：342
二甲：324
二乙：306
一级：288</t>
  </si>
  <si>
    <t>013316000040000</t>
  </si>
  <si>
    <t>浅表恶性肿瘤去除费</t>
  </si>
  <si>
    <t>通过各种方式去除皮肤浅表恶性肿瘤。</t>
  </si>
  <si>
    <t>每个肿物以每平方厘米为基础计价，单肿瘤收费不高于3960元。</t>
  </si>
  <si>
    <t>单肿瘤收费不高于:
三甲：3960
三乙：3762
二甲：3564
二乙：3366
一级：3168</t>
  </si>
  <si>
    <t>013316000040001</t>
  </si>
  <si>
    <r>
      <rPr>
        <sz val="11"/>
        <rFont val="宋体"/>
        <charset val="134"/>
        <scheme val="minor"/>
      </rPr>
      <t>浅表恶性肿瘤去除费</t>
    </r>
    <r>
      <rPr>
        <sz val="11"/>
        <rFont val="宋体"/>
        <charset val="134"/>
        <scheme val="minor"/>
      </rPr>
      <t>-</t>
    </r>
    <r>
      <rPr>
        <sz val="11"/>
        <rFont val="宋体"/>
        <charset val="134"/>
        <scheme val="minor"/>
      </rPr>
      <t>儿童（加收）</t>
    </r>
  </si>
  <si>
    <t>013316000040011</t>
  </si>
  <si>
    <r>
      <rPr>
        <sz val="11"/>
        <rFont val="宋体"/>
        <charset val="134"/>
        <scheme val="minor"/>
      </rPr>
      <t>浅表恶性肿瘤去除费</t>
    </r>
    <r>
      <rPr>
        <sz val="11"/>
        <rFont val="宋体"/>
        <charset val="134"/>
        <scheme val="minor"/>
      </rPr>
      <t>-</t>
    </r>
    <r>
      <rPr>
        <sz val="11"/>
        <rFont val="宋体"/>
        <charset val="134"/>
        <scheme val="minor"/>
      </rPr>
      <t>累及重要器官或功能部位（加收）</t>
    </r>
  </si>
  <si>
    <t>单肿瘤累及重要器官或功能部位加收不超过1980元。</t>
  </si>
  <si>
    <t>单肿瘤累及重要器官或功能部位加收不超过:
三甲：1980
三乙：1881
二甲：1782
二乙：1683
一级：1584</t>
  </si>
  <si>
    <t>013316000050000</t>
  </si>
  <si>
    <t>巨痣去除费</t>
  </si>
  <si>
    <t>通过各种方式去除各部位巨痣。</t>
  </si>
  <si>
    <t>所定价格涵盖手术计划、术区准备、消毒、去除或刮除等步骤所需的人力资源和基本物质资源消耗。</t>
  </si>
  <si>
    <t>头面部巨痣每个按10平方厘米为基础计价；躯干部巨痣每个按144平方厘米或1%体表面积为基础计价。单巨痣收费不高于3510元。</t>
  </si>
  <si>
    <t>单巨痣收费不高于:
三甲：3510
三乙：3334.5
二甲：3159
二乙：2983.5
一级：2808</t>
  </si>
  <si>
    <t>013316000050001</t>
  </si>
  <si>
    <r>
      <rPr>
        <sz val="11"/>
        <rFont val="宋体"/>
        <charset val="134"/>
        <scheme val="minor"/>
      </rPr>
      <t>巨痣去除费</t>
    </r>
    <r>
      <rPr>
        <sz val="11"/>
        <rFont val="宋体"/>
        <charset val="134"/>
        <scheme val="minor"/>
      </rPr>
      <t>-</t>
    </r>
    <r>
      <rPr>
        <sz val="11"/>
        <rFont val="宋体"/>
        <charset val="134"/>
        <scheme val="minor"/>
      </rPr>
      <t>儿童（加收）</t>
    </r>
  </si>
  <si>
    <t>013316000050011</t>
  </si>
  <si>
    <r>
      <rPr>
        <sz val="11"/>
        <rFont val="宋体"/>
        <charset val="134"/>
        <scheme val="minor"/>
      </rPr>
      <t>巨痣去除费</t>
    </r>
    <r>
      <rPr>
        <sz val="11"/>
        <rFont val="宋体"/>
        <charset val="134"/>
        <scheme val="minor"/>
      </rPr>
      <t>-</t>
    </r>
    <r>
      <rPr>
        <sz val="11"/>
        <rFont val="宋体"/>
        <charset val="134"/>
        <scheme val="minor"/>
      </rPr>
      <t>累及重要器官或功能部位（加收）</t>
    </r>
  </si>
  <si>
    <t>单巨痣累及重要器官或功能部位加收不高于1800元。</t>
  </si>
  <si>
    <t>单巨痣累及重要器官或功能部位加收不高于:
三甲：1800
三乙：1710
二甲：1620
二乙：1530
一级：1440</t>
  </si>
  <si>
    <t>013316000060000</t>
  </si>
  <si>
    <t>血管瘤去除费（常规）</t>
  </si>
  <si>
    <t>通过各种方式对体表和皮下组织各种类型常规血管瘤进行去除。</t>
  </si>
  <si>
    <t>头面部血管瘤每个按4平方厘米为基础计价；躯干部血管瘤每个按144平方厘米或1%体表面积为基础计价。单血管瘤收费不高于2340元。</t>
  </si>
  <si>
    <t>单血管瘤收费不高于:
三甲：2340
三乙：2223
二甲：2106
二乙：1989
一级：1872</t>
  </si>
  <si>
    <t>013316000060001</t>
  </si>
  <si>
    <t>血管瘤去除费（常规）-儿童（加收）</t>
  </si>
  <si>
    <t>013316000060011</t>
  </si>
  <si>
    <t>血管瘤去除费（常规）-累及重要器官或功能部位（加收）</t>
  </si>
  <si>
    <t>单血管瘤累及重要器官或功能部位加收不超过1170元。</t>
  </si>
  <si>
    <t>单血管瘤累及重要器官或功能部位加收不超过:
三甲：1170
三乙：1111.5
二甲：1053
二乙：994.5
一级：936</t>
  </si>
  <si>
    <t>013316000060100</t>
  </si>
  <si>
    <t>血管瘤去除费（常规）-其他类型血管源性肿物去除（扩展）</t>
  </si>
  <si>
    <t>013316000070000</t>
  </si>
  <si>
    <t>血管瘤去除费（复杂）</t>
  </si>
  <si>
    <t>通过各种方式对侵犯体表多层次、富血供血管瘤进行去除。</t>
  </si>
  <si>
    <t>1.头面部血管瘤每个按4平方厘米为基础计价；躯干部血管瘤每个按144平方厘米或1%体表面积为基础计价。单复杂血管瘤收费不高于3510元。
2.本项目中的“复杂”指：侵润到皮下脂肪层、肌肉层、软骨、关节腔及易损伤重要神经的情况。</t>
  </si>
  <si>
    <t>单复杂血管瘤收费不高于:
三甲：3510
三乙：3334.5
二甲：3159
二乙：2983.5
一级：2808</t>
  </si>
  <si>
    <t>013316000070001</t>
  </si>
  <si>
    <t>血管瘤去除费（复杂）-儿童
（加收）</t>
  </si>
  <si>
    <t>013316000070011</t>
  </si>
  <si>
    <t>血管瘤去除费（复杂）-累及重要器官或功能部位（加收）</t>
  </si>
  <si>
    <t>单复杂血管瘤累及重要器官或功能部位加收不超过1800元。</t>
  </si>
  <si>
    <t>单复杂血管瘤累及重要器官或功能部位加收不超过:
三甲：1800
三乙：1710
二甲：1620
二乙：1530
一级：1440</t>
  </si>
  <si>
    <t>013316000070100</t>
  </si>
  <si>
    <t>血管瘤去除费（复杂）-其他类型血管源性肿物去除（扩展）</t>
  </si>
  <si>
    <t>013316000080000</t>
  </si>
  <si>
    <t>脉管畸形去除费（常规）</t>
  </si>
  <si>
    <t>通过各种方式去除体表和皮下组织各种类型常规脉管畸形。</t>
  </si>
  <si>
    <t>头面部脉管畸形每个按4平方厘米为基础计价；躯干部脉管畸形每个按144平方厘米或1%体表面积为基础计价。单脉管畸形收费不高于2250元。</t>
  </si>
  <si>
    <t>单脉管畸形收费不高于:
三甲：2250
三乙：2137.5
二甲：2025
二乙：1912.5
一级：1800</t>
  </si>
  <si>
    <t>013316000080001</t>
  </si>
  <si>
    <t>脉管畸形去除费（常规）-儿童
（加收）</t>
  </si>
  <si>
    <t>013316000080011</t>
  </si>
  <si>
    <t>脉管畸形去除费（常规）-累及重要器官或功能部位（加收）</t>
  </si>
  <si>
    <t>单脉管畸形累及重要器官或功能部位加收不超过1170元。</t>
  </si>
  <si>
    <t>单脉管畸形累及重要器官或功能部位加收不超过:
三甲：1170
三乙：1111.5
二甲：1053
二乙：994.5
一级：936</t>
  </si>
  <si>
    <t>013316000090000</t>
  </si>
  <si>
    <t>脉管畸形去除费（复杂）</t>
  </si>
  <si>
    <t>通过各种方式去除侵犯体表多层次、富血供的脉管畸形。</t>
  </si>
  <si>
    <t>1.头面部脉管畸形每个按4平方厘米为基础计价；躯干部脉管畸形每个按144平方厘米或1%体表面积为基础计价。单复杂脉管畸形收费不高于3510元。
2.本项目中的“复杂”指：侵润到皮下脂肪层、肌肉层、软骨、关节腔及易损伤重要神经的情况。</t>
  </si>
  <si>
    <t>单复杂脉管畸形收费不高于:
三甲：3510
三乙：3334.5
二甲：3159
二乙：2983.5
一级：2808</t>
  </si>
  <si>
    <t>013316000090001</t>
  </si>
  <si>
    <t>脉管畸形去除费（复杂）-儿童
（加收）</t>
  </si>
  <si>
    <t>013316000090011</t>
  </si>
  <si>
    <t>脉管畸形去除费（复杂）-累及重要器官或功能部位（加收）</t>
  </si>
  <si>
    <t>单复杂脉管畸形累及重要器官或功能部位加收不超过1800元。</t>
  </si>
  <si>
    <t>单复杂脉管畸形累及重要器官或功能部位加收不超过:
三甲：1800
三乙：1710
二甲：1620
二乙：1530
一级：1440</t>
  </si>
  <si>
    <t>013316000100000</t>
  </si>
  <si>
    <t>神经纤维瘤去除费（常规）</t>
  </si>
  <si>
    <t>通过各种方式去除体表和皮下组织各种类型常规神经纤维瘤。</t>
  </si>
  <si>
    <t>头面部神经纤维瘤每个按4平方厘米为基础计价；躯干神经纤维瘤每个按144平方厘米或1%体表面积为基础计价。单神经纤维瘤收费不高于2610元。</t>
  </si>
  <si>
    <t>单神经纤维瘤收费不高于:
三甲：2610
三乙：2479.5
二甲：2349
二乙：2218.5
一级：2088</t>
  </si>
  <si>
    <t>013316000100001</t>
  </si>
  <si>
    <t>神经纤维瘤去除费（常规）-儿童（加收）</t>
  </si>
  <si>
    <t>013316000100011</t>
  </si>
  <si>
    <t>神经纤维瘤去除费（常规）-累及重要器官或功能部位（加收）</t>
  </si>
  <si>
    <t>单神经纤维瘤形累及重要器官或功能部位加收不超过1350元。</t>
  </si>
  <si>
    <t>单神经纤维瘤形累及重要器官或功能部位加收不超过:
三甲：1350
三乙：1282.5
二甲：1215
二乙：1147.5
一级：1080</t>
  </si>
  <si>
    <t>013316000110000</t>
  </si>
  <si>
    <r>
      <rPr>
        <sz val="11"/>
        <rFont val="宋体"/>
        <charset val="134"/>
        <scheme val="minor"/>
      </rPr>
      <t xml:space="preserve">
</t>
    </r>
    <r>
      <rPr>
        <sz val="11"/>
        <rFont val="宋体"/>
        <charset val="134"/>
        <scheme val="minor"/>
      </rPr>
      <t>神经纤维瘤去除费（复杂）</t>
    </r>
  </si>
  <si>
    <t>通过各种方式去除侵犯体表多层次、富血供的神经纤维瘤。</t>
  </si>
  <si>
    <t>所定价格涵盖手术计划、术区准备、消毒、去除、止血、缝合等步骤所需的人力资源和基本物质资源消耗。</t>
  </si>
  <si>
    <t>1.头面部神经纤维瘤每个按4平方厘米为基础计价；躯干神经纤维瘤每个按144平方厘米或1%体表面积为基础计价。
2.本项目中的“复杂”指：侵润到皮下脂肪层、肌肉层、软骨、关节腔及易损伤重要神经的情况。单复杂神经纤维瘤收费不高于3870元。</t>
  </si>
  <si>
    <t>单复杂神经纤维瘤收费不高于:
三甲：3870
三乙：3676.5
二甲：3483
二乙：3289.5
一级：3096</t>
  </si>
  <si>
    <t>013316000110001</t>
  </si>
  <si>
    <r>
      <rPr>
        <sz val="11"/>
        <rFont val="宋体"/>
        <charset val="134"/>
        <scheme val="minor"/>
      </rPr>
      <t>神经纤维瘤去除费（复杂）</t>
    </r>
    <r>
      <rPr>
        <sz val="11"/>
        <rFont val="宋体"/>
        <charset val="134"/>
        <scheme val="minor"/>
      </rPr>
      <t>-</t>
    </r>
    <r>
      <rPr>
        <sz val="11"/>
        <rFont val="宋体"/>
        <charset val="134"/>
        <scheme val="minor"/>
      </rPr>
      <t>儿童（加收）</t>
    </r>
  </si>
  <si>
    <t>013316000110011</t>
  </si>
  <si>
    <r>
      <rPr>
        <sz val="11"/>
        <rFont val="宋体"/>
        <charset val="134"/>
        <scheme val="minor"/>
      </rPr>
      <t>神经纤维瘤去除费（复杂）</t>
    </r>
    <r>
      <rPr>
        <sz val="11"/>
        <rFont val="宋体"/>
        <charset val="134"/>
        <scheme val="minor"/>
      </rPr>
      <t>-</t>
    </r>
    <r>
      <rPr>
        <sz val="11"/>
        <rFont val="宋体"/>
        <charset val="134"/>
        <scheme val="minor"/>
      </rPr>
      <t>累及重要器官或功能部位（加收）</t>
    </r>
  </si>
  <si>
    <t>单复杂神经纤维瘤形累及重要器官或功能部位加收不超过1980元。</t>
  </si>
  <si>
    <t>单复杂神经纤维瘤形累及重要器官或功能部位加收不超过:
三甲：1980
三乙：1881
二甲：1782
二乙：1683
一级：1584</t>
  </si>
  <si>
    <t>013316000120000</t>
  </si>
  <si>
    <t>瘢痕去除费</t>
  </si>
  <si>
    <t>通过各种方式去除体表瘢痕。</t>
  </si>
  <si>
    <t>厘米</t>
  </si>
  <si>
    <t>1.本项目中的“厘米"按最大径长度计算
2.每增加1厘米加收50%， 单个疤痕最多收费不超过2520元。</t>
  </si>
  <si>
    <t>单个疤痕最多收费不超过:
三甲：2520
三乙：2394
二甲：2268
二乙：2142
一级：2016</t>
  </si>
  <si>
    <t>013316000120001</t>
  </si>
  <si>
    <r>
      <rPr>
        <sz val="11"/>
        <rFont val="宋体"/>
        <charset val="134"/>
        <scheme val="minor"/>
      </rPr>
      <t>瘢痕去除费</t>
    </r>
    <r>
      <rPr>
        <sz val="11"/>
        <rFont val="宋体"/>
        <charset val="134"/>
        <scheme val="minor"/>
      </rPr>
      <t>-</t>
    </r>
    <r>
      <rPr>
        <sz val="11"/>
        <rFont val="宋体"/>
        <charset val="134"/>
        <scheme val="minor"/>
      </rPr>
      <t>儿童（加收）</t>
    </r>
  </si>
  <si>
    <t>013316000120011</t>
  </si>
  <si>
    <r>
      <rPr>
        <sz val="11"/>
        <rFont val="宋体"/>
        <charset val="134"/>
        <scheme val="minor"/>
      </rPr>
      <t>瘢痕去除费</t>
    </r>
    <r>
      <rPr>
        <sz val="11"/>
        <rFont val="宋体"/>
        <charset val="134"/>
        <scheme val="minor"/>
      </rPr>
      <t>-</t>
    </r>
    <r>
      <rPr>
        <sz val="11"/>
        <rFont val="宋体"/>
        <charset val="134"/>
        <scheme val="minor"/>
      </rPr>
      <t>广泛皮下瘢痕粘连
（加收）</t>
    </r>
  </si>
  <si>
    <t>1.本项目中的“厘米"按最大径长度计算
2.每增加1厘米加收50%， 单个疤痕最多收费不超过738元。</t>
  </si>
  <si>
    <r>
      <rPr>
        <sz val="11"/>
        <rFont val="宋体"/>
        <charset val="0"/>
      </rPr>
      <t>单个疤痕最多收费不超过:</t>
    </r>
    <r>
      <rPr>
        <sz val="11"/>
        <rFont val="Times New Roman"/>
        <charset val="0"/>
      </rPr>
      <t xml:space="preserve">
</t>
    </r>
    <r>
      <rPr>
        <sz val="11"/>
        <rFont val="宋体"/>
        <charset val="0"/>
      </rPr>
      <t>三甲：738</t>
    </r>
    <r>
      <rPr>
        <sz val="11"/>
        <rFont val="Times New Roman"/>
        <charset val="0"/>
      </rPr>
      <t xml:space="preserve">
</t>
    </r>
    <r>
      <rPr>
        <sz val="11"/>
        <rFont val="宋体"/>
        <charset val="0"/>
      </rPr>
      <t>三乙：701.1</t>
    </r>
    <r>
      <rPr>
        <sz val="11"/>
        <rFont val="Times New Roman"/>
        <charset val="0"/>
      </rPr>
      <t xml:space="preserve">
</t>
    </r>
    <r>
      <rPr>
        <sz val="11"/>
        <rFont val="宋体"/>
        <charset val="0"/>
      </rPr>
      <t>二甲：664.2</t>
    </r>
    <r>
      <rPr>
        <sz val="11"/>
        <rFont val="Times New Roman"/>
        <charset val="0"/>
      </rPr>
      <t xml:space="preserve">
</t>
    </r>
    <r>
      <rPr>
        <sz val="11"/>
        <rFont val="宋体"/>
        <charset val="0"/>
      </rPr>
      <t>二乙：627.3</t>
    </r>
    <r>
      <rPr>
        <sz val="11"/>
        <rFont val="Times New Roman"/>
        <charset val="0"/>
      </rPr>
      <t xml:space="preserve">
</t>
    </r>
    <r>
      <rPr>
        <sz val="11"/>
        <rFont val="宋体"/>
        <charset val="0"/>
      </rPr>
      <t>一级：590.4</t>
    </r>
  </si>
  <si>
    <t>013316000130000</t>
  </si>
  <si>
    <t>皮肤扩张器置入费</t>
  </si>
  <si>
    <t>通过各种方式置入皮肤扩张器。</t>
  </si>
  <si>
    <t>所定价格涵盖手术计划、术区准备、切开、置入、缝合等步骤所需的人力资源和基本物质资源消耗。</t>
  </si>
  <si>
    <t>013316000130001</t>
  </si>
  <si>
    <r>
      <rPr>
        <sz val="11"/>
        <rFont val="宋体"/>
        <charset val="134"/>
        <scheme val="minor"/>
      </rPr>
      <t>皮肤扩张器置入费</t>
    </r>
    <r>
      <rPr>
        <sz val="11"/>
        <rFont val="宋体"/>
        <charset val="134"/>
        <scheme val="minor"/>
      </rPr>
      <t>-</t>
    </r>
    <r>
      <rPr>
        <sz val="11"/>
        <rFont val="宋体"/>
        <charset val="134"/>
        <scheme val="minor"/>
      </rPr>
      <t>儿童（加收）</t>
    </r>
  </si>
  <si>
    <t>013316000130011</t>
  </si>
  <si>
    <r>
      <rPr>
        <sz val="11"/>
        <rFont val="宋体"/>
        <charset val="134"/>
        <scheme val="minor"/>
      </rPr>
      <t>皮肤扩张器置入费</t>
    </r>
    <r>
      <rPr>
        <sz val="11"/>
        <rFont val="宋体"/>
        <charset val="134"/>
        <scheme val="minor"/>
      </rPr>
      <t>-</t>
    </r>
    <r>
      <rPr>
        <sz val="11"/>
        <rFont val="宋体"/>
        <charset val="134"/>
        <scheme val="minor"/>
      </rPr>
      <t>策略性延迟
（加收）</t>
    </r>
  </si>
  <si>
    <t>013316000140000</t>
  </si>
  <si>
    <t>皮肤扩张器取出费</t>
  </si>
  <si>
    <t>通过各种方式取出置入的皮肤扩张器。</t>
  </si>
  <si>
    <t>所定价格涵盖手术计划、术区准备、切开、取出、缝合等步骤所需的人力资源和基本物质资源消耗。</t>
  </si>
  <si>
    <t>013316000140001</t>
  </si>
  <si>
    <r>
      <rPr>
        <sz val="11"/>
        <rFont val="宋体"/>
        <charset val="134"/>
        <scheme val="minor"/>
      </rPr>
      <t>皮肤扩张器取出费</t>
    </r>
    <r>
      <rPr>
        <sz val="11"/>
        <rFont val="宋体"/>
        <charset val="134"/>
        <scheme val="minor"/>
      </rPr>
      <t>-</t>
    </r>
    <r>
      <rPr>
        <sz val="11"/>
        <rFont val="宋体"/>
        <charset val="134"/>
        <scheme val="minor"/>
      </rPr>
      <t>儿童（加收）</t>
    </r>
  </si>
  <si>
    <t>013316000150000</t>
  </si>
  <si>
    <t>扩张器置换调整费</t>
  </si>
  <si>
    <t>通过各种方式置换或调整皮肤扩张器。</t>
  </si>
  <si>
    <t>所定价格涵盖手术计划、术区准备、切开、调整、缝合等步骤所需的人力资源和基本物质资源消耗。</t>
  </si>
  <si>
    <r>
      <rPr>
        <sz val="11"/>
        <rFont val="宋体"/>
        <charset val="134"/>
        <scheme val="minor"/>
      </rPr>
      <t>不与</t>
    </r>
    <r>
      <rPr>
        <sz val="11"/>
        <rFont val="宋体"/>
        <charset val="134"/>
        <scheme val="minor"/>
      </rPr>
      <t>“</t>
    </r>
    <r>
      <rPr>
        <sz val="11"/>
        <rFont val="宋体"/>
        <charset val="134"/>
        <scheme val="minor"/>
      </rPr>
      <t>皮肤扩张器置入费</t>
    </r>
    <r>
      <rPr>
        <sz val="11"/>
        <rFont val="宋体"/>
        <charset val="134"/>
        <scheme val="minor"/>
      </rPr>
      <t>”“</t>
    </r>
    <r>
      <rPr>
        <sz val="11"/>
        <rFont val="宋体"/>
        <charset val="134"/>
        <scheme val="minor"/>
      </rPr>
      <t>皮肤扩张器取出费</t>
    </r>
    <r>
      <rPr>
        <sz val="11"/>
        <rFont val="宋体"/>
        <charset val="134"/>
        <scheme val="minor"/>
      </rPr>
      <t>”</t>
    </r>
    <r>
      <rPr>
        <sz val="11"/>
        <rFont val="宋体"/>
        <charset val="134"/>
        <scheme val="minor"/>
      </rPr>
      <t>同时收取。</t>
    </r>
  </si>
  <si>
    <t>013316000150001</t>
  </si>
  <si>
    <r>
      <rPr>
        <sz val="11"/>
        <rFont val="宋体"/>
        <charset val="134"/>
        <scheme val="minor"/>
      </rPr>
      <t>扩张器置换调整费</t>
    </r>
    <r>
      <rPr>
        <sz val="11"/>
        <rFont val="宋体"/>
        <charset val="134"/>
        <scheme val="minor"/>
      </rPr>
      <t>-</t>
    </r>
    <r>
      <rPr>
        <sz val="11"/>
        <rFont val="宋体"/>
        <charset val="134"/>
        <scheme val="minor"/>
      </rPr>
      <t>儿童（加收）</t>
    </r>
  </si>
  <si>
    <t>013316000160000</t>
  </si>
  <si>
    <t>组织瓣切取费</t>
  </si>
  <si>
    <t>通过各种方式取自体组织瓣。</t>
  </si>
  <si>
    <r>
      <rPr>
        <sz val="11"/>
        <rFont val="宋体"/>
        <charset val="134"/>
        <scheme val="minor"/>
      </rPr>
      <t>1.</t>
    </r>
    <r>
      <rPr>
        <sz val="11"/>
        <rFont val="宋体"/>
        <charset val="134"/>
        <scheme val="minor"/>
      </rPr>
      <t>组织瓣包括骨瓣、肌肉瓣、脂肪瓣、筋膜瓣、真皮瓣、黏膜瓣等。</t>
    </r>
    <r>
      <rPr>
        <sz val="11"/>
        <rFont val="宋体"/>
        <charset val="134"/>
        <scheme val="minor"/>
      </rPr>
      <t xml:space="preserve">
2.</t>
    </r>
    <r>
      <rPr>
        <sz val="11"/>
        <rFont val="宋体"/>
        <charset val="134"/>
        <scheme val="minor"/>
      </rPr>
      <t>不得与其他皮瓣相关手术同时收费。</t>
    </r>
  </si>
  <si>
    <t>013316000160001</t>
  </si>
  <si>
    <r>
      <rPr>
        <sz val="11"/>
        <rFont val="宋体"/>
        <charset val="134"/>
        <scheme val="minor"/>
      </rPr>
      <t>组织瓣切取费</t>
    </r>
    <r>
      <rPr>
        <sz val="11"/>
        <rFont val="宋体"/>
        <charset val="134"/>
        <scheme val="minor"/>
      </rPr>
      <t>-</t>
    </r>
    <r>
      <rPr>
        <sz val="11"/>
        <rFont val="宋体"/>
        <charset val="134"/>
        <scheme val="minor"/>
      </rPr>
      <t>儿童（加收）</t>
    </r>
  </si>
  <si>
    <t>013316000170000</t>
  </si>
  <si>
    <t>带蒂皮瓣转移费</t>
  </si>
  <si>
    <t>通过各种方式实现带蒂皮瓣的转移，修复组织缺损。</t>
  </si>
  <si>
    <t>所定价格涵盖手术计划、术区准备、取带蒂皮瓣、转移、止血、缝合等步骤所需的人力资源和基本物质资源消耗。</t>
  </si>
  <si>
    <t>每个皮瓣以15平方厘米为基础计价，同一部位每增加15平方厘米加收15%，最高收费不超过2520.3元；同一台手术最多收费不超过9900元。</t>
  </si>
  <si>
    <t>同一部位每增加15平方厘米加收15%，最高收费不超过：
三甲：2520.3
三乙：2394.2
二甲：2268.4
二乙：2142.3
一级：2016.2</t>
  </si>
  <si>
    <t>同一台手术最多收费不超过：
三甲：9900
三乙：9405
二甲：8910
二乙：8415
一级：7920</t>
  </si>
  <si>
    <t>013316000170001</t>
  </si>
  <si>
    <r>
      <rPr>
        <sz val="11"/>
        <rFont val="宋体"/>
        <charset val="134"/>
        <scheme val="minor"/>
      </rPr>
      <t>带蒂皮瓣转移费</t>
    </r>
    <r>
      <rPr>
        <sz val="11"/>
        <rFont val="宋体"/>
        <charset val="134"/>
        <scheme val="minor"/>
      </rPr>
      <t>-</t>
    </r>
    <r>
      <rPr>
        <sz val="11"/>
        <rFont val="宋体"/>
        <charset val="134"/>
        <scheme val="minor"/>
      </rPr>
      <t>儿童（加收）</t>
    </r>
  </si>
  <si>
    <t>013316000170011</t>
  </si>
  <si>
    <r>
      <rPr>
        <sz val="11"/>
        <rFont val="宋体"/>
        <charset val="134"/>
        <scheme val="minor"/>
      </rPr>
      <t>带蒂皮瓣转移费</t>
    </r>
    <r>
      <rPr>
        <sz val="11"/>
        <rFont val="宋体"/>
        <charset val="134"/>
        <scheme val="minor"/>
      </rPr>
      <t>-</t>
    </r>
    <r>
      <rPr>
        <sz val="11"/>
        <rFont val="宋体"/>
        <charset val="134"/>
        <scheme val="minor"/>
      </rPr>
      <t>穿支皮瓣（加收）</t>
    </r>
  </si>
  <si>
    <t>每个皮瓣以15平方厘米为基础计价，同一部位每增加15平方厘米加收15%，最高收费不超过1007.4元；同一台手术最多收费不超过3960元。</t>
  </si>
  <si>
    <t>同一部位每增加15平方厘米加收15%，最高收费不超过：
三甲：1007.4
三乙：957
二甲：906.8
二乙：856.3
一级：805.9</t>
  </si>
  <si>
    <t>同一台手术最多收费不超过：
三甲：3960
三乙：3762
二甲：3564
二乙：3366
一级：3168</t>
  </si>
  <si>
    <t>013316000170012</t>
  </si>
  <si>
    <r>
      <rPr>
        <sz val="11"/>
        <rFont val="宋体"/>
        <charset val="134"/>
        <scheme val="minor"/>
      </rPr>
      <t>带蒂皮瓣转移费</t>
    </r>
    <r>
      <rPr>
        <sz val="11"/>
        <rFont val="宋体"/>
        <charset val="134"/>
        <scheme val="minor"/>
      </rPr>
      <t>-</t>
    </r>
    <r>
      <rPr>
        <sz val="11"/>
        <rFont val="宋体"/>
        <charset val="134"/>
        <scheme val="minor"/>
      </rPr>
      <t>逆行供血皮瓣
（加收）</t>
    </r>
  </si>
  <si>
    <t>每个皮瓣以15平方厘米为基础计价，同一部位每增加15平方厘米加收15%，最高收费不超过756.5元；同一台手术最多收费不超过2970元。</t>
  </si>
  <si>
    <t>同一部位每增加15平方厘米加收15%，最高收费不超过：
三甲：756.5
三乙：718.8
二甲：680.9
二乙：643.1
一级：605.2</t>
  </si>
  <si>
    <t>同一台手术最多收费不超过：
三甲：2970
三乙：2821.5
二甲：2673
二乙：2524.5
一级：2376</t>
  </si>
  <si>
    <t>013316000170013</t>
  </si>
  <si>
    <r>
      <rPr>
        <sz val="11"/>
        <rFont val="宋体"/>
        <charset val="134"/>
        <scheme val="minor"/>
      </rPr>
      <t>带蒂皮瓣转移费</t>
    </r>
    <r>
      <rPr>
        <sz val="11"/>
        <rFont val="宋体"/>
        <charset val="134"/>
        <scheme val="minor"/>
      </rPr>
      <t>-</t>
    </r>
    <r>
      <rPr>
        <sz val="11"/>
        <rFont val="宋体"/>
        <charset val="134"/>
        <scheme val="minor"/>
      </rPr>
      <t>扩张皮瓣（加收）</t>
    </r>
  </si>
  <si>
    <t>每个皮瓣以15平方厘米为基础计价，同一部位每增加15平方厘米加收15%，最高收费不超过503.7元；同一台手术最多收费不超过1980元。</t>
  </si>
  <si>
    <t>同一部位每增加15平方厘米加收15%，最高收费不超过：
三甲：503.7
三乙：478.5
二甲：453.3
二乙：428.1
一级：403.1</t>
  </si>
  <si>
    <t>同一台手术最多收费不超过：
三甲：1980
三乙：1881
二甲：1782
二乙：1683
一级：1584</t>
  </si>
  <si>
    <t>013316000170014</t>
  </si>
  <si>
    <r>
      <rPr>
        <sz val="11"/>
        <rFont val="宋体"/>
        <charset val="134"/>
        <scheme val="minor"/>
      </rPr>
      <t>带蒂皮瓣转移费</t>
    </r>
    <r>
      <rPr>
        <sz val="11"/>
        <rFont val="宋体"/>
        <charset val="134"/>
        <scheme val="minor"/>
      </rPr>
      <t>-</t>
    </r>
    <r>
      <rPr>
        <sz val="11"/>
        <rFont val="宋体"/>
        <charset val="134"/>
        <scheme val="minor"/>
      </rPr>
      <t>预构皮瓣（加收）</t>
    </r>
  </si>
  <si>
    <t>每个皮瓣以15平方厘米为基础计价，同一部位每增加15平方厘米加收15%，最高收费不超过1260.2元；同一台手术最多收费不超过4950元。</t>
  </si>
  <si>
    <t>同一部位每增加15平方厘米加收15%，最高收费不超过：
三甲：1260.2
三乙：1197.2
二甲：1134.1
二乙：1071.2
一级：1008.2</t>
  </si>
  <si>
    <t>同一台手术最多收费不超过：
三甲：4950
三乙：4702.5
二甲：4455
二乙：4207.5
一级：3960</t>
  </si>
  <si>
    <t>013316000180000</t>
  </si>
  <si>
    <t>游离皮瓣移植费</t>
  </si>
  <si>
    <t>通过各种方式实现游离皮瓣的移植，修复组织缺损。</t>
  </si>
  <si>
    <t>所定价格涵盖手术计划、术区准备、取游离皮瓣、移植、止血、缝合等步骤所需的人力资源和基本物质资源消耗。</t>
  </si>
  <si>
    <t>每个皮瓣以15平方厘米为基础计价，同一部位每增加15平方厘米加收15%，最高收费不超过6084.9元；同一台手术最多收费不超过23760元。</t>
  </si>
  <si>
    <t>同一部位每增加15平方厘米加收15%，最高收费不超过：
三甲：6084.9
三乙：5780.6
二甲：5476.4
二乙：5172.2
一级：4868</t>
  </si>
  <si>
    <t>同一台手术最多收费不超过：
三甲：23760
三乙：22572
二甲：21384
二乙：20196
一级：19008</t>
  </si>
  <si>
    <t>013316000180001</t>
  </si>
  <si>
    <r>
      <rPr>
        <sz val="11"/>
        <rFont val="宋体"/>
        <charset val="134"/>
        <scheme val="minor"/>
      </rPr>
      <t>游离皮瓣移植费</t>
    </r>
    <r>
      <rPr>
        <sz val="11"/>
        <rFont val="宋体"/>
        <charset val="134"/>
        <scheme val="minor"/>
      </rPr>
      <t>-</t>
    </r>
    <r>
      <rPr>
        <sz val="11"/>
        <rFont val="宋体"/>
        <charset val="134"/>
        <scheme val="minor"/>
      </rPr>
      <t>儿童（加收）</t>
    </r>
  </si>
  <si>
    <t>013316000180011</t>
  </si>
  <si>
    <r>
      <rPr>
        <sz val="11"/>
        <rFont val="宋体"/>
        <charset val="134"/>
        <scheme val="minor"/>
      </rPr>
      <t>游离皮瓣移植费</t>
    </r>
    <r>
      <rPr>
        <sz val="11"/>
        <rFont val="宋体"/>
        <charset val="134"/>
        <scheme val="minor"/>
      </rPr>
      <t>-</t>
    </r>
    <r>
      <rPr>
        <sz val="11"/>
        <rFont val="宋体"/>
        <charset val="134"/>
        <scheme val="minor"/>
      </rPr>
      <t>穿支皮瓣（加收）</t>
    </r>
  </si>
  <si>
    <t>每个皮瓣以15平方厘米为基础计价，同一部位每增加15平方厘米加收15%，最高收费不超过2433.6元；同一台手术最多收费不超过9540元。</t>
  </si>
  <si>
    <t>同一部位每增加15平方厘米加收15%，最高收费不超过：
三甲：2433.6
三乙：2311.8
二甲：2190.3
二乙：2068.5
一级：1946.9</t>
  </si>
  <si>
    <t>同一台手术最多收费不超过：
三甲：9540
三乙：9063
二甲：8586
二乙：8109
一级：7632</t>
  </si>
  <si>
    <t>013316000180012</t>
  </si>
  <si>
    <r>
      <rPr>
        <sz val="11"/>
        <rFont val="宋体"/>
        <charset val="134"/>
        <scheme val="minor"/>
      </rPr>
      <t>游离皮瓣移植费</t>
    </r>
    <r>
      <rPr>
        <sz val="11"/>
        <rFont val="宋体"/>
        <charset val="134"/>
        <scheme val="minor"/>
      </rPr>
      <t>-</t>
    </r>
    <r>
      <rPr>
        <sz val="11"/>
        <rFont val="宋体"/>
        <charset val="134"/>
        <scheme val="minor"/>
      </rPr>
      <t>扩张皮瓣（加收）</t>
    </r>
  </si>
  <si>
    <t>每个皮瓣以15平方厘米为基础计价，同一部位每增加15平方厘米加收15%，最高收费不超过1217.7元；同一台手术最多收费不超过4770元。</t>
  </si>
  <si>
    <t>同一部位每增加15平方厘米加收15%，最高收费不超过：
三甲：1217.7
三乙：1156.9
二甲：1096
二乙：1035.1
一级：974.2</t>
  </si>
  <si>
    <t>同一台手术最多收费不超过：
三甲：4770
三乙：4531.5
二甲：4293
二乙：4054.5
一级：3816</t>
  </si>
  <si>
    <t>013316000180013</t>
  </si>
  <si>
    <r>
      <rPr>
        <sz val="11"/>
        <rFont val="宋体"/>
        <charset val="134"/>
        <scheme val="minor"/>
      </rPr>
      <t>游离皮瓣移植费</t>
    </r>
    <r>
      <rPr>
        <sz val="11"/>
        <rFont val="宋体"/>
        <charset val="134"/>
        <scheme val="minor"/>
      </rPr>
      <t>-</t>
    </r>
    <r>
      <rPr>
        <sz val="11"/>
        <rFont val="宋体"/>
        <charset val="134"/>
        <scheme val="minor"/>
      </rPr>
      <t>预构皮瓣（加收）</t>
    </r>
  </si>
  <si>
    <t>每个皮瓣以15平方厘米为基础计价，同一部位每增加15平方厘米加收15%，最高收费不超过3042.5元；同一台手术最多收费不超过11880元。</t>
  </si>
  <si>
    <t>同一部位每增加15平方厘米加收15%，最高收费不超过：
三甲：3042.5
三乙：2890.3
二甲：2738.2
二乙：2586.1
一级：2434</t>
  </si>
  <si>
    <t>同一台手术最多收费不超过：
三甲：11880
三乙：11286
二甲：10692
二乙：10098
一级：9504</t>
  </si>
  <si>
    <t>013316000190000</t>
  </si>
  <si>
    <t>游离复合组织瓣移植费</t>
  </si>
  <si>
    <t>通过手术切取游离复合组织瓣，游离移植至受区。</t>
  </si>
  <si>
    <t>所定价格涵盖手术计划、术区准备、消毒、定位、切取、取游离组织瓣、移植、吻合、固定、止血、缝合等步骤所需的人力资源和基本物质资源消耗。</t>
  </si>
  <si>
    <t>每个皮瓣以15平方厘米为基础计价，同一部位每增加15平方厘米加收15%，最高收费不超过8634.6元；同一台手术最多收费不超过34200元。</t>
  </si>
  <si>
    <t>同一部位每增加15平方厘米加收15%，最高收费不超过：
三甲：8634.6
三乙：8202.9
二甲：7771.2
二乙：7339.5
一级：6907.7</t>
  </si>
  <si>
    <t>同一台手术最多收费不超过：
三甲：34200
三乙：32490
二甲：30780
二乙：29070
一级：27360</t>
  </si>
  <si>
    <t>013316000190001</t>
  </si>
  <si>
    <r>
      <rPr>
        <sz val="11"/>
        <rFont val="宋体"/>
        <charset val="134"/>
        <scheme val="minor"/>
      </rPr>
      <t>游离复合组织瓣移植费</t>
    </r>
    <r>
      <rPr>
        <sz val="11"/>
        <rFont val="宋体"/>
        <charset val="134"/>
        <scheme val="minor"/>
      </rPr>
      <t>-</t>
    </r>
    <r>
      <rPr>
        <sz val="11"/>
        <rFont val="宋体"/>
        <charset val="134"/>
        <scheme val="minor"/>
      </rPr>
      <t>儿童
（加收）</t>
    </r>
  </si>
  <si>
    <t>013316000200000</t>
  </si>
  <si>
    <t>带蒂复合组织瓣转移费</t>
  </si>
  <si>
    <t>通过手术切取带血管蒂的复合组织，转位移植至受区。</t>
  </si>
  <si>
    <t>所定价格涵盖手术计划、术区准备、消毒、定位、切取、取带蒂组织瓣、转位移植、固定、止血、缝合等步骤所需的人力资源和基本物质资源消耗。</t>
  </si>
  <si>
    <t>每个皮瓣以15平方厘米为基础计价，同一部位每增加15平方厘米加收15%，最高收费不超过5503.7元；同一台手术最多收费不超过21600元。</t>
  </si>
  <si>
    <t>同一部位每增加15平方厘米加收15%，最高收费不超过：
三甲：5503.7
三乙：5228.6
二甲：4953.3
二乙：4678.1
一级：4403</t>
  </si>
  <si>
    <t>同一台手术最多收费不超过：
三甲：21600
三乙：20520
二甲：19440
二乙：18360
一级：17280</t>
  </si>
  <si>
    <t>013316000200001</t>
  </si>
  <si>
    <r>
      <rPr>
        <sz val="11"/>
        <rFont val="宋体"/>
        <charset val="134"/>
        <scheme val="minor"/>
      </rPr>
      <t>带蒂复合组织瓣转移费</t>
    </r>
    <r>
      <rPr>
        <sz val="11"/>
        <rFont val="宋体"/>
        <charset val="134"/>
        <scheme val="minor"/>
      </rPr>
      <t>-</t>
    </r>
    <r>
      <rPr>
        <sz val="11"/>
        <rFont val="宋体"/>
        <charset val="134"/>
        <scheme val="minor"/>
      </rPr>
      <t>儿童
（加收）</t>
    </r>
  </si>
  <si>
    <t>013316000210000</t>
  </si>
  <si>
    <t>皮管成形费</t>
  </si>
  <si>
    <t>通过各种方式形成皮管，转位移植至受区。</t>
  </si>
  <si>
    <t>所定价格涵盖手术计划、术区准备、消毒、切开、止血、缝合皮管及供区切口、包扎等步骤所需的人力资源和基本物质资源消耗。</t>
  </si>
  <si>
    <t>013316000210001</t>
  </si>
  <si>
    <r>
      <rPr>
        <sz val="11"/>
        <rFont val="宋体"/>
        <charset val="134"/>
        <scheme val="minor"/>
      </rPr>
      <t>皮管成形费</t>
    </r>
    <r>
      <rPr>
        <sz val="11"/>
        <rFont val="宋体"/>
        <charset val="134"/>
        <scheme val="minor"/>
      </rPr>
      <t>-</t>
    </r>
    <r>
      <rPr>
        <sz val="11"/>
        <rFont val="宋体"/>
        <charset val="134"/>
        <scheme val="minor"/>
      </rPr>
      <t>儿童（加收）</t>
    </r>
  </si>
  <si>
    <t>013316000210011</t>
  </si>
  <si>
    <r>
      <rPr>
        <sz val="11"/>
        <rFont val="宋体"/>
        <charset val="134"/>
        <scheme val="minor"/>
      </rPr>
      <t>皮管成形费</t>
    </r>
    <r>
      <rPr>
        <sz val="11"/>
        <rFont val="宋体"/>
        <charset val="134"/>
        <scheme val="minor"/>
      </rPr>
      <t>-</t>
    </r>
    <r>
      <rPr>
        <sz val="11"/>
        <rFont val="宋体"/>
        <charset val="134"/>
        <scheme val="minor"/>
      </rPr>
      <t>跨部位（加收）</t>
    </r>
  </si>
  <si>
    <r>
      <rPr>
        <sz val="11"/>
        <rFont val="宋体"/>
        <charset val="134"/>
        <scheme val="minor"/>
      </rPr>
      <t>本项目中</t>
    </r>
    <r>
      <rPr>
        <sz val="11"/>
        <rFont val="宋体"/>
        <charset val="134"/>
        <scheme val="minor"/>
      </rPr>
      <t>“</t>
    </r>
    <r>
      <rPr>
        <sz val="11"/>
        <rFont val="宋体"/>
        <charset val="134"/>
        <scheme val="minor"/>
      </rPr>
      <t>跨部位</t>
    </r>
    <r>
      <rPr>
        <sz val="11"/>
        <rFont val="宋体"/>
        <charset val="134"/>
        <scheme val="minor"/>
      </rPr>
      <t>”</t>
    </r>
    <r>
      <rPr>
        <sz val="11"/>
        <rFont val="宋体"/>
        <charset val="134"/>
        <scheme val="minor"/>
      </rPr>
      <t>的</t>
    </r>
    <r>
      <rPr>
        <sz val="11"/>
        <rFont val="宋体"/>
        <charset val="134"/>
        <scheme val="minor"/>
      </rPr>
      <t>“</t>
    </r>
    <r>
      <rPr>
        <sz val="11"/>
        <rFont val="宋体"/>
        <charset val="134"/>
        <scheme val="minor"/>
      </rPr>
      <t>部位</t>
    </r>
    <r>
      <rPr>
        <sz val="11"/>
        <rFont val="宋体"/>
        <charset val="134"/>
        <scheme val="minor"/>
      </rPr>
      <t>”</t>
    </r>
    <r>
      <rPr>
        <sz val="11"/>
        <rFont val="宋体"/>
        <charset val="134"/>
        <scheme val="minor"/>
      </rPr>
      <t>指：四肢、胸、背、腹、颅颌面。</t>
    </r>
  </si>
  <si>
    <t>013316000220000</t>
  </si>
  <si>
    <t>皮瓣延迟费</t>
  </si>
  <si>
    <t>通过各种方式对皮瓣进行预处理，改变皮瓣的血供模式和生理状态。</t>
  </si>
  <si>
    <t>所定价格涵盖手术计划、术区准备、消毒、切开、分离、血管处理、复位、固定、缝合等步骤所需的人力资源和基本物质资源消耗。</t>
  </si>
  <si>
    <t>013316000220001</t>
  </si>
  <si>
    <r>
      <rPr>
        <sz val="11"/>
        <rFont val="宋体"/>
        <charset val="134"/>
        <scheme val="minor"/>
      </rPr>
      <t>皮瓣延迟费</t>
    </r>
    <r>
      <rPr>
        <sz val="11"/>
        <rFont val="宋体"/>
        <charset val="134"/>
        <scheme val="minor"/>
      </rPr>
      <t>-</t>
    </r>
    <r>
      <rPr>
        <sz val="11"/>
        <rFont val="宋体"/>
        <charset val="134"/>
        <scheme val="minor"/>
      </rPr>
      <t>儿童（加收）</t>
    </r>
  </si>
  <si>
    <t>013316000220011</t>
  </si>
  <si>
    <r>
      <rPr>
        <sz val="11"/>
        <rFont val="宋体"/>
        <charset val="134"/>
        <scheme val="minor"/>
      </rPr>
      <t>皮瓣延迟费</t>
    </r>
    <r>
      <rPr>
        <sz val="11"/>
        <rFont val="宋体"/>
        <charset val="134"/>
        <scheme val="minor"/>
      </rPr>
      <t>-</t>
    </r>
    <r>
      <rPr>
        <sz val="11"/>
        <rFont val="宋体"/>
        <charset val="134"/>
        <scheme val="minor"/>
      </rPr>
      <t>预构皮瓣（加收）</t>
    </r>
  </si>
  <si>
    <t>013316000230000</t>
  </si>
  <si>
    <t>断蒂费</t>
  </si>
  <si>
    <t>通过手术将成活的带蒂皮瓣、组织瓣、皮管等切断缝合。</t>
  </si>
  <si>
    <t>所定价格涵盖手术计划、术区准备、皮瓣蒂切断、止血、缝合等步骤所需的人力资源和基本物质资源消耗。</t>
  </si>
  <si>
    <t>013316000230001</t>
  </si>
  <si>
    <r>
      <rPr>
        <sz val="11"/>
        <rFont val="宋体"/>
        <charset val="134"/>
        <scheme val="minor"/>
      </rPr>
      <t>断蒂费</t>
    </r>
    <r>
      <rPr>
        <sz val="11"/>
        <rFont val="宋体"/>
        <charset val="134"/>
        <scheme val="minor"/>
      </rPr>
      <t>-</t>
    </r>
    <r>
      <rPr>
        <sz val="11"/>
        <rFont val="宋体"/>
        <charset val="134"/>
        <scheme val="minor"/>
      </rPr>
      <t>儿童（加收）</t>
    </r>
  </si>
  <si>
    <t>013316000240000</t>
  </si>
  <si>
    <t>皮瓣探查费</t>
  </si>
  <si>
    <t>皮瓣手术后，通过各种方式探查皮瓣。</t>
  </si>
  <si>
    <t>所定价格涵盖手术计划、术区准备、消毒、切开、探查、缝合等步骤所需的人力资源和基本物质资源消耗。</t>
  </si>
  <si>
    <r>
      <rPr>
        <sz val="11"/>
        <rFont val="宋体"/>
        <charset val="134"/>
        <scheme val="minor"/>
      </rPr>
      <t>不与</t>
    </r>
    <r>
      <rPr>
        <sz val="11"/>
        <rFont val="宋体"/>
        <charset val="134"/>
        <scheme val="minor"/>
      </rPr>
      <t>“</t>
    </r>
    <r>
      <rPr>
        <sz val="11"/>
        <rFont val="宋体"/>
        <charset val="134"/>
        <scheme val="minor"/>
      </rPr>
      <t>皮瓣修整费</t>
    </r>
    <r>
      <rPr>
        <sz val="11"/>
        <rFont val="宋体"/>
        <charset val="134"/>
        <scheme val="minor"/>
      </rPr>
      <t>”</t>
    </r>
    <r>
      <rPr>
        <sz val="11"/>
        <rFont val="宋体"/>
        <charset val="134"/>
        <scheme val="minor"/>
      </rPr>
      <t>同时收取。</t>
    </r>
  </si>
  <si>
    <t>013316000240001</t>
  </si>
  <si>
    <r>
      <rPr>
        <sz val="11"/>
        <rFont val="宋体"/>
        <charset val="134"/>
        <scheme val="minor"/>
      </rPr>
      <t>皮瓣探查费</t>
    </r>
    <r>
      <rPr>
        <sz val="11"/>
        <rFont val="宋体"/>
        <charset val="134"/>
        <scheme val="minor"/>
      </rPr>
      <t>-</t>
    </r>
    <r>
      <rPr>
        <sz val="11"/>
        <rFont val="宋体"/>
        <charset val="134"/>
        <scheme val="minor"/>
      </rPr>
      <t>儿童（加收）</t>
    </r>
  </si>
  <si>
    <t>013316000250000</t>
  </si>
  <si>
    <t>皮瓣修整费</t>
  </si>
  <si>
    <t>皮瓣手术后，通过各种方式修整皮瓣。</t>
  </si>
  <si>
    <t>所定价格涵盖手术计划、术区准备、消毒、切开、修剪设计皮瓣、止血、缝合等步骤所需的人力资源和基本物质资源消耗。</t>
  </si>
  <si>
    <r>
      <rPr>
        <sz val="11"/>
        <rFont val="宋体"/>
        <charset val="134"/>
        <scheme val="minor"/>
      </rPr>
      <t>1.</t>
    </r>
    <r>
      <rPr>
        <sz val="11"/>
        <rFont val="宋体"/>
        <charset val="134"/>
        <scheme val="minor"/>
      </rPr>
      <t>个指单次手术需修整的皮瓣个数。</t>
    </r>
    <r>
      <rPr>
        <sz val="11"/>
        <rFont val="宋体"/>
        <charset val="134"/>
        <scheme val="minor"/>
      </rPr>
      <t xml:space="preserve">
2.</t>
    </r>
    <r>
      <rPr>
        <sz val="11"/>
        <rFont val="宋体"/>
        <charset val="134"/>
        <scheme val="minor"/>
      </rPr>
      <t>不与</t>
    </r>
    <r>
      <rPr>
        <sz val="11"/>
        <rFont val="宋体"/>
        <charset val="134"/>
        <scheme val="minor"/>
      </rPr>
      <t>“</t>
    </r>
    <r>
      <rPr>
        <sz val="11"/>
        <rFont val="宋体"/>
        <charset val="134"/>
        <scheme val="minor"/>
      </rPr>
      <t>皮瓣探查费</t>
    </r>
    <r>
      <rPr>
        <sz val="11"/>
        <rFont val="宋体"/>
        <charset val="134"/>
        <scheme val="minor"/>
      </rPr>
      <t>”</t>
    </r>
    <r>
      <rPr>
        <sz val="11"/>
        <rFont val="宋体"/>
        <charset val="134"/>
        <scheme val="minor"/>
      </rPr>
      <t>同时收取。</t>
    </r>
  </si>
  <si>
    <t>013316000250001</t>
  </si>
  <si>
    <r>
      <rPr>
        <sz val="11"/>
        <rFont val="宋体"/>
        <charset val="134"/>
        <scheme val="minor"/>
      </rPr>
      <t>皮瓣修整费</t>
    </r>
    <r>
      <rPr>
        <sz val="11"/>
        <rFont val="宋体"/>
        <charset val="134"/>
        <scheme val="minor"/>
      </rPr>
      <t>-</t>
    </r>
    <r>
      <rPr>
        <sz val="11"/>
        <rFont val="宋体"/>
        <charset val="134"/>
        <scheme val="minor"/>
      </rPr>
      <t>儿童（加收）</t>
    </r>
  </si>
  <si>
    <t>013316000260000</t>
  </si>
  <si>
    <r>
      <rPr>
        <sz val="11"/>
        <rFont val="宋体"/>
        <charset val="134"/>
        <scheme val="minor"/>
      </rPr>
      <t>自体皮移植费</t>
    </r>
    <r>
      <rPr>
        <sz val="11"/>
        <rFont val="宋体"/>
        <charset val="134"/>
        <scheme val="minor"/>
      </rPr>
      <t xml:space="preserve">
</t>
    </r>
    <r>
      <rPr>
        <sz val="11"/>
        <rFont val="宋体"/>
        <charset val="134"/>
        <scheme val="minor"/>
      </rPr>
      <t>（常规）</t>
    </r>
  </si>
  <si>
    <t>通过手术切取自体皮，制备皮片移植覆盖到患者创面。</t>
  </si>
  <si>
    <t>所定价格涵盖手术计划、术区准备、受区皮肤切除、供区皮肤切取整复、供区皮肤移植，以及切开、吻合、关闭、缝合等步骤所需的人力资源和基本物质资源消耗。</t>
  </si>
  <si>
    <r>
      <rPr>
        <sz val="11"/>
        <rFont val="宋体"/>
        <charset val="134"/>
        <scheme val="minor"/>
      </rPr>
      <t>1%</t>
    </r>
    <r>
      <rPr>
        <sz val="11"/>
        <rFont val="宋体"/>
        <charset val="134"/>
        <scheme val="minor"/>
      </rPr>
      <t>体表面积</t>
    </r>
  </si>
  <si>
    <r>
      <rPr>
        <sz val="11"/>
        <rFont val="宋体"/>
        <charset val="134"/>
        <scheme val="minor"/>
      </rPr>
      <t>同一手术超过1%体表面积，每增加</t>
    </r>
    <r>
      <rPr>
        <sz val="11"/>
        <rFont val="宋体"/>
        <charset val="134"/>
        <scheme val="minor"/>
      </rPr>
      <t>1%</t>
    </r>
    <r>
      <rPr>
        <sz val="11"/>
        <rFont val="宋体"/>
        <charset val="134"/>
        <scheme val="minor"/>
      </rPr>
      <t>体表面积按单价</t>
    </r>
    <r>
      <rPr>
        <sz val="11"/>
        <rFont val="宋体"/>
        <charset val="134"/>
        <scheme val="minor"/>
      </rPr>
      <t>70%</t>
    </r>
    <r>
      <rPr>
        <sz val="11"/>
        <rFont val="宋体"/>
        <charset val="134"/>
        <scheme val="minor"/>
      </rPr>
      <t>计价。</t>
    </r>
  </si>
  <si>
    <t>013316000260001</t>
  </si>
  <si>
    <r>
      <rPr>
        <sz val="11"/>
        <rFont val="宋体"/>
        <charset val="134"/>
        <scheme val="minor"/>
      </rPr>
      <t>自体皮移植费</t>
    </r>
    <r>
      <rPr>
        <sz val="11"/>
        <rFont val="宋体"/>
        <charset val="134"/>
        <scheme val="minor"/>
      </rPr>
      <t xml:space="preserve">
</t>
    </r>
    <r>
      <rPr>
        <sz val="11"/>
        <rFont val="宋体"/>
        <charset val="134"/>
        <scheme val="minor"/>
      </rPr>
      <t>（常规）</t>
    </r>
    <r>
      <rPr>
        <sz val="11"/>
        <rFont val="宋体"/>
        <charset val="134"/>
        <scheme val="minor"/>
      </rPr>
      <t>-</t>
    </r>
    <r>
      <rPr>
        <sz val="11"/>
        <rFont val="宋体"/>
        <charset val="134"/>
        <scheme val="minor"/>
      </rPr>
      <t>儿童（加收）</t>
    </r>
  </si>
  <si>
    <t>013316000270000</t>
  </si>
  <si>
    <r>
      <rPr>
        <sz val="11"/>
        <rFont val="宋体"/>
        <charset val="134"/>
        <scheme val="minor"/>
      </rPr>
      <t>自体皮移植费</t>
    </r>
    <r>
      <rPr>
        <sz val="11"/>
        <rFont val="宋体"/>
        <charset val="134"/>
        <scheme val="minor"/>
      </rPr>
      <t xml:space="preserve">
</t>
    </r>
    <r>
      <rPr>
        <sz val="11"/>
        <rFont val="宋体"/>
        <charset val="134"/>
        <scheme val="minor"/>
      </rPr>
      <t>（复杂）</t>
    </r>
  </si>
  <si>
    <t>通过复杂手术切取自体皮，制备皮片移植覆盖到患者创面。</t>
  </si>
  <si>
    <r>
      <rPr>
        <sz val="11"/>
        <rFont val="宋体"/>
        <charset val="134"/>
        <scheme val="minor"/>
      </rPr>
      <t>本项目中的</t>
    </r>
    <r>
      <rPr>
        <sz val="11"/>
        <rFont val="宋体"/>
        <charset val="134"/>
        <scheme val="minor"/>
      </rPr>
      <t>“</t>
    </r>
    <r>
      <rPr>
        <sz val="11"/>
        <rFont val="宋体"/>
        <charset val="134"/>
        <scheme val="minor"/>
      </rPr>
      <t>复杂</t>
    </r>
    <r>
      <rPr>
        <sz val="11"/>
        <rFont val="宋体"/>
        <charset val="134"/>
        <scheme val="minor"/>
      </rPr>
      <t>”</t>
    </r>
    <r>
      <rPr>
        <sz val="11"/>
        <rFont val="宋体"/>
        <charset val="134"/>
        <scheme val="minor"/>
      </rPr>
      <t>指：微粒皮、网状皮、</t>
    </r>
    <r>
      <rPr>
        <sz val="11"/>
        <rFont val="宋体"/>
        <charset val="134"/>
        <scheme val="minor"/>
      </rPr>
      <t>Meek</t>
    </r>
    <r>
      <rPr>
        <sz val="11"/>
        <rFont val="宋体"/>
        <charset val="134"/>
        <scheme val="minor"/>
      </rPr>
      <t>皮、带毛囊游离皮、带真皮血管网游离皮片移植、细胞悬液制备的情况。同一手术超过1%体表面积，每增加1%体表面积按单价70%计价。</t>
    </r>
  </si>
  <si>
    <t>013316000270001</t>
  </si>
  <si>
    <r>
      <rPr>
        <sz val="11"/>
        <rFont val="宋体"/>
        <charset val="134"/>
        <scheme val="minor"/>
      </rPr>
      <t>自体皮移植费</t>
    </r>
    <r>
      <rPr>
        <sz val="11"/>
        <rFont val="宋体"/>
        <charset val="134"/>
        <scheme val="minor"/>
      </rPr>
      <t xml:space="preserve">
</t>
    </r>
    <r>
      <rPr>
        <sz val="11"/>
        <rFont val="宋体"/>
        <charset val="134"/>
        <scheme val="minor"/>
      </rPr>
      <t>（复杂）</t>
    </r>
    <r>
      <rPr>
        <sz val="11"/>
        <rFont val="宋体"/>
        <charset val="134"/>
        <scheme val="minor"/>
      </rPr>
      <t>-</t>
    </r>
    <r>
      <rPr>
        <sz val="11"/>
        <rFont val="宋体"/>
        <charset val="134"/>
        <scheme val="minor"/>
      </rPr>
      <t>儿童（加收）</t>
    </r>
  </si>
  <si>
    <t>013316000280000</t>
  </si>
  <si>
    <t>异体皮移植费</t>
  </si>
  <si>
    <t>将同种异体皮片移植覆盖到患者创面。</t>
  </si>
  <si>
    <t>所定价格涵盖手术计划、术区准备、受区皮肤切除、异体皮移植，以及切开、吻合、关闭、缝合等步骤所需的人力资源和基本物质资源消耗。</t>
  </si>
  <si>
    <r>
      <rPr>
        <sz val="11"/>
        <rFont val="宋体"/>
        <charset val="134"/>
        <scheme val="minor"/>
      </rPr>
      <t>异体皮制备可按</t>
    </r>
    <r>
      <rPr>
        <sz val="11"/>
        <rFont val="宋体"/>
        <charset val="134"/>
        <scheme val="minor"/>
      </rPr>
      <t>“</t>
    </r>
    <r>
      <rPr>
        <sz val="11"/>
        <rFont val="宋体"/>
        <charset val="134"/>
        <scheme val="minor"/>
      </rPr>
      <t>异体组织制备费</t>
    </r>
    <r>
      <rPr>
        <sz val="11"/>
        <rFont val="宋体"/>
        <charset val="134"/>
        <scheme val="minor"/>
      </rPr>
      <t>”</t>
    </r>
    <r>
      <rPr>
        <sz val="11"/>
        <rFont val="宋体"/>
        <charset val="134"/>
        <scheme val="minor"/>
      </rPr>
      <t>收取。</t>
    </r>
  </si>
  <si>
    <t>013316000280001</t>
  </si>
  <si>
    <r>
      <rPr>
        <sz val="11"/>
        <rFont val="宋体"/>
        <charset val="134"/>
        <scheme val="minor"/>
      </rPr>
      <t>异体皮移植费</t>
    </r>
    <r>
      <rPr>
        <sz val="11"/>
        <rFont val="宋体"/>
        <charset val="134"/>
        <scheme val="minor"/>
      </rPr>
      <t>-</t>
    </r>
    <r>
      <rPr>
        <sz val="11"/>
        <rFont val="宋体"/>
        <charset val="134"/>
        <scheme val="minor"/>
      </rPr>
      <t>儿童（加收）</t>
    </r>
  </si>
  <si>
    <t>013316000280100</t>
  </si>
  <si>
    <r>
      <rPr>
        <sz val="11"/>
        <rFont val="宋体"/>
        <charset val="134"/>
        <scheme val="minor"/>
      </rPr>
      <t>异体皮移植费</t>
    </r>
    <r>
      <rPr>
        <sz val="11"/>
        <rFont val="宋体"/>
        <charset val="134"/>
        <scheme val="minor"/>
      </rPr>
      <t>-</t>
    </r>
    <r>
      <rPr>
        <sz val="11"/>
        <rFont val="宋体"/>
        <charset val="134"/>
        <scheme val="minor"/>
      </rPr>
      <t>异种皮移植（扩展）</t>
    </r>
  </si>
  <si>
    <t>013316000290000</t>
  </si>
  <si>
    <r>
      <rPr>
        <sz val="11"/>
        <rFont val="宋体"/>
        <charset val="134"/>
        <scheme val="minor"/>
      </rPr>
      <t>皮肤撕</t>
    </r>
    <r>
      <rPr>
        <sz val="11"/>
        <rFont val="宋体"/>
        <charset val="134"/>
        <scheme val="minor"/>
      </rPr>
      <t>/</t>
    </r>
    <r>
      <rPr>
        <sz val="11"/>
        <rFont val="宋体"/>
        <charset val="134"/>
        <scheme val="minor"/>
      </rPr>
      <t>套脱伤修复费</t>
    </r>
  </si>
  <si>
    <r>
      <rPr>
        <sz val="11"/>
        <rFont val="宋体"/>
        <charset val="134"/>
        <scheme val="minor"/>
      </rPr>
      <t>通过手术完成皮肤撕</t>
    </r>
    <r>
      <rPr>
        <sz val="11"/>
        <rFont val="宋体"/>
        <charset val="134"/>
        <scheme val="minor"/>
      </rPr>
      <t>/</t>
    </r>
    <r>
      <rPr>
        <sz val="11"/>
        <rFont val="宋体"/>
        <charset val="134"/>
        <scheme val="minor"/>
      </rPr>
      <t>套脱伤清创修复。</t>
    </r>
  </si>
  <si>
    <t>所定价格涵盖手术计划、术区准备、消毒、清创、切除、止血、缝合或植皮覆盖创面等步骤所需的人力资源和基本物质资源消耗。</t>
  </si>
  <si>
    <t>013316000290001</t>
  </si>
  <si>
    <r>
      <rPr>
        <sz val="11"/>
        <rFont val="宋体"/>
        <charset val="134"/>
        <scheme val="minor"/>
      </rPr>
      <t>皮肤撕</t>
    </r>
    <r>
      <rPr>
        <sz val="11"/>
        <rFont val="宋体"/>
        <charset val="134"/>
        <scheme val="minor"/>
      </rPr>
      <t>/</t>
    </r>
    <r>
      <rPr>
        <sz val="11"/>
        <rFont val="宋体"/>
        <charset val="134"/>
        <scheme val="minor"/>
      </rPr>
      <t>套脱伤修复费</t>
    </r>
    <r>
      <rPr>
        <sz val="11"/>
        <rFont val="宋体"/>
        <charset val="134"/>
        <scheme val="minor"/>
      </rPr>
      <t>-</t>
    </r>
    <r>
      <rPr>
        <sz val="11"/>
        <rFont val="宋体"/>
        <charset val="134"/>
        <scheme val="minor"/>
      </rPr>
      <t>儿童（加收）</t>
    </r>
  </si>
  <si>
    <t>013316000290011</t>
  </si>
  <si>
    <r>
      <rPr>
        <sz val="11"/>
        <rFont val="宋体"/>
        <charset val="134"/>
        <scheme val="minor"/>
      </rPr>
      <t>皮肤撕</t>
    </r>
    <r>
      <rPr>
        <sz val="11"/>
        <rFont val="宋体"/>
        <charset val="134"/>
        <scheme val="minor"/>
      </rPr>
      <t>/</t>
    </r>
    <r>
      <rPr>
        <sz val="11"/>
        <rFont val="宋体"/>
        <charset val="134"/>
        <scheme val="minor"/>
      </rPr>
      <t>套脱伤修复费</t>
    </r>
    <r>
      <rPr>
        <sz val="11"/>
        <rFont val="宋体"/>
        <charset val="134"/>
        <scheme val="minor"/>
      </rPr>
      <t>-</t>
    </r>
    <r>
      <rPr>
        <sz val="11"/>
        <rFont val="宋体"/>
        <charset val="134"/>
        <scheme val="minor"/>
      </rPr>
      <t>头面部撕</t>
    </r>
    <r>
      <rPr>
        <sz val="11"/>
        <rFont val="宋体"/>
        <charset val="134"/>
        <scheme val="minor"/>
      </rPr>
      <t>/</t>
    </r>
    <r>
      <rPr>
        <sz val="11"/>
        <rFont val="宋体"/>
        <charset val="134"/>
        <scheme val="minor"/>
      </rPr>
      <t>套脱伤（加收）</t>
    </r>
  </si>
  <si>
    <t>013316000300000</t>
  </si>
  <si>
    <t>象皮肿整形费</t>
  </si>
  <si>
    <t>通过各种方式改善象皮肿患者肢体外观。</t>
  </si>
  <si>
    <t>所定价格涵盖手术计划、术区准备、消毒、切开、去除、缝合及必要时重建淋巴引流、皮瓣移植等步骤所需的人力资源和基本物质资源消耗。</t>
  </si>
  <si>
    <t>013316000300001</t>
  </si>
  <si>
    <r>
      <rPr>
        <sz val="11"/>
        <rFont val="宋体"/>
        <charset val="134"/>
        <scheme val="minor"/>
      </rPr>
      <t>象皮肿整形费</t>
    </r>
    <r>
      <rPr>
        <sz val="11"/>
        <rFont val="宋体"/>
        <charset val="134"/>
        <scheme val="minor"/>
      </rPr>
      <t>-</t>
    </r>
    <r>
      <rPr>
        <sz val="11"/>
        <rFont val="宋体"/>
        <charset val="134"/>
        <scheme val="minor"/>
      </rPr>
      <t>儿童（加收）</t>
    </r>
  </si>
  <si>
    <t>013114000090000</t>
  </si>
  <si>
    <r>
      <rPr>
        <sz val="11"/>
        <rFont val="宋体"/>
        <charset val="134"/>
        <scheme val="minor"/>
      </rPr>
      <t>烧伤抢救费</t>
    </r>
    <r>
      <rPr>
        <sz val="11"/>
        <rFont val="宋体"/>
        <charset val="134"/>
        <scheme val="minor"/>
      </rPr>
      <t>(</t>
    </r>
    <r>
      <rPr>
        <sz val="11"/>
        <rFont val="宋体"/>
        <charset val="134"/>
        <scheme val="minor"/>
      </rPr>
      <t>小</t>
    </r>
    <r>
      <rPr>
        <sz val="11"/>
        <rFont val="宋体"/>
        <charset val="134"/>
        <scheme val="minor"/>
      </rPr>
      <t>)</t>
    </r>
  </si>
  <si>
    <t>对符合小抢救标准的烧伤患者进行抢救。</t>
  </si>
  <si>
    <t>所定价格涵盖观察病情、及时抢救、详细记录等步骤所需的人力资源和基本物质资源消耗。</t>
  </si>
  <si>
    <t>烧伤标准以卫生行业主管部门最新版技术规范为准。</t>
  </si>
  <si>
    <t>013114000100000</t>
  </si>
  <si>
    <t>烧伤抢救费（中）</t>
  </si>
  <si>
    <t>对符合中抢救标准的烧伤患者进行抢救。</t>
  </si>
  <si>
    <t>013114000110000</t>
  </si>
  <si>
    <t>烧伤抢救费（大）</t>
  </si>
  <si>
    <t>对符合大抢救标准的烧伤患者进行抢救。</t>
  </si>
  <si>
    <t>013114000120000</t>
  </si>
  <si>
    <t>烧伤复合伤抢救费</t>
  </si>
  <si>
    <t>对合并有电烧伤、吸入性损伤、爆震伤以及中毒的烧伤患者进行抢救。</t>
  </si>
  <si>
    <t>013316000310000</t>
  </si>
  <si>
    <t>烧伤焦痂切开减张费</t>
  </si>
  <si>
    <t>切开患者烧伤创面的坏死焦痂，解除焦痂对肢体血循环的压迫和对人体呼吸的影响。</t>
  </si>
  <si>
    <t>所定价格涵盖手术计划、术区准备、消毒、切开、减张、止血清洗、创面覆盖等步骤所需的人力资源和基本物质资源消耗。</t>
  </si>
  <si>
    <t>部位：面部、颈部、胸腹、单侧上肢、单侧下肢、单腕、单手手指、单侧踝足部。</t>
  </si>
  <si>
    <t>013316000310001</t>
  </si>
  <si>
    <r>
      <rPr>
        <sz val="11"/>
        <rFont val="宋体"/>
        <charset val="134"/>
        <scheme val="minor"/>
      </rPr>
      <t>烧伤焦痂切开减张费</t>
    </r>
    <r>
      <rPr>
        <sz val="11"/>
        <rFont val="宋体"/>
        <charset val="134"/>
        <scheme val="minor"/>
      </rPr>
      <t>-</t>
    </r>
    <r>
      <rPr>
        <sz val="11"/>
        <rFont val="宋体"/>
        <charset val="134"/>
        <scheme val="minor"/>
      </rPr>
      <t>儿童（加收）</t>
    </r>
  </si>
  <si>
    <t>013316000320000</t>
  </si>
  <si>
    <t>创面扩创费</t>
  </si>
  <si>
    <t>去除患者创面的坏死组织和炎性肉芽组织。</t>
  </si>
  <si>
    <t>所定价格涵盖手术计划、术区准备、消毒、清创、止血清洗等步骤所需的人力资源和基本物质资源消耗。</t>
  </si>
  <si>
    <t>部位：面部、头颈、躯干、单侧上肢、单侧下肢。</t>
  </si>
  <si>
    <t>013316000320001</t>
  </si>
  <si>
    <r>
      <rPr>
        <sz val="11"/>
        <rFont val="宋体"/>
        <charset val="134"/>
        <scheme val="minor"/>
      </rPr>
      <t>创面扩创费</t>
    </r>
    <r>
      <rPr>
        <sz val="11"/>
        <rFont val="宋体"/>
        <charset val="134"/>
        <scheme val="minor"/>
      </rPr>
      <t>-</t>
    </r>
    <r>
      <rPr>
        <sz val="11"/>
        <rFont val="宋体"/>
        <charset val="134"/>
        <scheme val="minor"/>
      </rPr>
      <t>儿童（加收）</t>
    </r>
  </si>
  <si>
    <t>013316000320011</t>
  </si>
  <si>
    <r>
      <rPr>
        <sz val="11"/>
        <rFont val="宋体"/>
        <charset val="134"/>
        <scheme val="minor"/>
      </rPr>
      <t>创面扩创费</t>
    </r>
    <r>
      <rPr>
        <sz val="11"/>
        <rFont val="宋体"/>
        <charset val="134"/>
        <scheme val="minor"/>
      </rPr>
      <t>-</t>
    </r>
    <r>
      <rPr>
        <sz val="11"/>
        <rFont val="宋体"/>
        <charset val="134"/>
        <scheme val="minor"/>
      </rPr>
      <t>烧伤浸浴扩创（加收）</t>
    </r>
  </si>
  <si>
    <t>013316000330000</t>
  </si>
  <si>
    <t>焦痂去除费</t>
  </si>
  <si>
    <t>通过各种方式去除深度烧伤焦痂。</t>
  </si>
  <si>
    <t>所定价格涵盖手术计划、术区准备、消毒、去除焦痂、创面冲洗、止血等步骤所需的人力资源和基本物质资源消耗。</t>
  </si>
  <si>
    <t>013316000330001</t>
  </si>
  <si>
    <r>
      <rPr>
        <sz val="11"/>
        <rFont val="宋体"/>
        <charset val="134"/>
        <scheme val="minor"/>
      </rPr>
      <t>焦痂去除费</t>
    </r>
    <r>
      <rPr>
        <sz val="11"/>
        <rFont val="宋体"/>
        <charset val="134"/>
        <scheme val="minor"/>
      </rPr>
      <t>-</t>
    </r>
    <r>
      <rPr>
        <sz val="11"/>
        <rFont val="宋体"/>
        <charset val="134"/>
        <scheme val="minor"/>
      </rPr>
      <t>儿童（加收）</t>
    </r>
  </si>
  <si>
    <t>013316000340000</t>
  </si>
  <si>
    <t>异体组织制备费</t>
  </si>
  <si>
    <t>通过各种方式制备可供移植的异体组织。</t>
  </si>
  <si>
    <t>所定价格涵盖手术计划、术区准备、切开、组织采集、制备处理等步骤所需的人力资源和基本物质资源消耗。</t>
  </si>
  <si>
    <t>013316000340001</t>
  </si>
  <si>
    <r>
      <rPr>
        <sz val="11"/>
        <rFont val="宋体"/>
        <charset val="134"/>
        <scheme val="minor"/>
      </rPr>
      <t>异体组织制备费</t>
    </r>
    <r>
      <rPr>
        <sz val="11"/>
        <rFont val="宋体"/>
        <charset val="134"/>
        <scheme val="minor"/>
      </rPr>
      <t>-</t>
    </r>
    <r>
      <rPr>
        <sz val="11"/>
        <rFont val="宋体"/>
        <charset val="134"/>
        <scheme val="minor"/>
      </rPr>
      <t>儿童（加收）</t>
    </r>
  </si>
  <si>
    <t>013316000340100</t>
  </si>
  <si>
    <r>
      <rPr>
        <sz val="11"/>
        <rFont val="宋体"/>
        <charset val="134"/>
        <scheme val="minor"/>
      </rPr>
      <t>异体组织制备费</t>
    </r>
    <r>
      <rPr>
        <sz val="11"/>
        <rFont val="宋体"/>
        <charset val="134"/>
        <scheme val="minor"/>
      </rPr>
      <t>-</t>
    </r>
    <r>
      <rPr>
        <sz val="11"/>
        <rFont val="宋体"/>
        <charset val="134"/>
        <scheme val="minor"/>
      </rPr>
      <t>异种组织制备
（扩展）</t>
    </r>
  </si>
  <si>
    <t>美容整形类医疗服务项目价格表</t>
  </si>
  <si>
    <t xml:space="preserve">使用说明：
1.本类项目以常用的美容整形的服务项目为重点，按照美容整形相关医疗服务产出设立价格项目。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规定及时向本地区医保部门备案，并向社会公开公示。
3.本类项目所称“价格构成”，指项目价格应涵盖的各类资源消耗，用于确定计价单元的边界，不应作为临床技术标准理解，不是实际操作方式、路径、步骤、程序的强制性要求。所列“设备投入”包括但不限于操作设备、器具及固定资产投入。
4.本类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5.本类项目所称“扩展项”，指同一项目下以不同方式提供或在不同场景应用时，只扩展价格项目适用范围、不额外加价的一类子项，子项的价格按主项目执行。
6. 本类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耗以外的其他耗材，公立医疗机构可纳入价格构成或按采购价格零差率销售。
7.本类项目价格构成中所称“穿刺”为主项操作涉及的必要穿刺技术，价格构成中的穿刺操作不可收取相关费用；独立穿刺项目可按相应治疗价格项目收取。
8.本类项目中涉及“包括……”“…… 等”的，属于开放型表述，所指对象不仅局限于表述中列明的事项，也包括未列明的同类事项。
</t>
  </si>
  <si>
    <t>项目价格</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</si>
  <si>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</si>
  <si>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</si>
  <si>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</si>
  <si>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</si>
  <si>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</si>
  <si>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</si>
  <si>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</si>
  <si>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</si>
  <si>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</si>
  <si>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</si>
  <si>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</si>
  <si>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</si>
  <si>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</si>
  <si>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</si>
  <si>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</si>
  <si>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</si>
  <si>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</si>
  <si>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</si>
  <si>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</si>
  <si>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</si>
  <si>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</si>
  <si>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</si>
  <si>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</si>
  <si>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</si>
  <si>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</si>
  <si>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</si>
  <si>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</si>
  <si>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</si>
  <si>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</si>
  <si>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</si>
  <si>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</si>
  <si>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</si>
  <si>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</si>
  <si>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016200000030000T</t>
  </si>
  <si>
    <t>美容治疗费（化学剥脱）</t>
  </si>
  <si>
    <t>利用化学物质对进行皮肤剥脱，改善皮肤状态。</t>
  </si>
  <si>
    <t>所定价格涵盖手术计划、术区准备、使用溶液、冲洗等步骤所需的人力资源及基本物质资源消耗。</t>
  </si>
  <si>
    <r>
      <rPr>
        <sz val="11"/>
        <rFont val="宋体"/>
        <charset val="134"/>
      </rPr>
      <t>“</t>
    </r>
    <r>
      <rPr>
        <sz val="11"/>
        <rFont val="宋体"/>
        <charset val="0"/>
      </rPr>
      <t>次</t>
    </r>
    <r>
      <rPr>
        <sz val="11"/>
        <rFont val="宋体"/>
        <charset val="134"/>
      </rPr>
      <t>”</t>
    </r>
    <r>
      <rPr>
        <sz val="11"/>
        <rFont val="宋体"/>
        <charset val="0"/>
      </rPr>
      <t>以</t>
    </r>
    <r>
      <rPr>
        <sz val="11"/>
        <rFont val="宋体"/>
        <charset val="134"/>
      </rPr>
      <t>200</t>
    </r>
    <r>
      <rPr>
        <sz val="11"/>
        <rFont val="宋体"/>
        <charset val="0"/>
      </rPr>
      <t>平方厘米为基础计价，不足</t>
    </r>
    <r>
      <rPr>
        <sz val="11"/>
        <rFont val="宋体"/>
        <charset val="134"/>
      </rPr>
      <t>200</t>
    </r>
    <r>
      <rPr>
        <sz val="11"/>
        <rFont val="宋体"/>
        <charset val="0"/>
      </rPr>
      <t>平方厘米按</t>
    </r>
    <r>
      <rPr>
        <sz val="11"/>
        <rFont val="宋体"/>
        <charset val="134"/>
      </rPr>
      <t>200</t>
    </r>
    <r>
      <rPr>
        <sz val="11"/>
        <rFont val="宋体"/>
        <charset val="0"/>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</si>
  <si>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</si>
  <si>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</si>
  <si>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</si>
  <si>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</si>
  <si>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</si>
  <si>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</si>
  <si>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</si>
  <si>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</si>
  <si>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</si>
  <si>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</si>
  <si>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</si>
  <si>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</si>
  <si>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r>
      <rPr>
        <sz val="11"/>
        <rFont val="宋体"/>
        <charset val="134"/>
      </rPr>
      <t>1.</t>
    </r>
    <r>
      <rPr>
        <sz val="11"/>
        <rFont val="宋体"/>
        <charset val="0"/>
      </rPr>
      <t>本项目中的</t>
    </r>
    <r>
      <rPr>
        <sz val="11"/>
        <rFont val="宋体"/>
        <charset val="134"/>
      </rPr>
      <t>“</t>
    </r>
    <r>
      <rPr>
        <sz val="11"/>
        <rFont val="宋体"/>
        <charset val="0"/>
      </rPr>
      <t>次</t>
    </r>
    <r>
      <rPr>
        <sz val="11"/>
        <rFont val="宋体"/>
        <charset val="134"/>
      </rPr>
      <t>”</t>
    </r>
    <r>
      <rPr>
        <sz val="11"/>
        <rFont val="宋体"/>
        <charset val="0"/>
      </rPr>
      <t>指每次注射的部位，部位包括：眉间纹、鱼尾纹、眼袋纹、额纹、鼻背纹、颏部、颈阔肌、腋窝、手足等各类需要改善的部位。</t>
    </r>
    <r>
      <rPr>
        <sz val="11"/>
        <rFont val="宋体"/>
        <charset val="134"/>
      </rPr>
      <t xml:space="preserve">
2.</t>
    </r>
    <r>
      <rPr>
        <sz val="11"/>
        <rFont val="宋体"/>
        <charset val="0"/>
      </rPr>
      <t>本项目中的</t>
    </r>
    <r>
      <rPr>
        <sz val="11"/>
        <rFont val="宋体"/>
        <charset val="134"/>
      </rPr>
      <t>“</t>
    </r>
    <r>
      <rPr>
        <sz val="11"/>
        <rFont val="宋体"/>
        <charset val="0"/>
      </rPr>
      <t>特殊部位</t>
    </r>
    <r>
      <rPr>
        <sz val="11"/>
        <rFont val="宋体"/>
        <charset val="134"/>
      </rPr>
      <t>”</t>
    </r>
    <r>
      <rPr>
        <sz val="11"/>
        <rFont val="宋体"/>
        <charset val="0"/>
      </rPr>
      <t>指：咬肌、斜方肌、腓肠肌。</t>
    </r>
  </si>
  <si>
    <t>016100000090001T</t>
  </si>
  <si>
    <t>美容注射费-特殊部位（加收）</t>
  </si>
  <si>
    <t>016100000100000T</t>
  </si>
  <si>
    <t>填充注射费</t>
  </si>
  <si>
    <t>通过注射填充性物质，改善皮肤状态或容貌外观。</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</si>
  <si>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</si>
  <si>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</si>
  <si>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</si>
  <si>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</si>
  <si>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</si>
  <si>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</si>
  <si>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</si>
  <si>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</si>
  <si>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</si>
  <si>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</si>
  <si>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</si>
  <si>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</si>
  <si>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</si>
  <si>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</si>
  <si>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</si>
  <si>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</si>
  <si>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</si>
  <si>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</si>
  <si>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</si>
  <si>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</si>
  <si>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</si>
  <si>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</si>
  <si>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</si>
  <si>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</si>
  <si>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</si>
  <si>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</si>
  <si>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</si>
  <si>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</si>
  <si>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</si>
  <si>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</si>
  <si>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</si>
  <si>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</si>
  <si>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</si>
  <si>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</si>
  <si>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</si>
  <si>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</si>
  <si>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</si>
  <si>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</si>
  <si>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</si>
  <si>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</si>
  <si>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</si>
  <si>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</si>
  <si>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</si>
  <si>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</si>
  <si>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</si>
  <si>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</si>
  <si>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1"/>
        <rFont val="宋体"/>
        <charset val="134"/>
      </rPr>
      <t>1.</t>
    </r>
    <r>
      <rPr>
        <sz val="11"/>
        <rFont val="宋体"/>
        <charset val="0"/>
      </rPr>
      <t>本项目中的</t>
    </r>
    <r>
      <rPr>
        <sz val="11"/>
        <rFont val="宋体"/>
        <charset val="134"/>
      </rPr>
      <t>“</t>
    </r>
    <r>
      <rPr>
        <sz val="11"/>
        <rFont val="宋体"/>
        <charset val="0"/>
      </rPr>
      <t>体毛</t>
    </r>
    <r>
      <rPr>
        <sz val="11"/>
        <rFont val="宋体"/>
        <charset val="134"/>
      </rPr>
      <t>”</t>
    </r>
    <r>
      <rPr>
        <sz val="11"/>
        <rFont val="宋体"/>
        <charset val="0"/>
      </rPr>
      <t>指：除头发、眉毛、睫毛以外的各种体毛。</t>
    </r>
    <r>
      <rPr>
        <sz val="11"/>
        <rFont val="宋体"/>
        <charset val="134"/>
      </rPr>
      <t xml:space="preserve">
2.</t>
    </r>
    <r>
      <rPr>
        <sz val="11"/>
        <rFont val="宋体"/>
        <charset val="0"/>
      </rPr>
      <t>本项目中的</t>
    </r>
    <r>
      <rPr>
        <sz val="11"/>
        <rFont val="宋体"/>
        <charset val="134"/>
      </rPr>
      <t>“</t>
    </r>
    <r>
      <rPr>
        <sz val="11"/>
        <rFont val="宋体"/>
        <charset val="0"/>
      </rPr>
      <t>次</t>
    </r>
    <r>
      <rPr>
        <sz val="11"/>
        <rFont val="宋体"/>
        <charset val="134"/>
      </rPr>
      <t>”</t>
    </r>
    <r>
      <rPr>
        <sz val="11"/>
        <rFont val="宋体"/>
        <charset val="0"/>
      </rPr>
      <t>以</t>
    </r>
    <r>
      <rPr>
        <sz val="11"/>
        <rFont val="宋体"/>
        <charset val="134"/>
      </rPr>
      <t>20</t>
    </r>
    <r>
      <rPr>
        <sz val="11"/>
        <rFont val="宋体"/>
        <charset val="0"/>
      </rPr>
      <t>个毛囊单位为基础计价。</t>
    </r>
  </si>
  <si>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</si>
  <si>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</si>
  <si>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</si>
  <si>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</si>
  <si>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</si>
  <si>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</si>
  <si>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</si>
  <si>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</si>
  <si>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</si>
  <si>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</si>
  <si>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</si>
  <si>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</si>
  <si>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</si>
  <si>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</si>
  <si>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</si>
  <si>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</si>
  <si>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</si>
  <si>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</si>
  <si>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眼袋整形费</t>
  </si>
  <si>
    <t>通过整形手术方式去除眼睑脂肪、皮肤、肌肉，满足患者需求。</t>
  </si>
  <si>
    <t>所定价格涵盖手术计划、术区准备、消毒、切开或穿刺、必要时去除部分组织、缝合等步骤所需的人力资源和基本物质资源消耗。</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</si>
  <si>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</si>
  <si>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</si>
  <si>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</si>
  <si>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</si>
  <si>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</si>
  <si>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</si>
  <si>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</si>
  <si>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</si>
  <si>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</si>
  <si>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</si>
  <si>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</si>
  <si>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</si>
  <si>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</si>
  <si>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</si>
  <si>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</si>
  <si>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</si>
  <si>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</si>
  <si>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</si>
  <si>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</si>
  <si>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</si>
  <si>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</si>
  <si>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</si>
  <si>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</si>
  <si>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</si>
  <si>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</si>
  <si>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</si>
  <si>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</si>
  <si>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</si>
  <si>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</si>
  <si>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</si>
  <si>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</si>
  <si>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</si>
  <si>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</si>
  <si>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</si>
  <si>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</si>
  <si>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</si>
  <si>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</si>
  <si>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</si>
  <si>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</si>
  <si>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</si>
  <si>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</si>
  <si>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</si>
  <si>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</si>
  <si>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</si>
  <si>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</si>
  <si>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</si>
  <si>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</si>
  <si>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</si>
  <si>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</si>
  <si>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</si>
  <si>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</si>
  <si>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</si>
  <si>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</si>
  <si>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</si>
  <si>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</si>
  <si>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</si>
  <si>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</si>
  <si>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</si>
  <si>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</si>
  <si>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</si>
  <si>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</si>
  <si>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</si>
  <si>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</si>
  <si>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</si>
  <si>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</si>
  <si>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</si>
  <si>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</si>
  <si>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</si>
  <si>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</si>
  <si>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</si>
  <si>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</si>
  <si>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</si>
  <si>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</si>
  <si>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</si>
  <si>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</si>
  <si>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</si>
  <si>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</si>
  <si>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</si>
  <si>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</si>
  <si>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</si>
  <si>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</si>
  <si>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</si>
  <si>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</si>
  <si>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</si>
  <si>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</si>
  <si>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</si>
  <si>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</si>
  <si>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</si>
  <si>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</si>
  <si>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</si>
  <si>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</si>
  <si>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</si>
  <si>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</si>
  <si>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</si>
  <si>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</si>
  <si>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</si>
  <si>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</si>
  <si>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</si>
  <si>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</si>
  <si>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</si>
  <si>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</si>
  <si>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</si>
  <si>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</si>
  <si>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</si>
  <si>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</si>
  <si>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</si>
  <si>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</si>
  <si>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</si>
  <si>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</si>
  <si>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</si>
  <si>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</si>
  <si>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</si>
  <si>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</si>
  <si>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</si>
  <si>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</si>
  <si>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</si>
  <si>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</si>
  <si>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</si>
  <si>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</si>
  <si>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</si>
  <si>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</si>
  <si>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</si>
  <si>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</si>
  <si>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</si>
  <si>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</si>
  <si>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</si>
  <si>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</si>
  <si>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</si>
  <si>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</si>
  <si>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</si>
  <si>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</si>
  <si>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</si>
  <si>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</si>
  <si>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</si>
  <si>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</si>
  <si>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</si>
  <si>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</si>
  <si>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</si>
  <si>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</si>
  <si>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</si>
  <si>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</si>
  <si>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</si>
  <si>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</si>
  <si>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</si>
  <si>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</si>
  <si>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</si>
  <si>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</si>
  <si>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</si>
  <si>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</si>
  <si>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</si>
  <si>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</si>
  <si>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</si>
  <si>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</si>
  <si>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</si>
  <si>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</si>
  <si>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016200000400001T</t>
  </si>
  <si>
    <t>颏部轮廓整形费-再次手术（加收）</t>
  </si>
  <si>
    <t>016200000400011T</t>
  </si>
  <si>
    <t>颏部轮廓整形费-自体骨移植（加收）</t>
  </si>
  <si>
    <t>016200000400021T</t>
  </si>
  <si>
    <t>颏部轮廓整形费-复杂截骨（加收）</t>
  </si>
  <si>
    <t>本项目中的“复杂截骨”指：抽屉截骨、阶梯截骨、楔形截骨、U型截骨。</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</si>
  <si>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</si>
  <si>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</si>
  <si>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</si>
  <si>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</si>
  <si>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</si>
  <si>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</si>
  <si>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</si>
  <si>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</si>
  <si>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</si>
  <si>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</si>
  <si>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</si>
  <si>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</si>
  <si>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</si>
  <si>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</si>
  <si>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</si>
  <si>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</si>
  <si>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</si>
  <si>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</si>
  <si>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</si>
  <si>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</si>
  <si>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</si>
  <si>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</si>
  <si>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</si>
  <si>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</si>
  <si>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</si>
  <si>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</si>
  <si>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</si>
  <si>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</si>
  <si>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</si>
  <si>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</si>
  <si>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</si>
  <si>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
（常规）</t>
  </si>
  <si>
    <t>通过整形手术方式整复畸形颅颌面，改善外观形态，满足患者需求。</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</si>
  <si>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</si>
  <si>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</si>
  <si>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</si>
  <si>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</si>
  <si>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</si>
  <si>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</si>
  <si>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</si>
  <si>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</si>
  <si>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</si>
  <si>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</si>
  <si>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</si>
  <si>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</si>
  <si>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</si>
  <si>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</si>
  <si>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</si>
  <si>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</si>
  <si>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</si>
  <si>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</si>
  <si>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</si>
  <si>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</si>
  <si>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</si>
  <si>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</si>
  <si>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</si>
  <si>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</si>
  <si>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</si>
  <si>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</si>
  <si>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</si>
  <si>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</si>
  <si>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</si>
  <si>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</si>
  <si>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</si>
  <si>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</si>
  <si>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</si>
  <si>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</si>
  <si>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</si>
  <si>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</si>
  <si>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</si>
  <si>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</si>
  <si>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</si>
  <si>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</si>
  <si>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</si>
  <si>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</si>
  <si>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</si>
  <si>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</si>
  <si>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</si>
  <si>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</si>
  <si>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</si>
  <si>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</si>
  <si>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</si>
  <si>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</si>
  <si>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</si>
  <si>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</si>
  <si>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</si>
  <si>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</si>
  <si>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</si>
  <si>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</si>
  <si>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</si>
  <si>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</si>
  <si>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</si>
  <si>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</si>
  <si>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</si>
  <si>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</si>
  <si>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</si>
  <si>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</si>
  <si>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016200000550001T</t>
  </si>
  <si>
    <t>腹壁整形费-腹壁肌筋膜系统折叠（加收）</t>
  </si>
  <si>
    <t>016200000550011T</t>
  </si>
  <si>
    <t>腹壁整形费-大范围腹壁整形（加收）</t>
  </si>
  <si>
    <t>大范围腹壁整形指：整形范围超过腋中线或覆盖躯干环周。</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</si>
  <si>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</si>
  <si>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</si>
  <si>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</si>
  <si>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</si>
  <si>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</si>
  <si>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</si>
  <si>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</si>
  <si>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</si>
  <si>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</si>
  <si>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</si>
  <si>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</si>
  <si>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</si>
  <si>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</si>
  <si>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016200000580001T</t>
  </si>
  <si>
    <t>副乳切除费-微创手术（加收）</t>
  </si>
  <si>
    <t>微创切口指切口＜2厘米。</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</si>
  <si>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</si>
  <si>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</si>
  <si>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</si>
  <si>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</si>
  <si>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</si>
  <si>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</si>
  <si>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</si>
  <si>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</si>
  <si>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</si>
  <si>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</si>
  <si>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016200000600001T</t>
  </si>
  <si>
    <t>巨乳整形费-再次手术（加收）</t>
  </si>
  <si>
    <t>016200000600011T</t>
  </si>
  <si>
    <t>巨乳整形费-中度及重度（加收）</t>
  </si>
  <si>
    <t>中度及重度指：切除量≥200g。</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</si>
  <si>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</si>
  <si>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</si>
  <si>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</si>
  <si>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</si>
  <si>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016200000610001T</t>
  </si>
  <si>
    <t>乳房上提整形费-再次手术（加收）</t>
  </si>
  <si>
    <t>016200000610011T</t>
  </si>
  <si>
    <t>乳房上提整形费-中度及重度（加收）</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</si>
  <si>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</si>
  <si>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</si>
  <si>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</si>
  <si>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</si>
  <si>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</si>
  <si>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t>016200000620001T</t>
  </si>
  <si>
    <t>乳晕整形费-中度及重度（加收）</t>
  </si>
  <si>
    <t>中度及重度指：乳晕最大径≥4厘米。</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</si>
  <si>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</si>
  <si>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</si>
  <si>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</si>
  <si>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</si>
  <si>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</si>
  <si>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</si>
  <si>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</si>
  <si>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</si>
  <si>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</si>
  <si>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</si>
  <si>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</si>
  <si>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016200000650001T</t>
  </si>
  <si>
    <t>男性乳腺肥大切除整形费-微创手术（加收）</t>
  </si>
  <si>
    <t>016200000650011T</t>
  </si>
  <si>
    <t>男性乳腺肥大切除整形费-中度及重度（加收）</t>
  </si>
  <si>
    <t>中度及重度指根据Simon分级中度及以上的情况。</t>
  </si>
  <si>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</si>
  <si>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</si>
  <si>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</si>
  <si>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</si>
  <si>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</si>
  <si>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</si>
  <si>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</si>
  <si>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</si>
  <si>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</si>
  <si>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</si>
  <si>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</si>
  <si>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</si>
  <si>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</si>
  <si>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</si>
  <si>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</si>
  <si>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</si>
  <si>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</si>
  <si>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</si>
  <si>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</si>
  <si>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</si>
  <si>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</si>
  <si>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</si>
  <si>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016200000680001T</t>
  </si>
  <si>
    <t>乳房再造费（假体置入）-微创手术（加收）</t>
  </si>
  <si>
    <t>本项目中的“微创手术”指切口≤5厘米。</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</si>
  <si>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</si>
  <si>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</si>
  <si>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</si>
  <si>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</si>
  <si>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</si>
  <si>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</si>
  <si>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</si>
  <si>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</si>
  <si>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</si>
  <si>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</si>
  <si>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</si>
  <si>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</si>
  <si>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</si>
  <si>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</si>
  <si>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</si>
  <si>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</si>
  <si>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</si>
  <si>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</si>
  <si>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</si>
  <si>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</si>
  <si>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</si>
  <si>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</si>
  <si>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</si>
  <si>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</si>
  <si>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</si>
  <si>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</si>
  <si>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</si>
  <si>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</si>
  <si>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016200000720001T</t>
  </si>
  <si>
    <t>阴唇美容整形费-复杂情况（加收）</t>
  </si>
  <si>
    <t>本项目中的“复杂”指结构/组织缺失或合并阴蒂包皮增生的情况。</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</si>
  <si>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</si>
  <si>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</si>
  <si>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</si>
  <si>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</si>
  <si>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</si>
  <si>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</si>
  <si>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</si>
  <si>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</si>
  <si>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</si>
  <si>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</si>
  <si>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</si>
  <si>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</si>
  <si>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</si>
  <si>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</si>
  <si>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</si>
  <si>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</si>
  <si>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</si>
  <si>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</si>
  <si>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</si>
  <si>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</si>
  <si>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</si>
  <si>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</si>
  <si>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</si>
  <si>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</si>
  <si>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</si>
  <si>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</si>
  <si>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</si>
  <si>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</si>
  <si>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</si>
  <si>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</si>
  <si>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</si>
  <si>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</si>
  <si>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</si>
  <si>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</si>
  <si>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</si>
  <si>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</si>
  <si>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</si>
  <si>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</si>
  <si>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</si>
  <si>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</si>
  <si>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</si>
  <si>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</si>
  <si>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</si>
  <si>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</si>
  <si>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</si>
  <si>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</si>
  <si>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</si>
  <si>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</si>
  <si>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</si>
  <si>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</si>
  <si>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</si>
  <si>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</si>
  <si>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</si>
  <si>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</si>
  <si>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</si>
  <si>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</si>
  <si>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</si>
  <si>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</si>
  <si>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016200000830001T</t>
  </si>
  <si>
    <t>阴茎再造费-特殊组织整形（加收）</t>
  </si>
  <si>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</si>
  <si>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</si>
  <si>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</si>
  <si>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</si>
  <si>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</si>
  <si>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</si>
  <si>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</si>
  <si>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</si>
  <si>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</si>
  <si>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</si>
  <si>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</si>
  <si>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</si>
  <si>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</si>
  <si>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</si>
  <si>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</si>
  <si>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</si>
  <si>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</si>
  <si>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</si>
  <si>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</si>
  <si>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</si>
  <si>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</si>
  <si>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</si>
  <si>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</si>
  <si>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</si>
  <si>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</si>
  <si>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</si>
  <si>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</si>
  <si>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脑机接口医疗服务项目价格表</t>
  </si>
  <si>
    <t>说明：
1.“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2.“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除基本物质消耗外的其他属于可收费一次性使用医用耗材清单内的耗材，按照实际采购价格零差率销售。
3.“穿刺”为主项操作涉及的必要穿刺技术，价格构成中的穿刺操作不可收取相关费用；独立穿刺项目可按相应治疗价格项目收取。
4.涉及“包括……”“……等”的，属于开放型表述，所指对象不仅局限于表述中列明的事项，也包括未列明的同类事项。
5.手术类项目的服务对象为儿童时，统一落实儿童加收政策（以下简称“儿童加收”）。手术类项目的具体范围以《全国医疗服务项目技术规范》的分类为准，对于同时映射技术规范中的手术类项目和治疗类项目的主项目，按手术类落实儿童加收政策；其他非手术类项目实行儿童加收范围，以加收项为准。“儿童”指6周岁及以下，周岁的计算方法以法律的相关规定为准。</t>
  </si>
  <si>
    <t>013101000010000</t>
  </si>
  <si>
    <t>非侵入式脑机接口适配费</t>
  </si>
  <si>
    <t>通过外部放置的电极采集脑电信号，进行脑机接口系统的调试和功能监测。</t>
  </si>
  <si>
    <t>所定价格涵盖设备准备 、外部电极放置与调整、信号采集与实时监控、算法调试、功能验证、数据分析、系统优化及脑电、神经电、肌电等相关适配数据上传等步骤所需的人力资源和基本物质资源消耗 。</t>
  </si>
  <si>
    <t>无需专业技术人员进行适配的产品不得收费；对于未能提供符合要求的脑电、神经电、肌电等适配数据的减收30元。</t>
  </si>
  <si>
    <t>013302000010000</t>
  </si>
  <si>
    <t>侵入式脑机接口置入费</t>
  </si>
  <si>
    <t>通过将脑机接口系统置入大脑皮层或特定神经区域 ,实时采集神经信号 ,实现大脑与外部设备的信息交互 。</t>
  </si>
  <si>
    <t>所定价格涵盖手术计划、术区准备、消毒铺巾、定位、穿刺或切开、脑电极置入、参数调整、信号调试与验证、固定、缝合及脑电、神经电、肌电等相关适配数据上传等步骤所需的人力资源和基本物质资源消耗。</t>
  </si>
  <si>
    <t>同台手术不得同时收取 “侵入式脑机接口取出费”；对于未能提供符合要求的脑电、神经电、肌电等适配数据的减收30元。</t>
  </si>
  <si>
    <t>013302000010001</t>
  </si>
  <si>
    <t>侵入式脑机接口置入费-儿童（加收）</t>
  </si>
  <si>
    <t>013302000020000</t>
  </si>
  <si>
    <t>侵入式脑机接口取出费</t>
  </si>
  <si>
    <t>通过手术方式将已置入大脑皮层或特定神经区域的脑机接口系统取出 。</t>
  </si>
  <si>
    <t>所定价格涵盖手术计划 、术区准备、消毒铺巾、定位、穿刺或切开、脑电极取出、信号接口断连、创面修复、固定缝合等步骤所需的人力资源和基本物质资源消耗 。</t>
  </si>
  <si>
    <t>013302000020001</t>
  </si>
  <si>
    <t>侵入式脑机接口取出费-儿童（加收）</t>
  </si>
  <si>
    <t>超声检查类医疗服务项目价格表</t>
  </si>
  <si>
    <t>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</si>
  <si>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012302010010000</t>
  </si>
  <si>
    <r>
      <rPr>
        <sz val="11"/>
        <rFont val="宋体"/>
        <charset val="134"/>
      </rPr>
      <t>A</t>
    </r>
    <r>
      <rPr>
        <sz val="11"/>
        <rFont val="宋体"/>
        <charset val="134"/>
      </rPr>
      <t>型超声检查</t>
    </r>
  </si>
  <si>
    <t>通过A型超声技术，对组织器官进行超声成像及诊断。</t>
  </si>
  <si>
    <t>所定价格涵盖设备调试、超声检查、数据分析、数据存储、出具诊断结果（含图文报告）等所需的人力资源和基本物质资源消耗。</t>
  </si>
  <si>
    <t>012302020010000</t>
  </si>
  <si>
    <r>
      <rPr>
        <sz val="11"/>
        <rFont val="宋体"/>
        <charset val="134"/>
      </rPr>
      <t>B</t>
    </r>
    <r>
      <rPr>
        <sz val="11"/>
        <rFont val="宋体"/>
        <charset val="134"/>
      </rPr>
      <t>型超声检查</t>
    </r>
  </si>
  <si>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</si>
  <si>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</si>
  <si>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</si>
  <si>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r>
      <rPr>
        <sz val="11"/>
        <rFont val="宋体"/>
        <charset val="134"/>
      </rPr>
      <t>B</t>
    </r>
    <r>
      <rPr>
        <sz val="11"/>
        <rFont val="宋体"/>
        <charset val="134"/>
      </rPr>
      <t>型超声检查</t>
    </r>
    <r>
      <rPr>
        <sz val="11"/>
        <rFont val="宋体"/>
        <charset val="134"/>
      </rPr>
      <t>-</t>
    </r>
    <r>
      <rPr>
        <sz val="11"/>
        <rFont val="宋体"/>
        <charset val="134"/>
      </rPr>
      <t>床旁检查（加收）</t>
    </r>
  </si>
  <si>
    <t>在同一次检查中，无论多少部位仅加收一次。</t>
  </si>
  <si>
    <t>012302020010011</t>
  </si>
  <si>
    <r>
      <rPr>
        <sz val="11"/>
        <rFont val="宋体"/>
        <charset val="134"/>
      </rPr>
      <t>B</t>
    </r>
    <r>
      <rPr>
        <sz val="11"/>
        <rFont val="宋体"/>
        <charset val="134"/>
      </rPr>
      <t>型超声检查</t>
    </r>
    <r>
      <rPr>
        <sz val="11"/>
        <rFont val="宋体"/>
        <charset val="134"/>
      </rPr>
      <t>-</t>
    </r>
    <r>
      <rPr>
        <sz val="11"/>
        <rFont val="宋体"/>
        <charset val="134"/>
      </rPr>
      <t>腔内检查（加收）</t>
    </r>
  </si>
  <si>
    <t>012302020010021</t>
  </si>
  <si>
    <r>
      <rPr>
        <sz val="11"/>
        <rFont val="宋体"/>
        <charset val="134"/>
      </rPr>
      <t>B</t>
    </r>
    <r>
      <rPr>
        <sz val="11"/>
        <rFont val="宋体"/>
        <charset val="134"/>
      </rPr>
      <t>型超声检查</t>
    </r>
    <r>
      <rPr>
        <sz val="11"/>
        <rFont val="宋体"/>
        <charset val="134"/>
      </rPr>
      <t>-</t>
    </r>
    <r>
      <rPr>
        <sz val="11"/>
        <rFont val="宋体"/>
        <charset val="134"/>
      </rPr>
      <t>立体成像（加收）</t>
    </r>
  </si>
  <si>
    <t>012302020010031</t>
  </si>
  <si>
    <r>
      <rPr>
        <sz val="11"/>
        <rFont val="宋体"/>
        <charset val="134"/>
      </rPr>
      <t>B</t>
    </r>
    <r>
      <rPr>
        <sz val="11"/>
        <rFont val="宋体"/>
        <charset val="134"/>
      </rPr>
      <t>型超声检查</t>
    </r>
    <r>
      <rPr>
        <sz val="11"/>
        <rFont val="宋体"/>
        <charset val="134"/>
      </rPr>
      <t>-</t>
    </r>
    <r>
      <rPr>
        <sz val="11"/>
        <rFont val="宋体"/>
        <charset val="134"/>
      </rPr>
      <t>排卵监测（减收）</t>
    </r>
  </si>
  <si>
    <t>012302020010100</t>
  </si>
  <si>
    <r>
      <rPr>
        <sz val="11"/>
        <rFont val="宋体"/>
        <charset val="134"/>
      </rPr>
      <t>B</t>
    </r>
    <r>
      <rPr>
        <sz val="11"/>
        <rFont val="宋体"/>
        <charset val="134"/>
      </rPr>
      <t>型超声检查</t>
    </r>
    <r>
      <rPr>
        <sz val="11"/>
        <rFont val="宋体"/>
        <charset val="134"/>
      </rPr>
      <t>-</t>
    </r>
    <r>
      <rPr>
        <sz val="11"/>
        <rFont val="宋体"/>
        <charset val="134"/>
      </rPr>
      <t>人工智能辅助诊断（扩展）</t>
    </r>
  </si>
  <si>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</si>
  <si>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</si>
  <si>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</si>
  <si>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</si>
  <si>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r>
      <rPr>
        <sz val="11"/>
        <rFont val="宋体"/>
        <charset val="134"/>
      </rPr>
      <t>“</t>
    </r>
    <r>
      <rPr>
        <sz val="11"/>
        <rFont val="宋体"/>
        <charset val="134"/>
      </rPr>
      <t>多普勒检查（周围血管）</t>
    </r>
    <r>
      <rPr>
        <sz val="11"/>
        <rFont val="宋体"/>
        <charset val="134"/>
      </rPr>
      <t>”</t>
    </r>
    <r>
      <rPr>
        <sz val="11"/>
        <rFont val="宋体"/>
        <charset val="134"/>
      </rPr>
      <t>指根据临床需要，多普勒超声对周围血管内皮功能、硬化状态、静脉回流、踝</t>
    </r>
    <r>
      <rPr>
        <sz val="11"/>
        <rFont val="宋体"/>
        <charset val="134"/>
      </rPr>
      <t>/</t>
    </r>
    <r>
      <rPr>
        <sz val="11"/>
        <rFont val="宋体"/>
        <charset val="134"/>
      </rPr>
      <t>趾臂指数等指标的检测。</t>
    </r>
  </si>
  <si>
    <t>012302050010001</t>
  </si>
  <si>
    <r>
      <rPr>
        <sz val="11"/>
        <rFont val="宋体"/>
        <charset val="134"/>
      </rPr>
      <t>多普勒检查（周围血管）</t>
    </r>
    <r>
      <rPr>
        <sz val="11"/>
        <rFont val="宋体"/>
        <charset val="134"/>
      </rPr>
      <t>-</t>
    </r>
    <r>
      <rPr>
        <sz val="11"/>
        <rFont val="宋体"/>
        <charset val="134"/>
      </rPr>
      <t>床旁检查（加收）</t>
    </r>
  </si>
  <si>
    <t>在同一次检查中仅加收一次。</t>
  </si>
  <si>
    <t>012302050010100</t>
  </si>
  <si>
    <r>
      <rPr>
        <sz val="11"/>
        <rFont val="宋体"/>
        <charset val="134"/>
      </rPr>
      <t>多普勒检查（周围血管）</t>
    </r>
    <r>
      <rPr>
        <sz val="11"/>
        <rFont val="宋体"/>
        <charset val="134"/>
      </rPr>
      <t>-</t>
    </r>
    <r>
      <rPr>
        <sz val="11"/>
        <rFont val="宋体"/>
        <charset val="134"/>
      </rPr>
      <t>人工智能辅助诊断（扩展）</t>
    </r>
  </si>
  <si>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</si>
  <si>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</si>
  <si>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</si>
  <si>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</si>
  <si>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r>
      <rPr>
        <sz val="11"/>
        <rFont val="宋体"/>
        <charset val="134"/>
      </rPr>
      <t>特殊方式检查指发泡试验、CO</t>
    </r>
    <r>
      <rPr>
        <vertAlign val="subscript"/>
        <sz val="11"/>
        <rFont val="宋体"/>
        <charset val="134"/>
      </rPr>
      <t>2</t>
    </r>
    <r>
      <rPr>
        <sz val="11"/>
        <rFont val="宋体"/>
        <charset val="134"/>
      </rPr>
      <t>试验。</t>
    </r>
  </si>
  <si>
    <t>012302050020001</t>
  </si>
  <si>
    <r>
      <rPr>
        <sz val="11"/>
        <rFont val="宋体"/>
        <charset val="134"/>
      </rPr>
      <t>多普勒检查（颅内血管）</t>
    </r>
    <r>
      <rPr>
        <sz val="11"/>
        <rFont val="宋体"/>
        <charset val="134"/>
      </rPr>
      <t>-</t>
    </r>
    <r>
      <rPr>
        <sz val="11"/>
        <rFont val="宋体"/>
        <charset val="134"/>
      </rPr>
      <t>床旁检查（加收）</t>
    </r>
  </si>
  <si>
    <t>012302050020011</t>
  </si>
  <si>
    <r>
      <rPr>
        <sz val="11"/>
        <rFont val="宋体"/>
        <charset val="134"/>
      </rPr>
      <t>多普勒检查（颅内血管）</t>
    </r>
    <r>
      <rPr>
        <sz val="11"/>
        <rFont val="宋体"/>
        <charset val="134"/>
      </rPr>
      <t>-</t>
    </r>
    <r>
      <rPr>
        <sz val="11"/>
        <rFont val="宋体"/>
        <charset val="134"/>
      </rPr>
      <t>特殊方式检查（加收）</t>
    </r>
  </si>
  <si>
    <t>012302050020100</t>
  </si>
  <si>
    <r>
      <rPr>
        <sz val="11"/>
        <rFont val="宋体"/>
        <charset val="134"/>
      </rPr>
      <t>多普勒检查（颅内血管）</t>
    </r>
    <r>
      <rPr>
        <sz val="11"/>
        <rFont val="宋体"/>
        <charset val="134"/>
      </rPr>
      <t>-</t>
    </r>
    <r>
      <rPr>
        <sz val="11"/>
        <rFont val="宋体"/>
        <charset val="134"/>
      </rPr>
      <t>人工智能辅助诊断（扩展）</t>
    </r>
  </si>
  <si>
    <t>012302050021100</t>
  </si>
  <si>
    <r>
      <rPr>
        <sz val="11"/>
        <rFont val="宋体"/>
        <charset val="134"/>
      </rPr>
      <t>多普勒检查（颅内血管）</t>
    </r>
    <r>
      <rPr>
        <sz val="11"/>
        <rFont val="宋体"/>
        <charset val="134"/>
      </rPr>
      <t>-</t>
    </r>
    <r>
      <rPr>
        <sz val="11"/>
        <rFont val="宋体"/>
        <charset val="134"/>
      </rPr>
      <t>栓子监测（扩展）</t>
    </r>
  </si>
  <si>
    <t>012302030010000</t>
  </si>
  <si>
    <t>彩色多普勒超声检查（常规）</t>
  </si>
  <si>
    <t>通过彩色多普勒超声技术，对组织器官及病灶进行超声成像及诊断。</t>
  </si>
  <si>
    <t>012302030010001</t>
  </si>
  <si>
    <r>
      <rPr>
        <sz val="11"/>
        <rFont val="宋体"/>
        <charset val="134"/>
      </rPr>
      <t>彩色多普勒超声检查（常规）</t>
    </r>
    <r>
      <rPr>
        <sz val="11"/>
        <rFont val="宋体"/>
        <charset val="134"/>
      </rPr>
      <t>-</t>
    </r>
    <r>
      <rPr>
        <sz val="11"/>
        <rFont val="宋体"/>
        <charset val="134"/>
      </rPr>
      <t>床旁检查
（加收）</t>
    </r>
  </si>
  <si>
    <t>012302030010011</t>
  </si>
  <si>
    <r>
      <rPr>
        <sz val="11"/>
        <rFont val="宋体"/>
        <charset val="134"/>
      </rPr>
      <t>彩色多普勒超声检查（常规）</t>
    </r>
    <r>
      <rPr>
        <sz val="11"/>
        <rFont val="宋体"/>
        <charset val="134"/>
      </rPr>
      <t>-</t>
    </r>
    <r>
      <rPr>
        <sz val="11"/>
        <rFont val="宋体"/>
        <charset val="134"/>
      </rPr>
      <t>腔内检查
（加收）</t>
    </r>
  </si>
  <si>
    <t>012302030010021</t>
  </si>
  <si>
    <r>
      <rPr>
        <sz val="11"/>
        <rFont val="宋体"/>
        <charset val="134"/>
      </rPr>
      <t>彩色多普勒超声检查（常规）</t>
    </r>
    <r>
      <rPr>
        <sz val="11"/>
        <rFont val="宋体"/>
        <charset val="134"/>
      </rPr>
      <t>-</t>
    </r>
    <r>
      <rPr>
        <sz val="11"/>
        <rFont val="宋体"/>
        <charset val="134"/>
      </rPr>
      <t>立体成像
（加收）</t>
    </r>
  </si>
  <si>
    <t>012302030010031</t>
  </si>
  <si>
    <r>
      <rPr>
        <sz val="11"/>
        <rFont val="宋体"/>
        <charset val="134"/>
      </rPr>
      <t>彩色多普勒超声检查（常规）</t>
    </r>
    <r>
      <rPr>
        <sz val="11"/>
        <rFont val="宋体"/>
        <charset val="134"/>
      </rPr>
      <t>-</t>
    </r>
    <r>
      <rPr>
        <sz val="11"/>
        <rFont val="宋体"/>
        <charset val="134"/>
      </rPr>
      <t>排卵监测
（减收）</t>
    </r>
  </si>
  <si>
    <t>012302030010100</t>
  </si>
  <si>
    <r>
      <rPr>
        <sz val="11"/>
        <rFont val="宋体"/>
        <charset val="134"/>
      </rPr>
      <t>彩色多普勒超声检查（常规）</t>
    </r>
    <r>
      <rPr>
        <sz val="11"/>
        <rFont val="宋体"/>
        <charset val="134"/>
      </rPr>
      <t>-</t>
    </r>
    <r>
      <rPr>
        <sz val="11"/>
        <rFont val="宋体"/>
        <charset val="134"/>
      </rPr>
      <t>人工智能辅助诊断（扩展）</t>
    </r>
  </si>
  <si>
    <t>012302030020000</t>
  </si>
  <si>
    <t>彩色多普勒超声检查（心脏）</t>
  </si>
  <si>
    <t>通过彩色多普勒超声技术（包括M型超声），观察测量心脏及大血管的形态结构、运动状态、血流动力学情况进行综合分析，作出诊断。</t>
  </si>
  <si>
    <t>012302030020001</t>
  </si>
  <si>
    <r>
      <rPr>
        <sz val="11"/>
        <rFont val="宋体"/>
        <charset val="134"/>
      </rPr>
      <t>彩色多普勒超声检查（心脏）</t>
    </r>
    <r>
      <rPr>
        <sz val="11"/>
        <rFont val="宋体"/>
        <charset val="134"/>
      </rPr>
      <t>-</t>
    </r>
    <r>
      <rPr>
        <sz val="11"/>
        <rFont val="宋体"/>
        <charset val="134"/>
      </rPr>
      <t>床旁检查
（加收）</t>
    </r>
  </si>
  <si>
    <t>012302030020011</t>
  </si>
  <si>
    <r>
      <rPr>
        <sz val="11"/>
        <rFont val="宋体"/>
        <charset val="134"/>
      </rPr>
      <t>彩色多普勒超声检查（心脏）</t>
    </r>
    <r>
      <rPr>
        <sz val="11"/>
        <rFont val="宋体"/>
        <charset val="134"/>
      </rPr>
      <t>-</t>
    </r>
    <r>
      <rPr>
        <sz val="11"/>
        <rFont val="宋体"/>
        <charset val="134"/>
      </rPr>
      <t>心脏负荷超声检查（加收）</t>
    </r>
  </si>
  <si>
    <t>012302030020100</t>
  </si>
  <si>
    <r>
      <rPr>
        <sz val="11"/>
        <rFont val="宋体"/>
        <charset val="134"/>
      </rPr>
      <t>彩色多普勒超声检查（心脏）</t>
    </r>
    <r>
      <rPr>
        <sz val="11"/>
        <rFont val="宋体"/>
        <charset val="134"/>
      </rPr>
      <t>-</t>
    </r>
    <r>
      <rPr>
        <sz val="11"/>
        <rFont val="宋体"/>
        <charset val="134"/>
      </rPr>
      <t>人工智能辅助诊断（扩展）</t>
    </r>
  </si>
  <si>
    <t>012302030021100</t>
  </si>
  <si>
    <r>
      <rPr>
        <sz val="11"/>
        <rFont val="宋体"/>
        <charset val="134"/>
      </rPr>
      <t>彩色多普勒超声检查（心脏）</t>
    </r>
    <r>
      <rPr>
        <sz val="11"/>
        <rFont val="宋体"/>
        <charset val="134"/>
      </rPr>
      <t>-</t>
    </r>
    <r>
      <rPr>
        <sz val="11"/>
        <rFont val="宋体"/>
        <charset val="134"/>
      </rPr>
      <t>彩色多普勒超声心动图检查（经食管）（扩展）</t>
    </r>
  </si>
  <si>
    <t>012302030030000</t>
  </si>
  <si>
    <t>彩色多普勒超声检查（血管）</t>
  </si>
  <si>
    <t>通过彩色多普勒超声技术，对相关血管进行超声成像及诊断。</t>
  </si>
  <si>
    <r>
      <rPr>
        <sz val="11"/>
        <rFont val="宋体"/>
        <charset val="134"/>
      </rPr>
      <t>在同一次检查中，超过</t>
    </r>
    <r>
      <rPr>
        <sz val="11"/>
        <rFont val="宋体"/>
        <charset val="134"/>
      </rPr>
      <t>5</t>
    </r>
    <r>
      <rPr>
        <sz val="11"/>
        <rFont val="宋体"/>
        <charset val="134"/>
      </rPr>
      <t>个部位，按</t>
    </r>
    <r>
      <rPr>
        <sz val="11"/>
        <rFont val="宋体"/>
        <charset val="134"/>
      </rPr>
      <t>5</t>
    </r>
    <r>
      <rPr>
        <sz val="11"/>
        <rFont val="宋体"/>
        <charset val="134"/>
      </rPr>
      <t>个部位收费。</t>
    </r>
  </si>
  <si>
    <t>012302030030001</t>
  </si>
  <si>
    <r>
      <rPr>
        <sz val="11"/>
        <rFont val="宋体"/>
        <charset val="134"/>
      </rPr>
      <t>彩色多普勒超声检查（血管）</t>
    </r>
    <r>
      <rPr>
        <sz val="11"/>
        <rFont val="宋体"/>
        <charset val="134"/>
      </rPr>
      <t>-</t>
    </r>
    <r>
      <rPr>
        <sz val="11"/>
        <rFont val="宋体"/>
        <charset val="134"/>
      </rPr>
      <t>床旁检查
（加收）</t>
    </r>
  </si>
  <si>
    <t>012302030030100</t>
  </si>
  <si>
    <r>
      <rPr>
        <sz val="11"/>
        <rFont val="宋体"/>
        <charset val="134"/>
      </rPr>
      <t>彩色多普勒超声检查（血管）</t>
    </r>
    <r>
      <rPr>
        <sz val="11"/>
        <rFont val="宋体"/>
        <charset val="134"/>
      </rPr>
      <t>-</t>
    </r>
    <r>
      <rPr>
        <sz val="11"/>
        <rFont val="宋体"/>
        <charset val="134"/>
      </rPr>
      <t>人工智能辅助诊断（扩展）</t>
    </r>
  </si>
  <si>
    <t>012302030040000</t>
  </si>
  <si>
    <t>彩色多普勒超声检查（弹性成像）</t>
  </si>
  <si>
    <t>通过彩色多普勒超声弹性成像技术，对病变组织器官及病灶进行超声弹性成像及诊断。</t>
  </si>
  <si>
    <t>器官</t>
  </si>
  <si>
    <t>012302030040001</t>
  </si>
  <si>
    <r>
      <rPr>
        <sz val="11"/>
        <rFont val="宋体"/>
        <charset val="134"/>
      </rPr>
      <t>彩色多普勒超声检查（弹性成像）</t>
    </r>
    <r>
      <rPr>
        <sz val="11"/>
        <rFont val="宋体"/>
        <charset val="134"/>
      </rPr>
      <t>-</t>
    </r>
    <r>
      <rPr>
        <sz val="11"/>
        <rFont val="宋体"/>
        <charset val="134"/>
      </rPr>
      <t>床旁检查（加收）</t>
    </r>
  </si>
  <si>
    <t>同一次检查中仅加收一次。</t>
  </si>
  <si>
    <t>012302030040100</t>
  </si>
  <si>
    <r>
      <rPr>
        <sz val="11"/>
        <rFont val="宋体"/>
        <charset val="134"/>
      </rPr>
      <t>彩色多普勒超声检查（弹性成像）</t>
    </r>
    <r>
      <rPr>
        <sz val="11"/>
        <rFont val="宋体"/>
        <charset val="134"/>
      </rPr>
      <t>-</t>
    </r>
    <r>
      <rPr>
        <sz val="11"/>
        <rFont val="宋体"/>
        <charset val="134"/>
      </rPr>
      <t>人工智能辅助诊断（扩展）</t>
    </r>
  </si>
  <si>
    <t>012302030050000</t>
  </si>
  <si>
    <t>彩色多普勒超声检查（胎儿）</t>
  </si>
  <si>
    <t>通过彩色多普勒超声技术，对胎儿进行超声成像及诊断。</t>
  </si>
  <si>
    <t>胎·次</t>
  </si>
  <si>
    <t>012302030050001</t>
  </si>
  <si>
    <r>
      <rPr>
        <sz val="11"/>
        <rFont val="宋体"/>
        <charset val="134"/>
      </rPr>
      <t>彩色多普勒超声检查（胎儿）</t>
    </r>
    <r>
      <rPr>
        <sz val="11"/>
        <rFont val="宋体"/>
        <charset val="134"/>
      </rPr>
      <t>-</t>
    </r>
    <r>
      <rPr>
        <sz val="11"/>
        <rFont val="宋体"/>
        <charset val="134"/>
      </rPr>
      <t>床旁检查
（加收）</t>
    </r>
  </si>
  <si>
    <t>在同一次检查中，无论几胎仅加收一次。</t>
  </si>
  <si>
    <t>012302030050011</t>
  </si>
  <si>
    <r>
      <rPr>
        <sz val="11"/>
        <rFont val="宋体"/>
        <charset val="134"/>
      </rPr>
      <t>彩色多普勒超声检查（胎儿）</t>
    </r>
    <r>
      <rPr>
        <sz val="11"/>
        <rFont val="宋体"/>
        <charset val="134"/>
      </rPr>
      <t>-</t>
    </r>
    <r>
      <rPr>
        <sz val="11"/>
        <rFont val="宋体"/>
        <charset val="134"/>
      </rPr>
      <t>腔内检查
（加收）</t>
    </r>
  </si>
  <si>
    <t>012302030050100</t>
  </si>
  <si>
    <r>
      <rPr>
        <sz val="11"/>
        <rFont val="宋体"/>
        <charset val="134"/>
      </rPr>
      <t>彩色多普勒超声检查（胎儿）</t>
    </r>
    <r>
      <rPr>
        <sz val="11"/>
        <rFont val="宋体"/>
        <charset val="134"/>
      </rPr>
      <t>-</t>
    </r>
    <r>
      <rPr>
        <sz val="11"/>
        <rFont val="宋体"/>
        <charset val="134"/>
      </rPr>
      <t>人工智能辅助诊断（扩展）</t>
    </r>
  </si>
  <si>
    <t>012302030051100</t>
  </si>
  <si>
    <r>
      <rPr>
        <sz val="11"/>
        <rFont val="宋体"/>
        <charset val="134"/>
      </rPr>
      <t>彩色多普勒超声检查（胎儿）</t>
    </r>
    <r>
      <rPr>
        <sz val="11"/>
        <rFont val="宋体"/>
        <charset val="134"/>
      </rPr>
      <t>-</t>
    </r>
    <r>
      <rPr>
        <sz val="11"/>
        <rFont val="宋体"/>
        <charset val="134"/>
      </rPr>
      <t>早孕期筛查（扩展）</t>
    </r>
  </si>
  <si>
    <t>012302030052100</t>
  </si>
  <si>
    <r>
      <rPr>
        <sz val="11"/>
        <rFont val="宋体"/>
        <charset val="134"/>
      </rPr>
      <t>彩色多普勒超声检查（胎儿）</t>
    </r>
    <r>
      <rPr>
        <sz val="11"/>
        <rFont val="宋体"/>
        <charset val="134"/>
      </rPr>
      <t>-</t>
    </r>
    <r>
      <rPr>
        <sz val="11"/>
        <rFont val="宋体"/>
        <charset val="134"/>
      </rPr>
      <t>胎儿血流动力学检查（扩展）</t>
    </r>
  </si>
  <si>
    <t>012302030060000</t>
  </si>
  <si>
    <t>彩色多普勒超声检查（胎儿系统性筛查）</t>
  </si>
  <si>
    <t>通过彩色多普勒超声技术，对胎儿组织器官进行超声成像及诊断，排查胎儿结构畸形等异常情况。</t>
  </si>
  <si>
    <r>
      <rPr>
        <sz val="11"/>
        <rFont val="宋体"/>
        <charset val="134"/>
      </rPr>
      <t>“</t>
    </r>
    <r>
      <rPr>
        <sz val="11"/>
        <rFont val="宋体"/>
        <charset val="134"/>
      </rPr>
      <t>彩色多普勒超声检查（胎儿系统性筛查）</t>
    </r>
    <r>
      <rPr>
        <sz val="11"/>
        <rFont val="宋体"/>
        <charset val="134"/>
      </rPr>
      <t>”</t>
    </r>
    <r>
      <rPr>
        <sz val="11"/>
        <rFont val="宋体"/>
        <charset val="134"/>
      </rPr>
      <t>指通过彩色多普勒超声对胎儿系统性（神经、呼吸、消化、心血管、脐带胎盘等）结构性畸形的筛查及对胎儿器官发育情况的检查。</t>
    </r>
  </si>
  <si>
    <t>012302030060001</t>
  </si>
  <si>
    <t>彩色多普勒超声检查（胎儿系统性筛查）-
可疑胎儿产前诊断
（加收）</t>
  </si>
  <si>
    <t>012302030060100</t>
  </si>
  <si>
    <t>彩色多普勒超声检查（胎儿系统性筛查）-
人工智能辅助诊断
（扩展）</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</si>
  <si>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</si>
  <si>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</si>
  <si>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</si>
  <si>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</si>
  <si>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</si>
  <si>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</si>
  <si>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</si>
  <si>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</si>
  <si>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</si>
  <si>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</si>
  <si>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</si>
  <si>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</si>
  <si>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</si>
  <si>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</si>
  <si>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</si>
  <si>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t>
  </si>
  <si>
    <t>012302040020100</t>
  </si>
  <si>
    <t>超声造影（血管）-人工智能辅助诊断（扩展）</t>
  </si>
  <si>
    <t>中医特殊疗法类医疗服务项目价格表</t>
  </si>
  <si>
    <r>
      <rPr>
        <sz val="11"/>
        <rFont val="宋体"/>
        <charset val="134"/>
      </rPr>
      <t>使用说明</t>
    </r>
    <r>
      <rPr>
        <sz val="11"/>
        <rFont val="Times New Roman"/>
        <charset val="0"/>
      </rPr>
      <t>:
1.“</t>
    </r>
    <r>
      <rPr>
        <sz val="11"/>
        <rFont val="宋体"/>
        <charset val="134"/>
      </rPr>
      <t>价格构成</t>
    </r>
    <r>
      <rPr>
        <sz val="11"/>
        <rFont val="Times New Roman"/>
        <charset val="0"/>
      </rPr>
      <t>”</t>
    </r>
    <r>
      <rPr>
        <sz val="11"/>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1"/>
        <rFont val="Times New Roman"/>
        <charset val="0"/>
      </rPr>
      <t>“</t>
    </r>
    <r>
      <rPr>
        <sz val="11"/>
        <rFont val="宋体"/>
        <charset val="134"/>
      </rPr>
      <t>设备投入</t>
    </r>
    <r>
      <rPr>
        <sz val="11"/>
        <rFont val="Times New Roman"/>
        <charset val="0"/>
      </rPr>
      <t>”</t>
    </r>
    <r>
      <rPr>
        <sz val="11"/>
        <rFont val="宋体"/>
        <charset val="134"/>
      </rPr>
      <t>包括但不限于操作设备、器具及固定资产投入。</t>
    </r>
    <r>
      <rPr>
        <sz val="11"/>
        <rFont val="Times New Roman"/>
        <charset val="0"/>
      </rPr>
      <t xml:space="preserve">
2.“</t>
    </r>
    <r>
      <rPr>
        <sz val="11"/>
        <rFont val="宋体"/>
        <charset val="134"/>
      </rPr>
      <t>加收项</t>
    </r>
    <r>
      <rPr>
        <sz val="11"/>
        <rFont val="Times New Roman"/>
        <charset val="0"/>
      </rPr>
      <t>”</t>
    </r>
    <r>
      <rPr>
        <sz val="11"/>
        <rFont val="宋体"/>
        <charset val="134"/>
      </rPr>
      <t>，指在原项目价格基础上增加收费的情况。“儿童”是指6周岁及以下。</t>
    </r>
    <r>
      <rPr>
        <sz val="11"/>
        <rFont val="Times New Roman"/>
        <charset val="0"/>
      </rPr>
      <t xml:space="preserve">
3.“</t>
    </r>
    <r>
      <rPr>
        <sz val="11"/>
        <rFont val="宋体"/>
        <charset val="134"/>
      </rPr>
      <t>基本物耗</t>
    </r>
    <r>
      <rPr>
        <sz val="11"/>
        <rFont val="Times New Roman"/>
        <charset val="0"/>
      </rPr>
      <t>”</t>
    </r>
    <r>
      <rPr>
        <sz val="11"/>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1"/>
        <rFont val="Times New Roman"/>
        <charset val="0"/>
      </rPr>
      <t xml:space="preserve">
4.</t>
    </r>
    <r>
      <rPr>
        <sz val="11"/>
        <rFont val="宋体"/>
        <charset val="134"/>
      </rPr>
      <t>项目涉及</t>
    </r>
    <r>
      <rPr>
        <sz val="11"/>
        <rFont val="Times New Roman"/>
        <charset val="0"/>
      </rPr>
      <t>“</t>
    </r>
    <r>
      <rPr>
        <sz val="11"/>
        <rFont val="宋体"/>
        <charset val="134"/>
      </rPr>
      <t>包括</t>
    </r>
    <r>
      <rPr>
        <sz val="11"/>
        <rFont val="Times New Roman"/>
        <charset val="0"/>
      </rPr>
      <t>……”“……</t>
    </r>
    <r>
      <rPr>
        <sz val="11"/>
        <rFont val="宋体"/>
        <charset val="134"/>
      </rPr>
      <t>等</t>
    </r>
    <r>
      <rPr>
        <sz val="11"/>
        <rFont val="Times New Roman"/>
        <charset val="0"/>
      </rPr>
      <t>”</t>
    </r>
    <r>
      <rPr>
        <sz val="11"/>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</si>
  <si>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</si>
  <si>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</si>
  <si>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</si>
  <si>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</si>
  <si>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</si>
  <si>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</si>
  <si>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</si>
  <si>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</si>
  <si>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</si>
  <si>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</si>
  <si>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</si>
  <si>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</si>
  <si>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</si>
  <si>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</si>
  <si>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</si>
  <si>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</si>
  <si>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</si>
  <si>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</si>
  <si>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</si>
  <si>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</si>
  <si>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</si>
  <si>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</si>
  <si>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</si>
  <si>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</si>
  <si>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</si>
  <si>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</si>
  <si>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</si>
  <si>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</si>
  <si>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</si>
  <si>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</si>
  <si>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中医骨伤类医疗服务项目价格表</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</si>
  <si>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</si>
  <si>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</si>
  <si>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</si>
  <si>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</si>
  <si>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</si>
  <si>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</si>
  <si>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</si>
  <si>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</si>
  <si>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</si>
  <si>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</si>
  <si>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</si>
  <si>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</si>
  <si>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</si>
  <si>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</si>
  <si>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</si>
  <si>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</si>
  <si>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</si>
  <si>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</si>
  <si>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</si>
  <si>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</si>
  <si>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</si>
  <si>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</si>
  <si>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</si>
  <si>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</si>
  <si>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</si>
  <si>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</si>
  <si>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</si>
  <si>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</si>
  <si>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</si>
  <si>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</si>
  <si>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</si>
  <si>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</si>
  <si>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</si>
  <si>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</si>
  <si>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</si>
  <si>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</si>
  <si>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</si>
  <si>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</si>
  <si>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</si>
  <si>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</si>
  <si>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</si>
  <si>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</si>
  <si>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</si>
  <si>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</si>
  <si>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</si>
  <si>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</si>
  <si>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</si>
  <si>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</si>
  <si>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</si>
  <si>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</si>
  <si>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</si>
  <si>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</si>
  <si>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</si>
  <si>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</si>
  <si>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</si>
  <si>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</si>
  <si>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</si>
  <si>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中医针法类医疗服务项目价格表</t>
  </si>
  <si>
    <r>
      <rPr>
        <sz val="11"/>
        <rFont val="宋体"/>
        <charset val="134"/>
      </rPr>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t>
    </r>
    <r>
      <rPr>
        <b/>
        <sz val="11"/>
        <rFont val="宋体"/>
        <charset val="134"/>
      </rPr>
      <t>包括但不限于针具、耳豆（含磁珠）、埋线（针）用品、治疗用蜂等生物活体</t>
    </r>
    <r>
      <rPr>
        <sz val="11"/>
        <rFont val="宋体"/>
        <charset val="134"/>
      </rPr>
      <t>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t>
    </r>
    <r>
      <rPr>
        <sz val="11"/>
        <rFont val="Times New Roman"/>
        <charset val="134"/>
      </rPr>
      <t>•</t>
    </r>
    <r>
      <rPr>
        <sz val="11"/>
        <rFont val="宋体"/>
        <charset val="134"/>
      </rPr>
      <t>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</si>
  <si>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</si>
  <si>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</si>
  <si>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</si>
  <si>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</si>
  <si>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</si>
  <si>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color theme="1"/>
        <rFont val="宋体"/>
        <charset val="134"/>
      </rPr>
      <t>次</t>
    </r>
    <r>
      <rPr>
        <sz val="11"/>
        <color theme="1"/>
        <rFont val="Times New Roman"/>
        <charset val="134"/>
      </rPr>
      <t>•</t>
    </r>
    <r>
      <rPr>
        <sz val="11"/>
        <color theme="1"/>
        <rFont val="宋体"/>
        <charset val="134"/>
      </rPr>
      <t>日</t>
    </r>
  </si>
  <si>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</si>
  <si>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</si>
  <si>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</si>
  <si>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</si>
  <si>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</si>
  <si>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</si>
  <si>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</si>
  <si>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</si>
  <si>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</si>
  <si>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</si>
  <si>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</si>
  <si>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</si>
  <si>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</si>
  <si>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</si>
  <si>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</si>
  <si>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</si>
  <si>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</si>
  <si>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</si>
  <si>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</si>
  <si>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</si>
  <si>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</si>
  <si>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</si>
  <si>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</si>
  <si>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</si>
  <si>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</si>
  <si>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</si>
  <si>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</si>
  <si>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</si>
  <si>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</si>
  <si>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</si>
  <si>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</si>
  <si>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</si>
  <si>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</si>
  <si>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</si>
  <si>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</si>
  <si>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</si>
  <si>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</si>
  <si>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</si>
  <si>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</si>
  <si>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</si>
  <si>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</si>
  <si>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</si>
  <si>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</si>
  <si>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</si>
  <si>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</si>
  <si>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</si>
  <si>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</si>
  <si>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</si>
  <si>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</si>
  <si>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</si>
  <si>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</si>
  <si>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</si>
  <si>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</si>
  <si>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</si>
  <si>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</si>
  <si>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</si>
  <si>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</si>
  <si>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</si>
  <si>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</si>
  <si>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</si>
  <si>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</si>
  <si>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</si>
  <si>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</si>
  <si>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</si>
  <si>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</si>
  <si>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</si>
  <si>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</si>
  <si>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</si>
  <si>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</si>
  <si>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</si>
  <si>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</si>
  <si>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</si>
  <si>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</si>
  <si>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</si>
  <si>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</si>
  <si>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</si>
  <si>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</si>
  <si>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</si>
  <si>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</si>
  <si>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</si>
  <si>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“二尖瓣成形费（介入）-缘对缘修复”项目价格表</t>
  </si>
  <si>
    <t>013308000091100</t>
  </si>
  <si>
    <t>二尖瓣成形费（介入）-缘对缘修复</t>
  </si>
  <si>
    <t>通过介入缘对缘修复的方式治疗二尖瓣瓣膜关闭不全。</t>
  </si>
  <si>
    <t>项目和耗材总费用高于18万元的，按我省新增医疗服务价格项目规定中附条件新增项目有关要求实施。</t>
  </si>
  <si>
    <t>泌尿系统透析类医疗服务项目价格表</t>
  </si>
  <si>
    <t>使用说明：
1.本价格项目表所列项目，指以泌尿系统为重点，按照泌尿系统诊查、治疗、手术相关主要环节的服务产出设立医疗服务价格项目。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
3.本价格项目表所称的“价格构成”，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本价格项目表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5.本价格项目表所称“扩展项”，指同一项目下以不同方式提供或在不同场景应用时，只扩展价格项目适用范围、不额外加价的一类子项，子项的价格按主项目执行。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
7.涉及“复杂”等内涵未尽的表述，除立项指南中已明确的情形外，医院实践中按照“复杂”情形计费的，应以国家级技术规范、临床指南或专家共识中的明确定性为前提，下同。
8.本价格项目表价格构成中所称的“穿刺”为主项操作涉及的必要穿刺步骤。
9.本价格项目表中涉及“包括……”“…… 等”的，属于开放型表述，所指对象不仅局限于表述中列明的事项，也包括未列明的同类事项。
10.本价格项目表中手术项目若需病理取样，地方定价时应考虑在原项目的价格构成中包含标本的留取和送检。
11.本价格项目表中未尽事项，可在辅助操作类等其他立项指南中单独列示，各地医保部门可暂按现行价格项目收费。
12.本价格项目表中价格项目可应用人工智能辅助进行的，可直接按主项目收费，不同时收费。
13.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14.本价格项目表中手术类项目服务对象为儿童时，统一落实儿童加收政策（以下简称“儿童加收”），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儿童”，指6周岁及以下，周岁的计算方法以法律的相关规定为准。</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</si>
  <si>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</si>
  <si>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</si>
  <si>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</si>
  <si>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</si>
  <si>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本项目中的“监测”指：血温、血压、在线清除率、血容量监测，医院未完成全部四项监测事项的，需按实际每少一项监测减收5元。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</si>
  <si>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</si>
  <si>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</si>
  <si>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</si>
  <si>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</si>
  <si>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</si>
  <si>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</si>
  <si>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</si>
  <si>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</si>
  <si>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</si>
  <si>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</si>
  <si>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rFont val="宋体"/>
        <charset val="134"/>
      </rPr>
      <t>通过吸附原理</t>
    </r>
    <r>
      <rPr>
        <sz val="11"/>
        <rFont val="Times New Roman"/>
        <charset val="134"/>
      </rPr>
      <t>‌</t>
    </r>
    <r>
      <rPr>
        <sz val="11"/>
        <rFont val="宋体"/>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</si>
  <si>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</si>
  <si>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</si>
  <si>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</si>
  <si>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</si>
  <si>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</si>
  <si>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013110000060000</t>
  </si>
  <si>
    <t>血浆置换费</t>
  </si>
  <si>
    <t>分离血浆、用置换液置换含有有害物质的血浆。</t>
  </si>
  <si>
    <t>所定价格涵盖消毒、穿刺、连接管路、血浆分离置换、回输、去除装置、处理用物等步骤所需的人力资源和基本物质资源消耗。</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</si>
  <si>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</si>
  <si>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</si>
  <si>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</si>
  <si>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</si>
  <si>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</si>
  <si>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</si>
  <si>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</si>
  <si>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</si>
  <si>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</si>
  <si>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</si>
  <si>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</si>
  <si>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</si>
  <si>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</si>
  <si>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</si>
  <si>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</si>
  <si>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</si>
  <si>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013110000100000</t>
  </si>
  <si>
    <t>腹膜透析费（自动）</t>
  </si>
  <si>
    <t>通过设备进行肾脏替代治疗，清除毒素和/或水分。</t>
  </si>
  <si>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</si>
  <si>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</si>
  <si>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</si>
  <si>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</si>
  <si>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</si>
  <si>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</si>
  <si>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</si>
  <si>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</si>
  <si>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</si>
  <si>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</si>
  <si>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</si>
  <si>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</si>
  <si>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</si>
  <si>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</si>
  <si>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</si>
  <si>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</si>
  <si>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</si>
  <si>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t>
  </si>
  <si>
    <t>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</si>
  <si>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</si>
  <si>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</si>
  <si>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</si>
  <si>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</si>
  <si>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</si>
  <si>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</si>
  <si>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</si>
  <si>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</si>
  <si>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</si>
  <si>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t>腹膜透析置管费-儿童（加收）</t>
  </si>
  <si>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</si>
  <si>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</si>
  <si>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</si>
  <si>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</si>
  <si>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</si>
  <si>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</si>
  <si>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</si>
  <si>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</si>
  <si>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</si>
  <si>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</si>
  <si>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</si>
  <si>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</si>
  <si>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</si>
  <si>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</si>
  <si>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</si>
  <si>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</si>
  <si>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</si>
  <si>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</si>
  <si>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t>腹膜透析导管复位费（手术复位）-儿童（加收）</t>
  </si>
  <si>
    <t>013110000170000</t>
  </si>
  <si>
    <t>腹膜透析导管取出费</t>
  </si>
  <si>
    <t>通过各种方式取出腹膜透析导管。</t>
  </si>
  <si>
    <t>所定价格涵盖消毒、切开、分离、拔管、缝合等步骤所需的人力资源和基本物质资源消耗。</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</si>
  <si>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</si>
  <si>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</si>
  <si>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</si>
  <si>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</si>
  <si>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</si>
  <si>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护理类医疗服务项目价格表</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</si>
  <si>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各地市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</si>
  <si>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分级护理</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</si>
  <si>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</si>
  <si>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</si>
  <si>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</si>
  <si>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</si>
  <si>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</si>
  <si>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</si>
  <si>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</si>
  <si>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</si>
  <si>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</si>
  <si>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</si>
  <si>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</si>
  <si>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</si>
  <si>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</si>
  <si>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</si>
  <si>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</si>
  <si>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</si>
  <si>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</si>
  <si>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</si>
  <si>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</si>
  <si>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</si>
  <si>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</si>
  <si>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</si>
  <si>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</si>
  <si>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</si>
  <si>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</si>
  <si>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</si>
  <si>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</si>
  <si>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</si>
  <si>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</si>
  <si>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rPr>
      <t>1.指在重症监护病房内实施的护理操作，不可与分级护理同时收费，可以与严密隔离护理/保护性隔离护理同时收费，不包含监测项目费用。
2.</t>
    </r>
    <r>
      <rPr>
        <sz val="11"/>
        <rFont val="宋体"/>
        <charset val="0"/>
      </rPr>
      <t>转科当日，可分别收取</t>
    </r>
    <r>
      <rPr>
        <sz val="11"/>
        <rFont val="宋体"/>
        <charset val="134"/>
      </rPr>
      <t>“</t>
    </r>
    <r>
      <rPr>
        <sz val="11"/>
        <rFont val="宋体"/>
        <charset val="0"/>
      </rPr>
      <t>分级护理</t>
    </r>
    <r>
      <rPr>
        <sz val="11"/>
        <rFont val="宋体"/>
        <charset val="134"/>
      </rPr>
      <t>”</t>
    </r>
    <r>
      <rPr>
        <sz val="11"/>
        <rFont val="宋体"/>
        <charset val="0"/>
      </rPr>
      <t>和</t>
    </r>
    <r>
      <rPr>
        <sz val="11"/>
        <rFont val="宋体"/>
        <charset val="134"/>
      </rPr>
      <t>“</t>
    </r>
    <r>
      <rPr>
        <sz val="11"/>
        <rFont val="宋体"/>
        <charset val="0"/>
      </rPr>
      <t>重症监护护理</t>
    </r>
    <r>
      <rPr>
        <sz val="11"/>
        <rFont val="宋体"/>
        <charset val="134"/>
      </rPr>
      <t>”</t>
    </r>
    <r>
      <rPr>
        <sz val="11"/>
        <rFont val="宋体"/>
        <charset val="0"/>
      </rPr>
      <t>费用。</t>
    </r>
    <r>
      <rPr>
        <sz val="11"/>
        <rFont val="宋体"/>
        <charset val="134"/>
      </rPr>
      <t>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</si>
  <si>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</si>
  <si>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</si>
  <si>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</si>
  <si>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</si>
  <si>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</si>
  <si>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</si>
  <si>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</si>
  <si>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</si>
  <si>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</si>
  <si>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</si>
  <si>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</si>
  <si>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</si>
  <si>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</si>
  <si>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</si>
  <si>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</si>
  <si>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</si>
  <si>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</si>
  <si>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</si>
  <si>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</si>
  <si>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</si>
  <si>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</si>
  <si>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</si>
  <si>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</si>
  <si>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</si>
  <si>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</si>
  <si>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</si>
  <si>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</si>
  <si>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</si>
  <si>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</si>
  <si>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</si>
  <si>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</si>
  <si>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</si>
  <si>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</si>
  <si>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</si>
  <si>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</si>
  <si>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</si>
  <si>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</si>
  <si>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</si>
  <si>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</si>
  <si>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</si>
  <si>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</si>
  <si>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</si>
  <si>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</si>
  <si>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</si>
  <si>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</si>
  <si>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</si>
  <si>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</si>
  <si>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</si>
  <si>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</si>
  <si>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</si>
  <si>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</si>
  <si>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</si>
  <si>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</si>
  <si>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</si>
  <si>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</si>
  <si>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</si>
  <si>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</si>
  <si>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</si>
  <si>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</si>
  <si>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</si>
  <si>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</si>
  <si>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</si>
  <si>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</si>
  <si>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</si>
  <si>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</si>
  <si>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</si>
  <si>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指颅内闭式引流护理、胸腔闭式引流护理</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</si>
  <si>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</si>
  <si>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</si>
  <si>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</si>
  <si>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</si>
  <si>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</si>
  <si>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</si>
  <si>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</si>
  <si>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</si>
  <si>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</si>
  <si>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</si>
  <si>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</si>
  <si>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</si>
  <si>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</si>
  <si>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产科类医疗服务项目价格表</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</si>
  <si>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</si>
  <si>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</si>
  <si>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</si>
  <si>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</si>
  <si>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</si>
  <si>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</si>
  <si>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</si>
  <si>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</si>
  <si>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</si>
  <si>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</si>
  <si>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</si>
  <si>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</si>
  <si>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</si>
  <si>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</si>
  <si>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</si>
  <si>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</si>
  <si>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</si>
  <si>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</si>
  <si>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</si>
  <si>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</si>
  <si>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</si>
  <si>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</si>
  <si>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</si>
  <si>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</si>
  <si>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</si>
  <si>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</si>
  <si>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</si>
  <si>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</si>
  <si>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</si>
  <si>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</si>
  <si>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</si>
  <si>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</si>
  <si>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</si>
  <si>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</si>
  <si>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</si>
  <si>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</si>
  <si>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</si>
  <si>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</si>
  <si>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</si>
  <si>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</si>
  <si>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</si>
  <si>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</si>
  <si>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</si>
  <si>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</si>
  <si>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</si>
  <si>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</si>
  <si>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</si>
  <si>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</si>
  <si>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</si>
  <si>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</si>
  <si>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</si>
  <si>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</si>
  <si>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</si>
  <si>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</si>
  <si>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</si>
  <si>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</si>
  <si>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</si>
  <si>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</si>
  <si>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</si>
  <si>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rFont val="宋体"/>
        <charset val="134"/>
      </rPr>
      <t>以2小时为基价，超过2小时每增加1小时</t>
    </r>
    <r>
      <rPr>
        <sz val="11"/>
        <color rgb="FFFF0000"/>
        <rFont val="宋体"/>
        <charset val="134"/>
      </rPr>
      <t>，</t>
    </r>
    <r>
      <rPr>
        <sz val="11"/>
        <rFont val="宋体"/>
        <charset val="134"/>
      </rPr>
      <t>最多收费不超过4小时。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</si>
  <si>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</si>
  <si>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</si>
  <si>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</si>
  <si>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</si>
  <si>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</si>
  <si>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</si>
  <si>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</si>
  <si>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</si>
  <si>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</si>
  <si>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</si>
  <si>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</si>
  <si>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</si>
  <si>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</si>
  <si>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</si>
  <si>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</si>
  <si>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</si>
  <si>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</si>
  <si>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</si>
  <si>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</si>
  <si>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</si>
  <si>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</si>
  <si>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</si>
  <si>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</si>
  <si>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</si>
  <si>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</si>
  <si>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</si>
  <si>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</si>
  <si>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</si>
  <si>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</si>
  <si>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</si>
  <si>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</si>
  <si>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</si>
  <si>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</si>
  <si>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</si>
  <si>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</si>
  <si>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</si>
  <si>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</si>
  <si>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</si>
  <si>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</si>
  <si>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</si>
  <si>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</si>
  <si>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</si>
  <si>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</si>
  <si>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</si>
  <si>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</si>
  <si>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</si>
  <si>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</si>
  <si>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</si>
  <si>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</si>
  <si>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</si>
  <si>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</si>
  <si>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</si>
  <si>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</si>
  <si>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</si>
  <si>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</si>
  <si>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</si>
  <si>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</si>
  <si>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</si>
  <si>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</si>
  <si>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</si>
  <si>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</si>
  <si>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</si>
  <si>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</si>
  <si>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</si>
  <si>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</si>
  <si>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</si>
  <si>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</si>
  <si>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</si>
  <si>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</si>
  <si>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</si>
  <si>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</si>
  <si>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</si>
  <si>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</si>
  <si>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</si>
  <si>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</si>
  <si>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</si>
  <si>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</si>
  <si>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</si>
  <si>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</si>
  <si>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</si>
  <si>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</si>
  <si>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</si>
  <si>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</si>
  <si>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</si>
  <si>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</si>
  <si>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</si>
  <si>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</si>
  <si>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</si>
  <si>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</si>
  <si>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</si>
  <si>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</si>
  <si>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</si>
  <si>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</si>
  <si>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</si>
  <si>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</si>
  <si>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</si>
  <si>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</si>
  <si>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</si>
  <si>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</si>
  <si>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中医外治类医疗服务项目价格表</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</si>
  <si>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7.本价格项目表所称的“儿童”，指6周岁及以下。周岁的计算方法以法律的相关规定为准，加收比例按各地市现行政策执行。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</si>
  <si>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</si>
  <si>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</si>
  <si>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</si>
  <si>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</si>
  <si>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</si>
  <si>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</si>
  <si>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</si>
  <si>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</si>
  <si>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</si>
  <si>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</si>
  <si>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</si>
  <si>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</si>
  <si>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</si>
  <si>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</si>
  <si>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</si>
  <si>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</si>
  <si>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</si>
  <si>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</si>
  <si>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</si>
  <si>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</si>
  <si>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</si>
  <si>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</si>
  <si>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</si>
  <si>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</si>
  <si>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</si>
  <si>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</si>
  <si>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</si>
  <si>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</si>
  <si>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</si>
  <si>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</si>
  <si>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</si>
  <si>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</si>
  <si>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</si>
  <si>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</si>
  <si>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</si>
  <si>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</si>
  <si>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</si>
  <si>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</si>
  <si>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</si>
  <si>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</si>
  <si>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</si>
  <si>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</si>
  <si>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</si>
  <si>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</si>
  <si>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</si>
  <si>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</si>
  <si>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</si>
  <si>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</si>
  <si>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</si>
  <si>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</si>
  <si>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</si>
  <si>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</si>
  <si>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</si>
  <si>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</si>
  <si>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</si>
  <si>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</si>
  <si>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</si>
  <si>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</si>
  <si>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</si>
  <si>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</si>
  <si>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</si>
  <si>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</si>
  <si>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</si>
  <si>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</si>
  <si>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</si>
  <si>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</si>
  <si>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</si>
  <si>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</si>
  <si>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</si>
  <si>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</si>
  <si>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</si>
  <si>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</si>
  <si>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</si>
  <si>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</si>
  <si>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</si>
  <si>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</si>
  <si>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</si>
  <si>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</si>
  <si>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</si>
  <si>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</si>
  <si>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</si>
  <si>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</si>
  <si>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</si>
  <si>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</si>
  <si>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</si>
  <si>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</si>
  <si>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</si>
  <si>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</si>
  <si>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</si>
  <si>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</si>
  <si>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</si>
  <si>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</si>
  <si>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</si>
  <si>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</si>
  <si>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</si>
  <si>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</si>
  <si>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</si>
  <si>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</si>
  <si>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</si>
  <si>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</si>
  <si>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</si>
  <si>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</si>
  <si>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</si>
  <si>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</si>
  <si>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</si>
  <si>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</si>
  <si>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</si>
  <si>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</si>
  <si>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</si>
  <si>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</si>
  <si>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</si>
  <si>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</si>
  <si>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</si>
  <si>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</si>
  <si>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</si>
  <si>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</si>
  <si>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</si>
  <si>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</si>
  <si>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</si>
  <si>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</si>
  <si>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</si>
  <si>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</si>
  <si>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</si>
  <si>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</si>
  <si>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</si>
  <si>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</si>
  <si>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</si>
  <si>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</si>
  <si>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</si>
  <si>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</si>
  <si>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</si>
  <si>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</si>
  <si>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</si>
  <si>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</si>
  <si>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</si>
  <si>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</si>
  <si>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</si>
  <si>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</si>
  <si>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</si>
  <si>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</si>
  <si>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</si>
  <si>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</si>
  <si>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</si>
  <si>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</si>
  <si>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</si>
  <si>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</si>
  <si>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中医类（灸法、拔罐、推拿）医疗服务项目价格表</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</si>
  <si>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9.本价格项目表所称的“儿童”，指6周岁及以下，周岁的计算方法以法律的相关规定为准，加收比例按各地市现行政策执行。
10.治疗操作时长按行业主管部门发布的技术规范、诊疗规范等执行。项目计价单位“次”应按卫生主管部门技术规范规定的标准时长执行，每超出一个标准时长可加收一次，例如：项目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</si>
  <si>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</si>
  <si>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</si>
  <si>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</si>
  <si>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</si>
  <si>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</si>
  <si>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</si>
  <si>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</si>
  <si>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</si>
  <si>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</si>
  <si>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</si>
  <si>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</si>
  <si>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</si>
  <si>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</si>
  <si>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</si>
  <si>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</si>
  <si>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</si>
  <si>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</si>
  <si>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</si>
  <si>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</si>
  <si>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</si>
  <si>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</si>
  <si>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</si>
  <si>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</si>
  <si>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</si>
  <si>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</si>
  <si>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</si>
  <si>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</si>
  <si>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</si>
  <si>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</si>
  <si>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</si>
  <si>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</si>
  <si>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</si>
  <si>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</si>
  <si>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</si>
  <si>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</si>
  <si>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</si>
  <si>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</si>
  <si>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</si>
  <si>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</si>
  <si>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</si>
  <si>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</si>
  <si>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</si>
  <si>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</si>
  <si>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</si>
  <si>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</si>
  <si>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</si>
  <si>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</si>
  <si>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</si>
  <si>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</si>
  <si>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</si>
  <si>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</si>
  <si>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</si>
  <si>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</si>
  <si>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</si>
  <si>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</si>
  <si>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</si>
  <si>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</si>
  <si>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</si>
  <si>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</si>
  <si>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</si>
  <si>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</si>
  <si>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</si>
  <si>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</si>
  <si>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</si>
  <si>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</si>
  <si>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</si>
  <si>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</si>
  <si>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</si>
  <si>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</si>
  <si>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</si>
  <si>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</si>
  <si>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</si>
  <si>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</si>
  <si>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</si>
  <si>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</si>
  <si>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</si>
  <si>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</si>
  <si>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</si>
  <si>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</si>
  <si>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</si>
  <si>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</si>
  <si>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</si>
  <si>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</si>
  <si>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</si>
  <si>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</si>
  <si>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</si>
  <si>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</si>
  <si>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</si>
  <si>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</si>
  <si>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</si>
  <si>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</si>
  <si>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</si>
  <si>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</si>
  <si>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</si>
  <si>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</si>
  <si>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</si>
  <si>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</si>
  <si>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</si>
  <si>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</si>
  <si>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</si>
  <si>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</si>
  <si>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</si>
  <si>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</si>
  <si>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</si>
  <si>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</si>
  <si>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</si>
  <si>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</si>
  <si>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</si>
  <si>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放射检查类医疗服务项目价格表</t>
  </si>
  <si>
    <r>
      <rPr>
        <sz val="11"/>
        <rFont val="宋体"/>
        <charset val="134"/>
        <scheme val="minor"/>
      </rPr>
      <t xml:space="preserve">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t>
    </r>
    <r>
      <rPr>
        <sz val="11"/>
        <rFont val="宋体"/>
        <charset val="134"/>
      </rPr>
      <t>20.除单光子发射断层显像(SPECT)”外的其他“负荷显像”检查按2次计费。</t>
    </r>
    <r>
      <rPr>
        <sz val="11"/>
        <rFont val="宋体"/>
        <charset val="134"/>
        <scheme val="minor"/>
      </rPr>
      <t xml:space="preserve">
21.本指南中涉及“包括……”“……等”的，属于开放型表述，所指对象不仅局限于表述中列明的事项，也包括未列明的同类事项。
22.各类引导类项目拟在临床辅助操作类立项指南中另行立项。</t>
    </r>
  </si>
  <si>
    <r>
      <rPr>
        <b/>
        <sz val="11"/>
        <rFont val="宋体"/>
        <charset val="134"/>
        <scheme val="minor"/>
      </rPr>
      <t>X</t>
    </r>
    <r>
      <rPr>
        <b/>
        <sz val="11"/>
        <rFont val="宋体"/>
        <charset val="134"/>
      </rPr>
      <t>线检查</t>
    </r>
  </si>
  <si>
    <t>012301010010000</t>
  </si>
  <si>
    <r>
      <rPr>
        <sz val="11"/>
        <rFont val="宋体"/>
        <charset val="0"/>
      </rPr>
      <t>X</t>
    </r>
    <r>
      <rPr>
        <sz val="11"/>
        <rFont val="宋体"/>
        <charset val="134"/>
      </rPr>
      <t>线摄影成像</t>
    </r>
  </si>
  <si>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</si>
  <si>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</si>
  <si>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</si>
  <si>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</si>
  <si>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</si>
  <si>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r>
      <rPr>
        <sz val="11"/>
        <rFont val="宋体"/>
        <charset val="0"/>
      </rPr>
      <t>X</t>
    </r>
    <r>
      <rPr>
        <sz val="11"/>
        <rFont val="宋体"/>
        <charset val="134"/>
      </rPr>
      <t>线摄影成像</t>
    </r>
    <r>
      <rPr>
        <sz val="11"/>
        <rFont val="宋体"/>
        <charset val="0"/>
      </rPr>
      <t>-</t>
    </r>
    <r>
      <rPr>
        <sz val="11"/>
        <rFont val="宋体"/>
        <charset val="134"/>
      </rPr>
      <t>床旁</t>
    </r>
    <r>
      <rPr>
        <sz val="11"/>
        <rFont val="宋体"/>
        <charset val="0"/>
      </rPr>
      <t>X</t>
    </r>
    <r>
      <rPr>
        <sz val="11"/>
        <rFont val="宋体"/>
        <charset val="134"/>
      </rPr>
      <t>线摄影（加收）</t>
    </r>
  </si>
  <si>
    <t>通过床旁X线摄影（含数字化），实现对患者投照部位的定位、X线成像。</t>
  </si>
  <si>
    <t>1.“床旁X线摄影”指患者因病情无法前往检查科室，需在病床旁完成X线摄影；2.在同一次检查中，无论多少部位仅加收一次。</t>
  </si>
  <si>
    <t>012301010010011</t>
  </si>
  <si>
    <r>
      <rPr>
        <sz val="11"/>
        <rFont val="宋体"/>
        <charset val="0"/>
      </rPr>
      <t>X</t>
    </r>
    <r>
      <rPr>
        <sz val="11"/>
        <rFont val="宋体"/>
        <charset val="134"/>
      </rPr>
      <t>线摄影成像</t>
    </r>
    <r>
      <rPr>
        <sz val="11"/>
        <rFont val="宋体"/>
        <charset val="0"/>
      </rPr>
      <t>-</t>
    </r>
    <r>
      <rPr>
        <sz val="11"/>
        <rFont val="宋体"/>
        <charset val="134"/>
      </rPr>
      <t>动态</t>
    </r>
    <r>
      <rPr>
        <sz val="11"/>
        <rFont val="宋体"/>
        <charset val="0"/>
      </rPr>
      <t>X</t>
    </r>
    <r>
      <rPr>
        <sz val="11"/>
        <rFont val="宋体"/>
        <charset val="134"/>
      </rPr>
      <t>线摄影（加收）</t>
    </r>
  </si>
  <si>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</si>
  <si>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</si>
  <si>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</si>
  <si>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</si>
  <si>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</si>
  <si>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</si>
  <si>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</si>
  <si>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</si>
  <si>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</si>
  <si>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</si>
  <si>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</si>
  <si>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</si>
  <si>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</si>
  <si>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</si>
  <si>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</si>
  <si>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</si>
  <si>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</si>
  <si>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</si>
  <si>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</si>
  <si>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</si>
  <si>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</si>
  <si>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</si>
  <si>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</si>
  <si>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</si>
  <si>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</si>
  <si>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</si>
  <si>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</si>
  <si>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</si>
  <si>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</si>
  <si>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</si>
  <si>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</si>
  <si>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</si>
  <si>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</si>
  <si>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</si>
  <si>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</si>
  <si>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</si>
  <si>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</si>
  <si>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</si>
  <si>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</si>
  <si>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</si>
  <si>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</si>
  <si>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r>
      <rPr>
        <sz val="11"/>
        <rFont val="宋体"/>
        <charset val="134"/>
        <scheme val="major"/>
      </rPr>
      <t>单次检查有必要涉及多部位的，收费不超过</t>
    </r>
    <r>
      <rPr>
        <sz val="11"/>
        <rFont val="宋体"/>
        <charset val="134"/>
      </rPr>
      <t>623.7元；急诊多发伤患者有必要进行多部位检查的，可据实计价收费</t>
    </r>
    <r>
      <rPr>
        <sz val="11"/>
        <rFont val="宋体"/>
        <charset val="134"/>
        <scheme val="major"/>
      </rPr>
      <t>。</t>
    </r>
  </si>
  <si>
    <t>单次检查有必要涉及多部位的，收费不超过:
三甲：623.7
三乙：595.5
二甲：567
二乙：538.8
一级：510.3</t>
  </si>
  <si>
    <t>012301020010001</t>
  </si>
  <si>
    <t>计算机体层成像(CT)平扫-能量成像(加收)</t>
  </si>
  <si>
    <t>通过计算机体层成像（CT）平扫，实现患者检查部位的能量成像及分析。</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</si>
  <si>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</si>
  <si>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</si>
  <si>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</si>
  <si>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</si>
  <si>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</si>
  <si>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</si>
  <si>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</si>
  <si>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</si>
  <si>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</si>
  <si>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</si>
  <si>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</si>
  <si>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</si>
  <si>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</si>
  <si>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</si>
  <si>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</si>
  <si>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1.同一部位平扫后立即行增强扫描的，增强扫描按50%收取；2.单次检查有必要涉及多部位的，收费不超过823.5元；急诊多发伤患者有必要进行多部位检查的，可据实计价收费。</t>
  </si>
  <si>
    <t>单次检查有必要涉及多部位的，收费不超过:
三甲：823.5
三乙：786.0
二甲：748.5
二乙：711.3
一级：673.8</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</si>
  <si>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</si>
  <si>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</si>
  <si>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</si>
  <si>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</si>
  <si>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</si>
  <si>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</si>
  <si>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</si>
  <si>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</si>
  <si>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</si>
  <si>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</si>
  <si>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</si>
  <si>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</si>
  <si>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</si>
  <si>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</si>
  <si>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1.超过两根血管按两根血管收费；2.同一次检查中不可收取血管的CT平扫或增强费用。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</si>
  <si>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</si>
  <si>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</si>
  <si>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</si>
  <si>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</si>
  <si>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</si>
  <si>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</si>
  <si>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r>
      <rPr>
        <sz val="11"/>
        <rFont val="宋体"/>
        <charset val="134"/>
      </rPr>
      <t>所定价格涵盖摆位、对比剂注射</t>
    </r>
    <r>
      <rPr>
        <sz val="11"/>
        <rFont val="宋体"/>
        <charset val="134"/>
        <scheme val="minor"/>
      </rPr>
      <t>、扫描成像、分析、出具报告、数字影像处理与上传存储（含数字方式）等步骤所需的人力资源和基本物质资源消耗。</t>
    </r>
  </si>
  <si>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</si>
  <si>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</si>
  <si>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</si>
  <si>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</si>
  <si>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</si>
  <si>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r>
      <rPr>
        <sz val="11"/>
        <rFont val="宋体"/>
        <charset val="0"/>
      </rPr>
      <t>同一次检查中不可收取同一脏器</t>
    </r>
    <r>
      <rPr>
        <sz val="11"/>
        <rFont val="Times New Roman"/>
        <charset val="0"/>
      </rPr>
      <t>CT</t>
    </r>
    <r>
      <rPr>
        <sz val="11"/>
        <rFont val="宋体"/>
        <charset val="0"/>
      </rPr>
      <t>平扫或增强费用。</t>
    </r>
  </si>
  <si>
    <t>012301020040001</t>
  </si>
  <si>
    <t>计算机体层(CT)灌注成像-心电门控(加收)</t>
  </si>
  <si>
    <r>
      <rPr>
        <sz val="11"/>
        <rFont val="宋体"/>
        <charset val="134"/>
      </rPr>
      <t>通过连续CT扫描结合心</t>
    </r>
    <r>
      <rPr>
        <sz val="11"/>
        <rFont val="宋体"/>
        <charset val="134"/>
        <scheme val="minor"/>
      </rPr>
      <t>电门控，对使用对比剂后局部组织血流进行灌注成像及分析。</t>
    </r>
  </si>
  <si>
    <t>012301020040100</t>
  </si>
  <si>
    <t>计算机体层(CT)灌注成像-人工智能辅助诊断（扩展）</t>
  </si>
  <si>
    <t>磁共振检查</t>
  </si>
  <si>
    <t>012301030010000</t>
  </si>
  <si>
    <t>磁共振(MR)平扫</t>
  </si>
  <si>
    <t>通过磁共振平扫，实现患者检查部位的成像及分析。</t>
  </si>
  <si>
    <r>
      <rPr>
        <sz val="11"/>
        <rFont val="宋体"/>
        <charset val="134"/>
        <scheme val="major"/>
      </rPr>
      <t>单次检查有必要涉及多部位的，收费不超过</t>
    </r>
    <r>
      <rPr>
        <sz val="11"/>
        <rFont val="宋体"/>
        <charset val="134"/>
      </rPr>
      <t>1363.5元；急诊多发伤患者有必要进行多部位检查的，可据实计价收费</t>
    </r>
    <r>
      <rPr>
        <sz val="11"/>
        <rFont val="宋体"/>
        <charset val="134"/>
        <scheme val="major"/>
      </rPr>
      <t>。</t>
    </r>
  </si>
  <si>
    <t>单次检查有必要涉及多部位的，收费不超过:
三甲：1363.5
三乙：1301.4
二甲：1239.6
二乙：1177.5
一级：1115.7</t>
  </si>
  <si>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</si>
  <si>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</si>
  <si>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</si>
  <si>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</si>
  <si>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</si>
  <si>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</si>
  <si>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</si>
  <si>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</si>
  <si>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</si>
  <si>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</si>
  <si>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</si>
  <si>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</si>
  <si>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</si>
  <si>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</si>
  <si>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</si>
  <si>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</si>
  <si>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</si>
  <si>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1.同一部位平扫后立即行增强扫描的，增强扫描按50%收取；2.单次检查有必要涉及多部位的，收费不超过1485元；急诊多发伤患者有必要进行多部位检查的，可据实计价收费。</t>
  </si>
  <si>
    <t>单次检查有必要涉及多部位的，收费不超过:
三甲：1485
三乙：1417.5
二甲：1350
二乙：1282.5
一级：1215</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</si>
  <si>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</si>
  <si>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</si>
  <si>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</si>
  <si>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</si>
  <si>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</si>
  <si>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</si>
  <si>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</si>
  <si>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</si>
  <si>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</si>
  <si>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</si>
  <si>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</si>
  <si>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</si>
  <si>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</si>
  <si>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</si>
  <si>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</si>
  <si>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</si>
  <si>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</si>
  <si>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</si>
  <si>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</si>
  <si>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</si>
  <si>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</si>
  <si>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</si>
  <si>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</si>
  <si>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</si>
  <si>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</si>
  <si>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</si>
  <si>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</si>
  <si>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</si>
  <si>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</si>
  <si>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</si>
  <si>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</si>
  <si>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</si>
  <si>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</si>
  <si>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</si>
  <si>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</si>
  <si>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</si>
  <si>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</si>
  <si>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</si>
  <si>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</si>
  <si>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</si>
  <si>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</si>
  <si>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</si>
  <si>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rFont val="Times New Roman Bold"/>
        <charset val="0"/>
      </rPr>
      <t>1.“</t>
    </r>
    <r>
      <rPr>
        <sz val="11"/>
        <rFont val="宋体"/>
        <charset val="0"/>
      </rPr>
      <t>非使用对比剂技术</t>
    </r>
    <r>
      <rPr>
        <sz val="11"/>
        <rFont val="Times New Roman Bold"/>
        <charset val="0"/>
      </rPr>
      <t>”</t>
    </r>
    <r>
      <rPr>
        <sz val="11"/>
        <rFont val="宋体"/>
        <charset val="0"/>
      </rPr>
      <t>包括但不限于使用氢质子成像、磁共振动态增强成像、氙磁共振成像技术、使用自旋标记技术等；</t>
    </r>
    <r>
      <rPr>
        <sz val="11"/>
        <rFont val="Times New Roman Bold"/>
        <charset val="0"/>
      </rPr>
      <t>2.</t>
    </r>
    <r>
      <rPr>
        <sz val="11"/>
        <rFont val="宋体"/>
        <charset val="0"/>
      </rPr>
      <t>平扫后立即行灌注成像的，灌注成像按</t>
    </r>
    <r>
      <rPr>
        <sz val="11"/>
        <rFont val="Times New Roman Bold"/>
        <charset val="0"/>
      </rPr>
      <t>50%</t>
    </r>
    <r>
      <rPr>
        <sz val="11"/>
        <rFont val="宋体"/>
        <charset val="0"/>
      </rPr>
      <t>收费。</t>
    </r>
  </si>
  <si>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</si>
  <si>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</si>
  <si>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</si>
  <si>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</si>
  <si>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</si>
  <si>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</si>
  <si>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</si>
  <si>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</si>
  <si>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</si>
  <si>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</si>
  <si>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</si>
  <si>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</si>
  <si>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</si>
  <si>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</si>
  <si>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</si>
  <si>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</si>
  <si>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</si>
  <si>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</si>
  <si>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</si>
  <si>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</si>
  <si>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</si>
  <si>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</si>
  <si>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</si>
  <si>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</si>
  <si>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</si>
  <si>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</si>
  <si>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</si>
  <si>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</si>
  <si>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</si>
  <si>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</si>
  <si>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</si>
  <si>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</si>
  <si>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</si>
  <si>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</si>
  <si>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</si>
  <si>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</si>
  <si>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</si>
  <si>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</si>
  <si>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</si>
  <si>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</si>
  <si>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</si>
  <si>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</si>
  <si>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</si>
  <si>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</si>
  <si>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</si>
  <si>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</si>
  <si>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</si>
  <si>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</si>
  <si>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</si>
  <si>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</si>
  <si>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</si>
  <si>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</si>
  <si>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</si>
  <si>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</si>
  <si>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</si>
  <si>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</si>
  <si>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</si>
  <si>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</si>
  <si>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</si>
  <si>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</si>
  <si>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</si>
  <si>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</si>
  <si>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</si>
  <si>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</si>
  <si>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</si>
  <si>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</si>
  <si>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</si>
  <si>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</si>
  <si>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</si>
  <si>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</si>
  <si>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</si>
  <si>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</si>
  <si>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</si>
  <si>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</si>
  <si>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</si>
  <si>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</si>
  <si>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</si>
  <si>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</si>
  <si>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</si>
  <si>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</si>
  <si>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</si>
  <si>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</si>
  <si>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</si>
  <si>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</si>
  <si>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</si>
  <si>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</si>
  <si>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</si>
  <si>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</si>
  <si>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</si>
  <si>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</si>
  <si>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</si>
  <si>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</si>
  <si>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</si>
  <si>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</si>
  <si>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</si>
  <si>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</si>
  <si>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</si>
  <si>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</si>
  <si>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</si>
  <si>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</si>
  <si>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</si>
  <si>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</si>
  <si>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</si>
  <si>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</si>
  <si>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</si>
  <si>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</si>
  <si>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</si>
  <si>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</si>
  <si>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</si>
  <si>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</si>
  <si>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</si>
  <si>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</si>
  <si>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</si>
  <si>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</si>
  <si>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</si>
  <si>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</si>
  <si>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</si>
  <si>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</si>
  <si>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</si>
  <si>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</si>
  <si>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</si>
  <si>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</si>
  <si>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</si>
  <si>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</si>
  <si>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</si>
  <si>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</si>
  <si>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</si>
  <si>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</si>
  <si>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</si>
  <si>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</si>
  <si>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</si>
  <si>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</si>
  <si>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</si>
  <si>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</si>
  <si>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“免陪照护服务”项目价格表</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</si>
  <si>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</si>
  <si>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</si>
  <si>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</si>
  <si>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</si>
  <si>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theme="1"/>
        <rFont val="宋体"/>
        <charset val="134"/>
        <scheme val="major"/>
      </rPr>
      <t>1.</t>
    </r>
    <r>
      <rPr>
        <sz val="11"/>
        <color indexed="8"/>
        <rFont val="宋体"/>
        <charset val="134"/>
      </rPr>
      <t>指在特级护理、I级护理服务的基础上同时开展免陪照护服务的，可在特级护理、I级护理收费的同时，加收该项目收费；</t>
    </r>
    <r>
      <rPr>
        <sz val="11"/>
        <rFont val="宋体"/>
        <charset val="134"/>
        <scheme val="major"/>
      </rPr>
      <t>本项目价格为一对三服务价格。</t>
    </r>
    <r>
      <rPr>
        <sz val="11"/>
        <color theme="1"/>
        <rFont val="宋体"/>
        <charset val="134"/>
        <scheme val="major"/>
      </rPr>
      <t xml:space="preserve">
2.</t>
    </r>
    <r>
      <rPr>
        <sz val="11"/>
        <color indexed="8"/>
        <rFont val="宋体"/>
        <charset val="134"/>
      </rPr>
      <t>免</t>
    </r>
    <r>
      <rPr>
        <sz val="11"/>
        <rFont val="宋体"/>
        <charset val="134"/>
        <scheme val="major"/>
      </rPr>
      <t>陪照护患者家庭根据自身需要自行雇佣护理员，通过市场化解决，不属于医疗服务价格项目管理范畴。
3.</t>
    </r>
    <r>
      <rPr>
        <sz val="11"/>
        <rFont val="宋体"/>
        <charset val="134"/>
      </rPr>
      <t>个性化服务加收指向患者及家庭提供外语、方言等服务或其他满足患者及家庭个性化需求、改善就医体验的增值服务，由医院自主定价。</t>
    </r>
  </si>
  <si>
    <t>441303000110001</t>
  </si>
  <si>
    <t>免陪照护服务-一对二服务（加收）</t>
  </si>
  <si>
    <t>441303000110002</t>
  </si>
  <si>
    <t>免陪照护服务-一对一服务（加收）</t>
  </si>
  <si>
    <t>441303000110011</t>
  </si>
  <si>
    <t>免陪照护服务-护理员具备医学职称（加收）</t>
  </si>
  <si>
    <t>441303000110021</t>
  </si>
  <si>
    <t>免陪照护服务-个性化服务（加收）</t>
  </si>
  <si>
    <t>按市场调节价项目管理</t>
  </si>
  <si>
    <t>临床量表评估类医疗服务项目价格表</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</si>
  <si>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</si>
  <si>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临床量表评估</t>
  </si>
  <si>
    <t>不同学科且不重复的临床量表评估可分别计价。</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</si>
  <si>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</si>
  <si>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</si>
  <si>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</si>
  <si>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</si>
  <si>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</si>
  <si>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</si>
  <si>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</si>
  <si>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</si>
  <si>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</si>
  <si>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</si>
  <si>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</si>
  <si>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</si>
  <si>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</si>
  <si>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</si>
  <si>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</si>
  <si>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</si>
  <si>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</si>
  <si>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</si>
  <si>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</si>
  <si>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</si>
  <si>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</si>
  <si>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</si>
  <si>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</si>
  <si>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</si>
  <si>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</si>
  <si>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</si>
  <si>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</si>
  <si>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</si>
  <si>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</si>
  <si>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</si>
  <si>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</si>
  <si>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</si>
  <si>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</si>
  <si>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“航空医疗转运”医疗服务价格项目表</t>
  </si>
  <si>
    <t>加收项</t>
  </si>
  <si>
    <t>扩展项</t>
  </si>
  <si>
    <t>11109000030000</t>
  </si>
  <si>
    <t>航空医疗转运</t>
  </si>
  <si>
    <r>
      <rPr>
        <sz val="11"/>
        <color rgb="FF000000"/>
        <rFont val="宋体"/>
        <charset val="134"/>
      </rPr>
      <t>指医疗机构(含120</t>
    </r>
    <r>
      <rPr>
        <sz val="11"/>
        <color rgb="FF000000"/>
        <rFont val="宋体"/>
        <charset val="134"/>
      </rPr>
      <t xml:space="preserve">  </t>
    </r>
    <r>
      <rPr>
        <sz val="11"/>
        <color rgb="FF000000"/>
        <rFont val="宋体"/>
        <charset val="134"/>
      </rPr>
      <t>急救中心)利用各类</t>
    </r>
    <r>
      <rPr>
        <sz val="11"/>
        <color rgb="FF000000"/>
        <rFont val="宋体"/>
        <charset val="134"/>
      </rPr>
      <t xml:space="preserve"> </t>
    </r>
    <r>
      <rPr>
        <sz val="11"/>
        <color rgb="FF000000"/>
        <rFont val="宋体"/>
        <charset val="134"/>
      </rPr>
      <t xml:space="preserve">航空器转运患者的使 </t>
    </r>
    <r>
      <rPr>
        <sz val="11"/>
        <color rgb="FF000000"/>
        <rFont val="宋体"/>
        <charset val="134"/>
      </rPr>
      <t>用费用。</t>
    </r>
  </si>
  <si>
    <r>
      <rPr>
        <sz val="11"/>
        <color rgb="FF000000"/>
        <rFont val="宋体"/>
        <charset val="134"/>
      </rPr>
      <t>所定价格涵盖航空器交通往返相</t>
    </r>
    <r>
      <rPr>
        <sz val="11"/>
        <color rgb="FF000000"/>
        <rFont val="宋体"/>
        <charset val="134"/>
      </rPr>
      <t xml:space="preserve"> </t>
    </r>
    <r>
      <rPr>
        <sz val="11"/>
        <color rgb="FF000000"/>
        <rFont val="宋体"/>
        <charset val="134"/>
      </rPr>
      <t>关管理费、折旧费、消毒费、油</t>
    </r>
    <r>
      <rPr>
        <sz val="11"/>
        <color rgb="FF000000"/>
        <rFont val="宋体"/>
        <charset val="134"/>
      </rPr>
      <t xml:space="preserve"> </t>
    </r>
    <r>
      <rPr>
        <sz val="11"/>
        <color rgb="FF000000"/>
        <rFont val="宋体"/>
        <charset val="134"/>
      </rPr>
      <t>耗、司机劳务等所需的人力资源</t>
    </r>
    <r>
      <rPr>
        <sz val="11"/>
        <color rgb="FF000000"/>
        <rFont val="宋体"/>
        <charset val="134"/>
      </rPr>
      <t xml:space="preserve"> </t>
    </r>
    <r>
      <rPr>
        <sz val="11"/>
        <color rgb="FF000000"/>
        <rFont val="宋体"/>
        <charset val="134"/>
      </rPr>
      <t>和基本物质资源消耗。</t>
    </r>
  </si>
  <si>
    <t>航空医疗转运实行市场调节价，由医院自主制定收费标准。</t>
  </si>
  <si>
    <t>辅助生殖类医疗服务项目价格表</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</si>
  <si>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</si>
  <si>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311201</t>
  </si>
  <si>
    <t>辅助生殖</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</si>
  <si>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</si>
  <si>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</si>
  <si>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</si>
  <si>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</si>
  <si>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</si>
  <si>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</si>
  <si>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</si>
  <si>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</si>
  <si>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</si>
  <si>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</si>
  <si>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</si>
  <si>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</si>
  <si>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</si>
  <si>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</si>
  <si>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</si>
  <si>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</si>
  <si>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</si>
  <si>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</si>
  <si>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</si>
  <si>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</si>
  <si>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</si>
  <si>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</si>
  <si>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冷冻后保存超过2月的，按每管每月（管·月）收取续存费用，不足1月按1月计费；不得重复收取“组织/体液/细胞冷冻（辅助生殖）”费用。400元/月封顶收费。</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</si>
  <si>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</si>
  <si>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</si>
  <si>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</si>
  <si>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</si>
  <si>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</si>
  <si>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</si>
  <si>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</si>
  <si>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</si>
  <si>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</si>
  <si>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</si>
  <si>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</si>
  <si>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</si>
  <si>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</si>
  <si>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</si>
  <si>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</si>
  <si>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</si>
  <si>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</si>
  <si>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</si>
  <si>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</si>
  <si>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</si>
  <si>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</si>
  <si>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</si>
  <si>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</si>
  <si>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</si>
  <si>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</si>
  <si>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</si>
  <si>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</si>
  <si>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</si>
  <si>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</si>
  <si>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</si>
  <si>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</si>
  <si>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</si>
  <si>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</si>
  <si>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</si>
  <si>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</si>
  <si>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</si>
  <si>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</si>
  <si>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</si>
  <si>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</si>
  <si>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</si>
  <si>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</si>
  <si>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</si>
  <si>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</si>
  <si>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</si>
  <si>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</si>
  <si>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“卵·次”指每卵每次。从第2卵开始，每卵按10%收取。</t>
  </si>
  <si>
    <t>013112010100001</t>
  </si>
  <si>
    <t>单精子注射-卵子激活（加收）</t>
  </si>
  <si>
    <t>可收费的一次性使用医用耗材清单</t>
  </si>
  <si>
    <t>1.列入本清单的医用耗材均为一次性使用医用耗材，可向患者另外收费，价格标准按照实际采购价格零差率销售；其他医用耗材，均包含在医疗服务项目价格构成中，一律不得另外收费。
2.产品注册名称与本清单医用耗材名称相同，但《医疗器械分类目录》属不同产品类别、实际用途不一致的，不能套用清单医用耗材名称收费。产品注册名称与本清单医用耗材名称不相同，但实际与本清单医用耗材用途一致的，可按项目除外的医用耗材进行收费。
3.本清单虽已列入，但在医疗服务项目价格构成中基本物耗的医用耗材，按照医疗服务项目收费，不得再向患者另外收取该医用耗材费用。
4.医疗服务过程中使用的药品，不在医疗服务项目价格构成中被明确注明包含，可另外收费，价格标准按照各地市有关规定执行。手术或麻醉中使用的冲洗盐水、为维持医用耗材正常使用的药品，属于基本物质消耗，不得另行收费。
5.门诊患者因病情需要，在院外自行使用的一次性医用耗材（碘伏帽、胰岛素注射针头、造瘘管、造口袋、鼻饲管、导尿管、尿袋）不向患者收取医疗服务项目费用，可以外带并按照实际采购价格零差率销售。
6.本清单将根据实际情况及时修订、与立项指南落地同步调整，各医疗机构不得擅自变更或增加内容。</t>
  </si>
  <si>
    <t>医用耗材名称</t>
  </si>
  <si>
    <t>麻醉</t>
  </si>
  <si>
    <t>血流动力学监测套件</t>
  </si>
  <si>
    <t>神经阻滞穿刺套件</t>
  </si>
  <si>
    <t>腰麻硬膜外联合套件、硬膜外套件</t>
  </si>
  <si>
    <t>传感器</t>
  </si>
  <si>
    <t>传感器、导管或一次性气管插管包、可视喉镜（片）、可视喉罩、麻醉管路</t>
  </si>
  <si>
    <t>双腔管、支气管阻塞器、支气管导管、传感器</t>
  </si>
  <si>
    <t>腰麻硬膜外联合套件、镇痛装置、外周神经穿刺套件</t>
  </si>
  <si>
    <t>神经系统</t>
  </si>
  <si>
    <t>动脉穿刺套针、起搏器、起搏电极、起搏导线、心内超声探头、溶栓导线、止血带、压力泵、压力套装、主动脉打孔器、分流栓转流管、血栓（脑）保护装置</t>
  </si>
  <si>
    <t>脑深部刺激系统</t>
  </si>
  <si>
    <t>电极、刺激器、患者程控器、导线</t>
  </si>
  <si>
    <t>电极、刺激器、患者程控器</t>
  </si>
  <si>
    <t>储液装置（囊、管、器）</t>
  </si>
  <si>
    <t>刺激电极、一次性皮层脑电记录电极</t>
  </si>
  <si>
    <t>分流装置（管、器）</t>
  </si>
  <si>
    <t>监护材料</t>
  </si>
  <si>
    <t>减压材料</t>
  </si>
  <si>
    <t>移植材料</t>
  </si>
  <si>
    <t>耳鼻喉</t>
  </si>
  <si>
    <t>植入式骨导助听器</t>
  </si>
  <si>
    <t>电子耳蜗</t>
  </si>
  <si>
    <t>植入（假体）材料</t>
  </si>
  <si>
    <t>抗激光气管插管</t>
  </si>
  <si>
    <t>人工材料、抗激光气管插管</t>
  </si>
  <si>
    <t>植入材料、抗激光气管插管</t>
  </si>
  <si>
    <t>发音管（植入式人工喉）</t>
  </si>
  <si>
    <r>
      <rPr>
        <sz val="11"/>
        <rFont val="宋体"/>
        <charset val="134"/>
      </rPr>
      <t>发音装置取出</t>
    </r>
    <r>
      <rPr>
        <sz val="11"/>
        <rFont val="Times New Roman"/>
        <charset val="134"/>
      </rPr>
      <t>/</t>
    </r>
    <r>
      <rPr>
        <sz val="11"/>
        <rFont val="宋体"/>
        <charset val="134"/>
      </rPr>
      <t>更换费</t>
    </r>
  </si>
  <si>
    <t>口腔类</t>
  </si>
  <si>
    <r>
      <rPr>
        <sz val="11"/>
        <rFont val="宋体"/>
        <charset val="134"/>
      </rPr>
      <t>贵金属；托槽，正畸丝，带环及颊面管，正畸弹簧，正畸弹性体附件，矫治器具及附件；种植支抗，骨填充及修复材料，颌面固定植入物，颌面部赝复及修复重建材料及制品；牙周塞治剂，口腔溃疡、组织创面愈合治疗辅助材料，菌斑</t>
    </r>
    <r>
      <rPr>
        <sz val="11"/>
        <rFont val="Times New Roman"/>
        <charset val="134"/>
      </rPr>
      <t>/</t>
    </r>
    <r>
      <rPr>
        <sz val="11"/>
        <rFont val="宋体"/>
        <charset val="134"/>
      </rPr>
      <t>龋齿指示剂</t>
    </r>
  </si>
  <si>
    <r>
      <rPr>
        <sz val="11"/>
        <rFont val="宋体"/>
        <charset val="134"/>
      </rPr>
      <t>口腔个性化产品包括但不限于如矫治器、保持器、运动护齿、义齿、牙冠等，按照口腔类医疗服务价格项目表使用说明第</t>
    </r>
    <r>
      <rPr>
        <sz val="11"/>
        <rFont val="Times New Roman"/>
        <charset val="134"/>
      </rPr>
      <t>7</t>
    </r>
    <r>
      <rPr>
        <sz val="11"/>
        <rFont val="宋体"/>
        <charset val="134"/>
      </rPr>
      <t>条执行</t>
    </r>
  </si>
  <si>
    <r>
      <rPr>
        <sz val="11"/>
        <rFont val="宋体"/>
        <charset val="134"/>
      </rPr>
      <t>牵引装置</t>
    </r>
    <r>
      <rPr>
        <sz val="11"/>
        <rFont val="Times New Roman"/>
        <charset val="134"/>
      </rPr>
      <t>/</t>
    </r>
    <r>
      <rPr>
        <sz val="11"/>
        <rFont val="宋体"/>
        <charset val="134"/>
      </rPr>
      <t>材料</t>
    </r>
  </si>
  <si>
    <t>龋齿凝胶</t>
  </si>
  <si>
    <t>高分子脱敏剂</t>
  </si>
  <si>
    <t>呼吸系统</t>
  </si>
  <si>
    <r>
      <rPr>
        <sz val="11"/>
        <rFont val="宋体"/>
        <charset val="134"/>
      </rPr>
      <t>经皮氧分压</t>
    </r>
    <r>
      <rPr>
        <sz val="11"/>
        <rFont val="Times New Roman"/>
        <charset val="134"/>
      </rPr>
      <t>/</t>
    </r>
    <r>
      <rPr>
        <sz val="11"/>
        <rFont val="宋体"/>
        <charset val="134"/>
      </rPr>
      <t>二氧化碳监测费</t>
    </r>
  </si>
  <si>
    <t>固定环、电极膜</t>
  </si>
  <si>
    <t>超声水囊</t>
  </si>
  <si>
    <t>岩盐配料</t>
  </si>
  <si>
    <t>支气管内活瓣</t>
  </si>
  <si>
    <t>血液系统</t>
  </si>
  <si>
    <t>血细胞分离器（管路）</t>
  </si>
  <si>
    <t>离心式血液成分分离器</t>
  </si>
  <si>
    <t>免疫磁珠、专用管道、缓冲液</t>
  </si>
  <si>
    <t>滤除白细胞输血器</t>
  </si>
  <si>
    <t>回收罐</t>
  </si>
  <si>
    <t>富血小板血浆制备器</t>
  </si>
  <si>
    <t>消化系统</t>
  </si>
  <si>
    <r>
      <rPr>
        <sz val="11"/>
        <rFont val="宋体"/>
        <charset val="134"/>
      </rPr>
      <t>消化道</t>
    </r>
    <r>
      <rPr>
        <sz val="11"/>
        <rFont val="Times New Roman"/>
        <charset val="134"/>
      </rPr>
      <t>pH</t>
    </r>
    <r>
      <rPr>
        <sz val="11"/>
        <rFont val="宋体"/>
        <charset val="134"/>
      </rPr>
      <t>值监测费</t>
    </r>
  </si>
  <si>
    <r>
      <rPr>
        <sz val="11"/>
        <rFont val="宋体"/>
        <charset val="134"/>
      </rPr>
      <t>一次性电极导管、阻抗导管、</t>
    </r>
    <r>
      <rPr>
        <sz val="11"/>
        <rFont val="Times New Roman"/>
        <charset val="134"/>
      </rPr>
      <t>pH</t>
    </r>
    <r>
      <rPr>
        <sz val="11"/>
        <rFont val="宋体"/>
        <charset val="134"/>
      </rPr>
      <t>胶囊</t>
    </r>
  </si>
  <si>
    <t>标记物</t>
  </si>
  <si>
    <t>胶囊内镜</t>
  </si>
  <si>
    <t>一次性成像导管（胆/胰管内镜子镜）</t>
  </si>
  <si>
    <r>
      <rPr>
        <sz val="11"/>
        <rFont val="宋体"/>
        <charset val="134"/>
      </rPr>
      <t>上消化道内镜检查费（常规）</t>
    </r>
    <r>
      <rPr>
        <sz val="11"/>
        <rFont val="Times New Roman"/>
        <charset val="134"/>
      </rPr>
      <t>-</t>
    </r>
    <r>
      <rPr>
        <sz val="11"/>
        <rFont val="宋体"/>
        <charset val="134"/>
      </rPr>
      <t>单气囊小肠镜（加收）</t>
    </r>
  </si>
  <si>
    <t>单气囊小肠镜（套管、气囊）</t>
  </si>
  <si>
    <r>
      <rPr>
        <sz val="11"/>
        <rFont val="宋体"/>
        <charset val="134"/>
      </rPr>
      <t>上消化道内镜检查费（常规）</t>
    </r>
    <r>
      <rPr>
        <sz val="11"/>
        <rFont val="Times New Roman"/>
        <charset val="134"/>
      </rPr>
      <t>-</t>
    </r>
    <r>
      <rPr>
        <sz val="11"/>
        <rFont val="宋体"/>
        <charset val="134"/>
      </rPr>
      <t>双气囊小肠镜（加收）</t>
    </r>
  </si>
  <si>
    <t>双气囊小肠镜（套管、气囊）</t>
  </si>
  <si>
    <r>
      <rPr>
        <sz val="11"/>
        <rFont val="宋体"/>
        <charset val="134"/>
      </rPr>
      <t>下消化道内镜检查费（常规）</t>
    </r>
    <r>
      <rPr>
        <sz val="11"/>
        <rFont val="Times New Roman"/>
        <charset val="134"/>
      </rPr>
      <t>-</t>
    </r>
    <r>
      <rPr>
        <sz val="11"/>
        <rFont val="宋体"/>
        <charset val="134"/>
      </rPr>
      <t>单气囊小肠镜（加收）</t>
    </r>
  </si>
  <si>
    <r>
      <rPr>
        <sz val="11"/>
        <rFont val="宋体"/>
        <charset val="134"/>
      </rPr>
      <t>下消化道内镜检查费（常规）</t>
    </r>
    <r>
      <rPr>
        <sz val="11"/>
        <rFont val="Times New Roman"/>
        <charset val="134"/>
      </rPr>
      <t>-</t>
    </r>
    <r>
      <rPr>
        <sz val="11"/>
        <rFont val="宋体"/>
        <charset val="134"/>
      </rPr>
      <t>双气囊小肠镜（加收）</t>
    </r>
  </si>
  <si>
    <t>碎石器</t>
  </si>
  <si>
    <r>
      <rPr>
        <sz val="11"/>
        <rFont val="宋体"/>
        <charset val="134"/>
      </rPr>
      <t>无创消化道造瘘</t>
    </r>
    <r>
      <rPr>
        <sz val="11"/>
        <rFont val="Times New Roman"/>
        <charset val="134"/>
      </rPr>
      <t>/</t>
    </r>
    <r>
      <rPr>
        <sz val="11"/>
        <rFont val="宋体"/>
        <charset val="134"/>
      </rPr>
      <t>口置管费</t>
    </r>
  </si>
  <si>
    <t>营养管</t>
  </si>
  <si>
    <t>胃减容材料</t>
  </si>
  <si>
    <r>
      <rPr>
        <sz val="11"/>
        <rFont val="宋体"/>
        <charset val="134"/>
      </rPr>
      <t>胃肠灌注造瘘</t>
    </r>
    <r>
      <rPr>
        <sz val="11"/>
        <rFont val="Times New Roman"/>
        <charset val="134"/>
      </rPr>
      <t>/</t>
    </r>
    <r>
      <rPr>
        <sz val="11"/>
        <rFont val="宋体"/>
        <charset val="134"/>
      </rPr>
      <t>口费</t>
    </r>
  </si>
  <si>
    <t>泌尿系统</t>
  </si>
  <si>
    <t>特殊尿管、前列腺牵引器、一次性成像导管（输尿管软镜）</t>
  </si>
  <si>
    <r>
      <rPr>
        <sz val="11"/>
        <rFont val="宋体"/>
        <charset val="134"/>
      </rPr>
      <t>特殊尿管指腔数大于两腔、抗感染、抗尿盐沉积、涂层、可载药、带测温</t>
    </r>
    <r>
      <rPr>
        <sz val="11"/>
        <rFont val="Times New Roman"/>
        <charset val="134"/>
      </rPr>
      <t>/</t>
    </r>
    <r>
      <rPr>
        <sz val="11"/>
        <rFont val="宋体"/>
        <charset val="134"/>
      </rPr>
      <t>测压</t>
    </r>
    <r>
      <rPr>
        <sz val="11"/>
        <rFont val="Times New Roman"/>
        <charset val="134"/>
      </rPr>
      <t>/</t>
    </r>
    <r>
      <rPr>
        <sz val="11"/>
        <rFont val="宋体"/>
        <charset val="134"/>
      </rPr>
      <t>测尿流速等接口、菌状头、</t>
    </r>
    <r>
      <rPr>
        <sz val="11"/>
        <rFont val="Times New Roman"/>
        <charset val="134"/>
      </rPr>
      <t>J</t>
    </r>
    <r>
      <rPr>
        <sz val="11"/>
        <rFont val="宋体"/>
        <charset val="134"/>
      </rPr>
      <t>型或异型等有特殊结构功能的尿管</t>
    </r>
  </si>
  <si>
    <t>束钉</t>
  </si>
  <si>
    <t>一次性使用前列腺热蒸汽器械</t>
  </si>
  <si>
    <t>疝、甲乳</t>
  </si>
  <si>
    <t>精神治疗</t>
  </si>
  <si>
    <t>孤独症训练手册</t>
  </si>
  <si>
    <t>康复</t>
  </si>
  <si>
    <t>说话瓣膜（语音阀）</t>
  </si>
  <si>
    <t>支具</t>
  </si>
  <si>
    <t>自助具</t>
  </si>
  <si>
    <t>各类一次性输液器、过滤器、注射器、真空采血器（含一次性采血针、真空管）、胰岛素专用注射器、三通管、延长管、留置针、无针密闭输液接头、留置导管、肝素帽、化疗泵。留置静脉针使用的透明敷贴。</t>
  </si>
  <si>
    <t>特殊消耗材料</t>
  </si>
  <si>
    <t>放射治疗</t>
  </si>
  <si>
    <t>高压注射器针筒和连接管、留置针</t>
  </si>
  <si>
    <t>医用放射防护剂</t>
  </si>
  <si>
    <t>外照射治疗（光子线-适形）</t>
  </si>
  <si>
    <t>医用放射防护剂、外置多叶准直器</t>
  </si>
  <si>
    <t>外照射治疗（光子线-调强）</t>
  </si>
  <si>
    <t>外照射治疗（光子线-立体定向）</t>
  </si>
  <si>
    <t>一次性定位材料</t>
  </si>
  <si>
    <t>放射性粒子 、药物粒子</t>
  </si>
  <si>
    <t>32磷、90锶</t>
  </si>
  <si>
    <t>心血管系统</t>
  </si>
  <si>
    <t>体表参考电极</t>
  </si>
  <si>
    <t>漂浮导管、温度传感器</t>
  </si>
  <si>
    <t>传感器、测压套件</t>
  </si>
  <si>
    <t>膜肺、管道、插管</t>
  </si>
  <si>
    <t>银夹、内窥镜血管采集系统、特殊牵开器</t>
  </si>
  <si>
    <t>心导管</t>
  </si>
  <si>
    <t>动脉鞘</t>
  </si>
  <si>
    <t>血管鞘、造影管、封堵装置</t>
  </si>
  <si>
    <t>植入式心脏（心电）事件监测器</t>
  </si>
  <si>
    <t>心导管、电极、除颤器</t>
  </si>
  <si>
    <t>永久起搏器安装费-植入式心脏复律除颤器安装（扩展）</t>
  </si>
  <si>
    <t>除颤器、电极导入器</t>
  </si>
  <si>
    <t>永久起搏器安装费-植入式心脏收缩力调节器安装（扩展）</t>
  </si>
  <si>
    <t>植入式心脏收缩力调节器</t>
  </si>
  <si>
    <t>起搏器电极拔除装置</t>
  </si>
  <si>
    <t>心导管、电极</t>
  </si>
  <si>
    <t>氧合器、管道、插管、心肌保护液灌输系统、滤器、血液浓缩器、离心泵、心肌保护液、探头</t>
  </si>
  <si>
    <t>膜肺、管道、插管、人工辅助泵、泵头</t>
  </si>
  <si>
    <t>膜肺、管道、插管、泵头</t>
  </si>
  <si>
    <t>人工辅助泵</t>
  </si>
  <si>
    <t>银夹、内窥镜血管采集系统、一次性特殊牵开器</t>
  </si>
  <si>
    <t>贴片材料</t>
  </si>
  <si>
    <t>消融（笔/钳/探头）</t>
  </si>
  <si>
    <t>经冠状动脉窦逆行灌注管</t>
  </si>
  <si>
    <t>妇科</t>
  </si>
  <si>
    <t>子宫托</t>
  </si>
  <si>
    <t>宫内节育器</t>
  </si>
  <si>
    <t>宫腔组织吸管</t>
  </si>
  <si>
    <t>器官移植</t>
  </si>
  <si>
    <t>眼用粘弹剂、真空环钻</t>
  </si>
  <si>
    <t>创面敷料</t>
  </si>
  <si>
    <t>013316</t>
  </si>
  <si>
    <t>体被系统手术治疗</t>
  </si>
  <si>
    <t>限医疗器械管理类别为三类产品的创面敷料、创面辅助愈合治疗系统耗材</t>
  </si>
  <si>
    <t>创面辅助愈合治疗系统耗材限以下指征：①创伤：大面积皮肤缺损、撕脱伤、脱套伤；②烧伤：一期缝合后无法植皮的烧伤创面；③其他：糖尿病性溃疡、褥疮 、植皮后对植皮区保护、其他外科手术后伤口严重感染、迁延不愈。</t>
  </si>
  <si>
    <t>自体皮移植费（常规）</t>
  </si>
  <si>
    <t>微型皮扩展载片、一次性取皮刀片、一次性环钻</t>
  </si>
  <si>
    <t>自体皮移植费（复杂）</t>
  </si>
  <si>
    <t>软木盘、微型皮扩展载片、一次性取皮刀片、一次性环钻</t>
  </si>
  <si>
    <t>异体皮、异种皮</t>
  </si>
  <si>
    <t>一次性取皮刀片</t>
  </si>
  <si>
    <t>低温冷冻皮、新鲜皮、低温冷冻组织、新鲜组织</t>
  </si>
  <si>
    <t>一次性针电极、一次性神经探头、脑机接口装置</t>
  </si>
  <si>
    <t>一次性针电极、一次性特殊皮层电极、一次性深部电极、一次性神经探头、脑机接口装置</t>
  </si>
  <si>
    <t>331602016N</t>
  </si>
  <si>
    <t>水动力清创术</t>
  </si>
  <si>
    <t>一次性使用清创水动力刀头</t>
  </si>
  <si>
    <t>一次性光纤针</t>
  </si>
  <si>
    <t>特殊缝线、内固定材料</t>
  </si>
  <si>
    <t>临床诊疗类</t>
  </si>
  <si>
    <r>
      <rPr>
        <sz val="11"/>
        <rFont val="宋体"/>
        <charset val="134"/>
      </rPr>
      <t>回路负极板、化学粒子、介入药盒、造影剂、高压注射器、高压注射器针筒、高压连接管、留置针、三通管、多功能手术解剖器、穿刺针（穿刺器）、手术中使用的切口保护器（套）、手术薄膜、微创外科专用切除组织取出器、导丝、导管、支架、球囊、结扎夹、扩张器、导管鞘、消融电极、除颤电极、一次性激光光纤、活检针、活检钳、细胞刷、脉冲冲洗器、造瘘管、引流装置（瓶、袋、管）、圈套器、抓捕器（异物套）、栓（填）塞材料、弹簧圈及其附件、封堵器、动脉瘤夹、网袋、悬吊器、网篮、修补（复）材料、人工植入体（器械）、假体、钛钉、钛（钢）板、固定器（钉）、吻（缝）合器、钉仓、可吸收外科止血材料、防粘连材料、粘合剂、粘堵剂、缝合线、组织器官移植供体、器官保存液、术中监测电极</t>
    </r>
    <r>
      <rPr>
        <sz val="11"/>
        <rFont val="Times New Roman"/>
        <charset val="134"/>
      </rPr>
      <t xml:space="preserve">
</t>
    </r>
    <r>
      <rPr>
        <sz val="11"/>
        <rFont val="宋体"/>
        <charset val="134"/>
      </rPr>
      <t>内镜专用：止血夹、高频切开刀、异物钳、套扎器、注射针、保护套</t>
    </r>
  </si>
  <si>
    <t>1.不包括阴道扩张器、肛门扩张器，不包括肠线、段装丝线、卷轴丝线
2.临床诊疗类包含各系统诊疗、经血管介入治疗、手术治疗项目</t>
  </si>
  <si>
    <t>经导管二尖瓣夹系统</t>
  </si>
  <si>
    <t>透析器、管道</t>
  </si>
  <si>
    <t>管道、血液灌流器</t>
  </si>
  <si>
    <t>管道、血液灌流器、透析器</t>
  </si>
  <si>
    <t>滤过器、管道、血浆分离器</t>
  </si>
  <si>
    <t>管道、吸附柱、灌流（吸附）器、血浆分离器</t>
  </si>
  <si>
    <t>透析器、管道、滤器</t>
  </si>
  <si>
    <t>管道</t>
  </si>
  <si>
    <t>管道、钛接头、钛夹</t>
  </si>
  <si>
    <r>
      <rPr>
        <sz val="11"/>
        <rFont val="宋体"/>
        <charset val="134"/>
        <scheme val="minor"/>
      </rPr>
      <t>腹膜透析导管复位费</t>
    </r>
    <r>
      <rPr>
        <sz val="11"/>
        <rFont val="宋体"/>
        <charset val="0"/>
        <scheme val="minor"/>
      </rPr>
      <t xml:space="preserve">
</t>
    </r>
    <r>
      <rPr>
        <sz val="11"/>
        <rFont val="宋体"/>
        <charset val="134"/>
        <scheme val="minor"/>
      </rPr>
      <t>（手术复位）</t>
    </r>
  </si>
  <si>
    <t>管道、钛夹</t>
  </si>
  <si>
    <t>扩阴器、引流装置、血氧饱和度探头</t>
  </si>
  <si>
    <t>扩阴器、引流装置</t>
  </si>
  <si>
    <t>血氧饱和度探头</t>
  </si>
  <si>
    <t>扩阴器</t>
  </si>
  <si>
    <t>引流装置</t>
  </si>
  <si>
    <t>置管护理（深静脉/动脉）</t>
  </si>
  <si>
    <t>三通、肝素帽、无针输液接头、透明敷贴、植入式给药装置输液针</t>
  </si>
  <si>
    <t>湿热交换器、过滤器、给药装置</t>
  </si>
  <si>
    <t>气管套管、湿热交换器、过滤器、给药装置</t>
  </si>
  <si>
    <t>引流装置（引流瓶、引流袋、引流管）、集尿袋</t>
  </si>
  <si>
    <t>造口/造瘘护理</t>
  </si>
  <si>
    <t>造瘘管、造口袋、造口底盘、造口护理辅助材料、粉末敷料、液体敷料、膏状敷料、剥离剂</t>
  </si>
  <si>
    <t>限医疗器械管理类别为三类产品的：泡沫敷料、水胶体敷料、液体敷料、纤维敷料、隔离敷料</t>
  </si>
  <si>
    <t>临床各系统诊疗和手术治疗类</t>
  </si>
  <si>
    <t>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t>
  </si>
  <si>
    <t>不包括阴道扩张器，不包括肠线、段装丝线、卷轴丝线。</t>
  </si>
  <si>
    <t>子宫颈扩张球囊</t>
  </si>
  <si>
    <t>特殊脐带夹</t>
  </si>
  <si>
    <t>特殊脐带夹、胎头吸引盘</t>
  </si>
  <si>
    <t>特殊脐带夹、防粘连材料</t>
  </si>
  <si>
    <t>镇痛泵，硬膜外联合套件</t>
  </si>
  <si>
    <t>放射检查类项目</t>
  </si>
  <si>
    <t>一次性发生器吸入器</t>
  </si>
  <si>
    <t>放射性核素平面显像（全身）</t>
  </si>
  <si>
    <t>市场调节价医疗服务价格项目表（2024年12月版）</t>
  </si>
  <si>
    <t>计价  单位</t>
  </si>
  <si>
    <t>110000000F</t>
  </si>
  <si>
    <t>病历手册</t>
  </si>
  <si>
    <t>本</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</si>
  <si>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</si>
  <si>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</si>
  <si>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</si>
  <si>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</si>
  <si>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</si>
  <si>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</si>
  <si>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</si>
  <si>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</si>
  <si>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121800004F</t>
  </si>
  <si>
    <t>抗瘢痕处理</t>
  </si>
  <si>
    <t>使用药物、医械、弹力材料等抗瘢痕增生。</t>
  </si>
  <si>
    <t>抗瘢痕医械指具有防止瘢痕增生的各类贴剂、膜剂、凝胶、膏剂等；弹力材料指各种弹力衣、弹力绷带等。不可同时收取“1206换药”项下的各项费用。</t>
  </si>
  <si>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</si>
  <si>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</si>
  <si>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</si>
  <si>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</si>
  <si>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t>精子DNA完整性检测</t>
  </si>
  <si>
    <t>250203082F</t>
  </si>
  <si>
    <t>血管性血友病因子vWF活性检测</t>
  </si>
  <si>
    <t>检测血管性血友病因子（vWF）活性。</t>
  </si>
  <si>
    <t>250301024F</t>
  </si>
  <si>
    <t>血管内皮生长因子(VEGF)检测</t>
  </si>
  <si>
    <t>检测血管内皮生长因子的含量。</t>
  </si>
  <si>
    <t>250310065F</t>
  </si>
  <si>
    <t>抗缪勒氏管激素(AMH)测定</t>
  </si>
  <si>
    <t>定量检测AMH。</t>
  </si>
  <si>
    <t>250310066F</t>
  </si>
  <si>
    <t>脂联素(ADPN)测定</t>
  </si>
  <si>
    <t>检测ADPN。</t>
  </si>
  <si>
    <t>250401037F</t>
  </si>
  <si>
    <t>淋巴细胞亚群绝对计数</t>
  </si>
  <si>
    <t>含CD3+、CD4+、CD8+等。样本类型：血液。样本采集、签收、处理，单克隆荧光抗体标定抗凝血，孵育，固定，计数，质控，检测样本，审核结果，录入实验室信息系统或人工登记，发送报告。</t>
  </si>
  <si>
    <t>250402070F</t>
  </si>
  <si>
    <t>抗磷脂酰丝氨酸/凝血酶原复合物抗体检测</t>
  </si>
  <si>
    <t>包括IgG、IgM。</t>
  </si>
  <si>
    <t>250501042F</t>
  </si>
  <si>
    <t>微生物质谱鉴定</t>
  </si>
  <si>
    <t>质谱法快速鉴定微生物病原体。</t>
  </si>
  <si>
    <t>250700025F</t>
  </si>
  <si>
    <t>胚胎植入前遗传学诊断</t>
  </si>
  <si>
    <t>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t>
  </si>
  <si>
    <t>周期</t>
  </si>
  <si>
    <t>250700030F</t>
  </si>
  <si>
    <t>染色体微阵列分析</t>
  </si>
  <si>
    <t>检测染色体的拷贝数变异、杂合性缺失（LOH）、单亲二倍体（UPD）。</t>
  </si>
  <si>
    <t>250700031F</t>
  </si>
  <si>
    <t>高通量基因测序</t>
  </si>
  <si>
    <t>通过高通量测序，将所得的序列与参考基因组序列进行比对，根据生物信息学分析原理，进行基因诊断。</t>
  </si>
  <si>
    <t>250700032F</t>
  </si>
  <si>
    <r>
      <rPr>
        <sz val="10"/>
        <rFont val="宋体"/>
        <charset val="134"/>
      </rPr>
      <t>葡萄糖</t>
    </r>
    <r>
      <rPr>
        <sz val="10"/>
        <rFont val="宋体"/>
        <charset val="134"/>
      </rPr>
      <t>-6-</t>
    </r>
    <r>
      <rPr>
        <sz val="10"/>
        <rFont val="宋体"/>
        <charset val="134"/>
      </rPr>
      <t>磷酸脱氢酶基因突变检测</t>
    </r>
  </si>
  <si>
    <r>
      <rPr>
        <sz val="10"/>
        <rFont val="宋体"/>
        <charset val="134"/>
      </rPr>
      <t>指对各种标本进行葡萄糖</t>
    </r>
    <r>
      <rPr>
        <sz val="10"/>
        <rFont val="宋体"/>
        <charset val="134"/>
      </rPr>
      <t>-6-</t>
    </r>
    <r>
      <rPr>
        <sz val="10"/>
        <rFont val="宋体"/>
        <charset val="134"/>
      </rPr>
      <t>磷酸脱氢酶基因突变检测。</t>
    </r>
  </si>
  <si>
    <t>250800001F</t>
  </si>
  <si>
    <r>
      <rPr>
        <sz val="10"/>
        <rFont val="宋体"/>
        <charset val="134"/>
      </rPr>
      <t>胎盘生长因子</t>
    </r>
    <r>
      <rPr>
        <sz val="10"/>
        <rFont val="宋体"/>
        <charset val="134"/>
      </rPr>
      <t>(PIGF)</t>
    </r>
    <r>
      <rPr>
        <sz val="10"/>
        <rFont val="宋体"/>
        <charset val="134"/>
      </rPr>
      <t>检测</t>
    </r>
  </si>
  <si>
    <t>指用各种方法学对胎盘生长因子进行定量检测。</t>
  </si>
  <si>
    <t>250800002F</t>
  </si>
  <si>
    <r>
      <rPr>
        <sz val="10"/>
        <rFont val="宋体"/>
        <charset val="134"/>
      </rPr>
      <t>可溶性血管内皮生长因子受体</t>
    </r>
    <r>
      <rPr>
        <sz val="10"/>
        <rFont val="宋体"/>
        <charset val="134"/>
      </rPr>
      <t>(sFlt)</t>
    </r>
    <r>
      <rPr>
        <sz val="10"/>
        <rFont val="宋体"/>
        <charset val="134"/>
      </rPr>
      <t>检测</t>
    </r>
  </si>
  <si>
    <r>
      <rPr>
        <sz val="10"/>
        <rFont val="宋体"/>
        <charset val="134"/>
      </rPr>
      <t>指用各种方法学对可溶性血管内皮生长因子受体</t>
    </r>
    <r>
      <rPr>
        <sz val="10"/>
        <rFont val="宋体"/>
        <charset val="134"/>
      </rPr>
      <t>(sFlt)</t>
    </r>
    <r>
      <rPr>
        <sz val="10"/>
        <rFont val="宋体"/>
        <charset val="134"/>
      </rPr>
      <t>进行定量检测。</t>
    </r>
  </si>
  <si>
    <t>250800003F</t>
  </si>
  <si>
    <t>循环肿瘤细胞检测</t>
  </si>
  <si>
    <t>定量检测循环肿瘤细胞数量。</t>
  </si>
  <si>
    <t>270700006F</t>
  </si>
  <si>
    <t>基因甲基化检测</t>
  </si>
  <si>
    <t>指提取基因组，进行甲基化转化，并分析。</t>
  </si>
  <si>
    <t>270700007F</t>
  </si>
  <si>
    <t>基因重排克隆性检测</t>
  </si>
  <si>
    <t>指淋巴瘤组织标本进行B细胞（Ig基因）或T细胞（TCR基因）克隆性检测。</t>
  </si>
  <si>
    <t>300000000F-1</t>
  </si>
  <si>
    <t>个体化3D模型重建</t>
  </si>
  <si>
    <t>根据患者病变的CT数据使用专用计算机辅助软件重建3D模型。</t>
  </si>
  <si>
    <t>300000000F-2</t>
  </si>
  <si>
    <t>个体化3D模型制备</t>
  </si>
  <si>
    <t>打印出实体模型结构。</t>
  </si>
  <si>
    <t>300000000F-3</t>
  </si>
  <si>
    <t>个体化3D手术导版制备</t>
  </si>
  <si>
    <t>300000000F-4</t>
  </si>
  <si>
    <t>个体化3D可视化手术模型</t>
  </si>
  <si>
    <t>使用各种虚拟现实、增强现实、混合现实、全息影像手段实现术中实时导航。</t>
  </si>
  <si>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</si>
  <si>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</si>
  <si>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</si>
  <si>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</si>
  <si>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</si>
  <si>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</si>
  <si>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</si>
  <si>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</si>
  <si>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</si>
  <si>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</si>
  <si>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</si>
  <si>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t>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t>
  </si>
  <si>
    <t>310511029F</t>
  </si>
  <si>
    <t>渗透树脂治疗术</t>
  </si>
  <si>
    <t>应用渗透技术对邻面龋及光滑面龋损的硬组织进行保存性治疗。</t>
  </si>
  <si>
    <t>310517010F</t>
  </si>
  <si>
    <t>邻面去釉</t>
  </si>
  <si>
    <t>指牙齿邻面去釉（片切）。含牙齿邻面片切、牙面形态修整、磨光、抛光。</t>
  </si>
  <si>
    <t>310518008F</t>
  </si>
  <si>
    <t>颌骨囊肿塞设计与制作</t>
  </si>
  <si>
    <t>含修复前个性化设计、囊肿腔的功能性精准印模、囊肿塞的制作。</t>
  </si>
  <si>
    <t>310522034F</t>
  </si>
  <si>
    <t>埋伏阻生牙牵引术</t>
  </si>
  <si>
    <t>将埋伏阻生牙牵引到口腔合适的位置。</t>
  </si>
  <si>
    <t>310605016F</t>
  </si>
  <si>
    <t>电磁导航支气管镜检查</t>
  </si>
  <si>
    <t>经电磁导航定位，借助常规支气管镜工作钳道，准确到达肺部病灶。</t>
  </si>
  <si>
    <t>310605017F</t>
  </si>
  <si>
    <t>经支气管镜虚拟导航</t>
  </si>
  <si>
    <t>通过重建好的胸部CT数据以医学数字成像和通信数据格式输入导航系统。通过处理CT数据，进行手术规划、标定肺病灶部位以及制定路径。</t>
  </si>
  <si>
    <t>310605019F</t>
  </si>
  <si>
    <t>支气管热成形术</t>
  </si>
  <si>
    <t>不含内镜检查。</t>
  </si>
  <si>
    <t>310800028F</t>
  </si>
  <si>
    <t>压力抗血栓治疗</t>
  </si>
  <si>
    <t>指利用专用仪器的挤压，增加血管的回心血流速，减少卧床病人静脉血栓形成的机会。</t>
  </si>
  <si>
    <t>330406000F-1</t>
  </si>
  <si>
    <t>眼科显微手术导航加收</t>
  </si>
  <si>
    <t>适用于屈光性白内障手术、玻璃体视网膜手术、角膜移植手术、青光眼手术等。</t>
  </si>
  <si>
    <t>330607005F</t>
  </si>
  <si>
    <t>下颌升支截骨术</t>
  </si>
  <si>
    <t>含下颌升支矢状劈开截骨术、口内或口外入路下颌升支垂直截骨术、下颌升支倒L形截骨术、C形截骨术、骨内坚固内固定术；含骨切取。</t>
  </si>
  <si>
    <t>331500000F-1</t>
  </si>
  <si>
    <t>骨科手术导航辅助加收</t>
  </si>
  <si>
    <t>应用计算机导航系统显示骨骼影像，达到手术导航的目的。</t>
  </si>
  <si>
    <t>331523013F</t>
  </si>
  <si>
    <t>距下关节关节制动术</t>
  </si>
  <si>
    <t>指手术置入距下关节制动器（跗骨窦螺钉）治疗平足症。含距下关节复位、制动器试模及置入术。不含副舟骨切除、胫后肌腱探查、跟骨截骨等，石膏固定及术中F线引导。</t>
  </si>
  <si>
    <t>331700001F</t>
  </si>
  <si>
    <t>人工智能辅助治疗技术</t>
  </si>
  <si>
    <t>使用机器人智能手术平台或系统辅助开展普通外科、胸外科、泌尿外科、妇科、头颈外科以及心脏手术等领域的手术。</t>
  </si>
  <si>
    <t>次/人</t>
  </si>
  <si>
    <t>340100030F</t>
  </si>
  <si>
    <t>阴部/盆底肌刺激治疗</t>
  </si>
  <si>
    <t>用于刺激和调节盆底神经和肌肉功能治疗，含评估。</t>
  </si>
  <si>
    <t>460000023F</t>
  </si>
  <si>
    <t>大肠水疗</t>
  </si>
  <si>
    <t>用于肠道清洁，含结肠灌洗治疗和肠腔内给药。不含免疫组化检查、术前清洁灌肠。</t>
  </si>
  <si>
    <r>
      <rPr>
        <sz val="10"/>
        <rFont val="宋体"/>
        <charset val="134"/>
      </rPr>
      <t>备注：</t>
    </r>
    <r>
      <rPr>
        <sz val="10"/>
        <rFont val="Times New Roman"/>
        <charset val="134"/>
      </rPr>
      <t xml:space="preserve">
     1.</t>
    </r>
    <r>
      <rPr>
        <sz val="10"/>
        <rFont val="宋体"/>
        <charset val="134"/>
      </rPr>
      <t>上述项目已含所需的医疗器械等，实行打包收费，一律不得另外收取医疗器械费用；</t>
    </r>
    <r>
      <rPr>
        <sz val="10"/>
        <rFont val="Times New Roman"/>
        <charset val="134"/>
      </rPr>
      <t xml:space="preserve">
     2.</t>
    </r>
    <r>
      <rPr>
        <sz val="10"/>
        <rFont val="宋体"/>
        <charset val="134"/>
      </rPr>
      <t>对同一项目，医疗机构可根据成本等情况制定不同的价格标准，其收费编码应在同一项目编码下顺延编号。</t>
    </r>
  </si>
  <si>
    <t>市场调节价医疗服务价格项目表</t>
  </si>
  <si>
    <t>口腔类医疗服务价格项目</t>
  </si>
  <si>
    <t>综合诊查类医疗服务价格项目</t>
  </si>
  <si>
    <t>1.不与各类门诊诊查费同时收取。
2.收费范围限国家卫生健康主管部门准许开展的多学科诊疗服务。
3.计算学科数量时，药学、护理不作为单独学科计算。
4.门诊诊查时间每次不少于20分钟，住院诊查时间每次不少于30分钟。
5.护理、药学不作为单独临床学科计价。</t>
  </si>
  <si>
    <t>1.按照受邀方医疗机构标准收费。
2.收费范围限国卫医发〔2018〕25号《互联网诊疗管理办法（试行）》、《互联网医院管理办法（试行）》、《互联网医院基本标准（试行）》准许开展的诊疗服务。
3.护理、药学不作为单独临床学科计价。</t>
  </si>
  <si>
    <t>床位·日</t>
  </si>
  <si>
    <t>次·人</t>
  </si>
  <si>
    <t>1.上门服务费可由公立医疗机构自主确定。
2.计价单位“次·人”中的“人”是指每名专业人员。例如由1名医师、1名护理人员同时提供上门服务的，收费为“上门服务费”价格×2。 
3.“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4.对于医疗机构上门提供的医疗服务，已通过基本公共卫生服务家庭医生签约、长期护理保险等方式提供经费保障渠道的，不得额外收取上门服务费。</t>
  </si>
  <si>
    <t>指医疗机构（含120急救中心）利用救护车跨境转运患者的救护车使用加收费用。</t>
  </si>
  <si>
    <t>妇科类医疗服务价格项目</t>
  </si>
  <si>
    <r>
      <rPr>
        <sz val="11"/>
        <rFont val="Times New Roman"/>
        <charset val="134"/>
      </rPr>
      <t>“</t>
    </r>
    <r>
      <rPr>
        <sz val="11"/>
        <rFont val="方正书宋_GBK"/>
        <charset val="134"/>
      </rPr>
      <t>次</t>
    </r>
    <r>
      <rPr>
        <sz val="11"/>
        <rFont val="Times New Roman"/>
        <charset val="134"/>
      </rPr>
      <t>”</t>
    </r>
    <r>
      <rPr>
        <sz val="11"/>
        <rFont val="方正书宋_GBK"/>
        <charset val="134"/>
      </rPr>
      <t>以</t>
    </r>
    <r>
      <rPr>
        <sz val="11"/>
        <rFont val="Times New Roman"/>
        <charset val="134"/>
      </rPr>
      <t>200</t>
    </r>
    <r>
      <rPr>
        <sz val="11"/>
        <rFont val="方正书宋_GBK"/>
        <charset val="134"/>
      </rPr>
      <t>平方厘米为基础计价，不足</t>
    </r>
    <r>
      <rPr>
        <sz val="11"/>
        <rFont val="Times New Roman"/>
        <charset val="134"/>
      </rPr>
      <t>200</t>
    </r>
    <r>
      <rPr>
        <sz val="11"/>
        <rFont val="方正书宋_GBK"/>
        <charset val="134"/>
      </rPr>
      <t>平方厘米按</t>
    </r>
    <r>
      <rPr>
        <sz val="11"/>
        <rFont val="Times New Roman"/>
        <charset val="134"/>
      </rPr>
      <t>200</t>
    </r>
    <r>
      <rPr>
        <sz val="11"/>
        <rFont val="方正书宋_GBK"/>
        <charset val="134"/>
      </rPr>
      <t>平方厘米收取。</t>
    </r>
  </si>
  <si>
    <r>
      <rPr>
        <sz val="11"/>
        <rFont val="Times New Roman"/>
        <charset val="134"/>
      </rPr>
      <t>1.</t>
    </r>
    <r>
      <rPr>
        <sz val="11"/>
        <rFont val="方正书宋_GBK"/>
        <charset val="134"/>
      </rPr>
      <t>本项目中的</t>
    </r>
    <r>
      <rPr>
        <sz val="11"/>
        <rFont val="Times New Roman"/>
        <charset val="134"/>
      </rPr>
      <t>“</t>
    </r>
    <r>
      <rPr>
        <sz val="11"/>
        <rFont val="方正书宋_GBK"/>
        <charset val="134"/>
      </rPr>
      <t>次</t>
    </r>
    <r>
      <rPr>
        <sz val="11"/>
        <rFont val="Times New Roman"/>
        <charset val="134"/>
      </rPr>
      <t>”</t>
    </r>
    <r>
      <rPr>
        <sz val="11"/>
        <rFont val="方正书宋_GBK"/>
        <charset val="134"/>
      </rPr>
      <t>指每次注射的部位，部位包括：眉间纹、鱼尾纹、眼袋纹、额纹、鼻背纹、颏部、颈阔肌、腋窝、手足等各类需要改善的部位。</t>
    </r>
    <r>
      <rPr>
        <sz val="11"/>
        <rFont val="Times New Roman"/>
        <charset val="134"/>
      </rPr>
      <t xml:space="preserve">
2.</t>
    </r>
    <r>
      <rPr>
        <sz val="11"/>
        <rFont val="方正书宋_GBK"/>
        <charset val="134"/>
      </rPr>
      <t>本项目中的</t>
    </r>
    <r>
      <rPr>
        <sz val="11"/>
        <rFont val="Times New Roman"/>
        <charset val="134"/>
      </rPr>
      <t>“</t>
    </r>
    <r>
      <rPr>
        <sz val="11"/>
        <rFont val="方正书宋_GBK"/>
        <charset val="134"/>
      </rPr>
      <t>特殊部位</t>
    </r>
    <r>
      <rPr>
        <sz val="11"/>
        <rFont val="Times New Roman"/>
        <charset val="134"/>
      </rPr>
      <t>”</t>
    </r>
    <r>
      <rPr>
        <sz val="11"/>
        <rFont val="方正书宋_GBK"/>
        <charset val="134"/>
      </rPr>
      <t>指：咬肌、斜方肌、腓肠肌。</t>
    </r>
  </si>
  <si>
    <r>
      <rPr>
        <sz val="11"/>
        <rFont val="Times New Roman"/>
        <charset val="134"/>
      </rPr>
      <t>1.</t>
    </r>
    <r>
      <rPr>
        <sz val="11"/>
        <rFont val="方正书宋_GBK"/>
        <charset val="134"/>
      </rPr>
      <t>本项目中的</t>
    </r>
    <r>
      <rPr>
        <sz val="11"/>
        <rFont val="Times New Roman"/>
        <charset val="134"/>
      </rPr>
      <t>“</t>
    </r>
    <r>
      <rPr>
        <sz val="11"/>
        <rFont val="方正书宋_GBK"/>
        <charset val="134"/>
      </rPr>
      <t>体毛</t>
    </r>
    <r>
      <rPr>
        <sz val="11"/>
        <rFont val="Times New Roman"/>
        <charset val="134"/>
      </rPr>
      <t>”</t>
    </r>
    <r>
      <rPr>
        <sz val="11"/>
        <rFont val="方正书宋_GBK"/>
        <charset val="134"/>
      </rPr>
      <t>指：除头发、眉毛、睫毛以外的各种体毛。</t>
    </r>
    <r>
      <rPr>
        <sz val="11"/>
        <rFont val="Times New Roman"/>
        <charset val="134"/>
      </rPr>
      <t xml:space="preserve">
2.</t>
    </r>
    <r>
      <rPr>
        <sz val="11"/>
        <rFont val="方正书宋_GBK"/>
        <charset val="134"/>
      </rPr>
      <t>本项目中的</t>
    </r>
    <r>
      <rPr>
        <sz val="11"/>
        <rFont val="Times New Roman"/>
        <charset val="134"/>
      </rPr>
      <t>“</t>
    </r>
    <r>
      <rPr>
        <sz val="11"/>
        <rFont val="方正书宋_GBK"/>
        <charset val="134"/>
      </rPr>
      <t>次</t>
    </r>
    <r>
      <rPr>
        <sz val="11"/>
        <rFont val="Times New Roman"/>
        <charset val="134"/>
      </rPr>
      <t>”</t>
    </r>
    <r>
      <rPr>
        <sz val="11"/>
        <rFont val="方正书宋_GBK"/>
        <charset val="134"/>
      </rPr>
      <t>以</t>
    </r>
    <r>
      <rPr>
        <sz val="11"/>
        <rFont val="Times New Roman"/>
        <charset val="134"/>
      </rPr>
      <t>20</t>
    </r>
    <r>
      <rPr>
        <sz val="11"/>
        <rFont val="方正书宋_GBK"/>
        <charset val="134"/>
      </rPr>
      <t>个毛囊单位为基础计价。</t>
    </r>
  </si>
  <si>
    <r>
      <rPr>
        <sz val="11"/>
        <rFont val="宋体"/>
        <charset val="134"/>
      </rPr>
      <t>微创切口指切口＜</t>
    </r>
    <r>
      <rPr>
        <sz val="11"/>
        <rFont val="Times New Roman"/>
        <charset val="134"/>
      </rPr>
      <t>2</t>
    </r>
    <r>
      <rPr>
        <sz val="11"/>
        <rFont val="宋体"/>
        <charset val="134"/>
      </rPr>
      <t>厘米。</t>
    </r>
  </si>
  <si>
    <r>
      <rPr>
        <sz val="11"/>
        <rFont val="宋体"/>
        <charset val="134"/>
      </rPr>
      <t>中度及重度指根据</t>
    </r>
    <r>
      <rPr>
        <sz val="11"/>
        <rFont val="Times New Roman"/>
        <charset val="134"/>
      </rPr>
      <t>Simon</t>
    </r>
    <r>
      <rPr>
        <sz val="11"/>
        <rFont val="宋体"/>
        <charset val="134"/>
      </rPr>
      <t>分级中度及以上的情况。</t>
    </r>
  </si>
  <si>
    <t>011109000030000</t>
  </si>
  <si>
    <t>指医疗机构(含120急救中心)利用各类航空器转运患者的使用费用。</t>
  </si>
  <si>
    <t>所定价格涵盖航空器交通往返相关管理费、折旧费、消毒费、油耗、司机劳务等所需的人力资源 和基本物质资源消耗。</t>
  </si>
  <si>
    <t>按市场调节价  项目管理</t>
  </si>
  <si>
    <t>试行期内新增医疗服务价格项目表（2024年12月版）</t>
  </si>
  <si>
    <t>备注</t>
  </si>
  <si>
    <t>最高限价（元）</t>
  </si>
  <si>
    <t>250102038N</t>
  </si>
  <si>
    <t>尿错误折叠蛋白检测</t>
  </si>
  <si>
    <t>指定性检测尿液中多种错误折叠蛋白。</t>
  </si>
  <si>
    <t>250403094N</t>
  </si>
  <si>
    <t>肝素结合蛋白测定</t>
  </si>
  <si>
    <t>指肝素结合蛋白检测。</t>
  </si>
  <si>
    <t>250404032N</t>
  </si>
  <si>
    <t>血清表皮生长因子受体-2 （HER-2） 蛋白测定</t>
  </si>
  <si>
    <t>指血清表皮生长因子受体-2 （HER-2）蛋白测定。</t>
  </si>
  <si>
    <t>250404033N</t>
  </si>
  <si>
    <t>涎液化糖链抗原（KL-6）检测</t>
  </si>
  <si>
    <t>指血液、体液标本的涎液化糖链抗原（KL-6）检测。</t>
  </si>
  <si>
    <t>250404034N</t>
  </si>
  <si>
    <t>异常凝血酶原（PIVKA-II）测定</t>
  </si>
  <si>
    <t>指对异常凝血酶原（PIVKA-II）进行定量检测。</t>
  </si>
  <si>
    <t>250502011N</t>
  </si>
  <si>
    <t>碳青霉烯酶分型检测</t>
  </si>
  <si>
    <t>检测采样标本、细菌菌落或阳性血培养物中是否存在常见碳青霉烯酶（如KPC、NDM、IMP、VIM、OXA-48），从而判断受试菌株对碳青霉烯类抗生素的耐药性。</t>
  </si>
  <si>
    <t>250700034N</t>
  </si>
  <si>
    <t>血淋巴细胞微核试验</t>
  </si>
  <si>
    <t>用于为受急性辐射伤害的患者的血淋巴细胞微核试验，含血淋巴细胞的微核率、微核细胞率、淋巴细胞转化率检测。</t>
  </si>
  <si>
    <t>270700010N</t>
  </si>
  <si>
    <t>PD-L1蛋白伴随诊断</t>
  </si>
  <si>
    <t>石蜡标本，切片，脱蜡，抗原抗体反应，显色，判读结果，出具病理诊断报告。</t>
  </si>
  <si>
    <t>310900001N</t>
  </si>
  <si>
    <t>超声内镜引导下穿刺活检术</t>
  </si>
  <si>
    <t>在超声内镜引导下对消化道、呼吸道或周围的组织器官进行穿刺活检。含超声内镜检查。</t>
  </si>
  <si>
    <t>310900002N</t>
  </si>
  <si>
    <t>超声内镜引导下穿刺引流术</t>
  </si>
  <si>
    <t>在超声内镜引导下对胃肠道或周围组织器官病变所形成的囊性或脓性组织进行穿刺并置管引流。</t>
  </si>
  <si>
    <t>310905042N</t>
  </si>
  <si>
    <t>超声内镜引导下腹腔神经丛（节）阻滞术</t>
  </si>
  <si>
    <t>经口置入超声内镜，影像引导定位腹腔神经丛，穿刺，到位后注射药物进行神经阻滞。术毕敷料覆盖，留观。</t>
  </si>
  <si>
    <t>311000052N</t>
  </si>
  <si>
    <t>肾造瘘管更换术</t>
  </si>
  <si>
    <t>沿原引流管插入导丝，置换新引流管，固定包扎。含换药。</t>
  </si>
  <si>
    <t>导尿包、造瘘管、导丝、引流管、尿袋</t>
  </si>
  <si>
    <t>311000055N</t>
  </si>
  <si>
    <t>膀胱造瘘管更换</t>
  </si>
  <si>
    <t>指拔出造瘘管，经造瘘口留置新导尿管，冲洗膀胱。含换药。</t>
  </si>
  <si>
    <t>导尿包、尿管、尿袋、造瘘管</t>
  </si>
  <si>
    <t>311000056N</t>
  </si>
  <si>
    <t>经尿道膀胱镜膀胱水扩张术</t>
  </si>
  <si>
    <t>指经尿道向膀胱内灌注生理盐水至规定压力，保持压力至灌注结束，放出盐水，检查膀胱容量，含膀胱镜检查。</t>
  </si>
  <si>
    <t>311000057N</t>
  </si>
  <si>
    <t>经输尿管镜下肾囊肿内切开引流术</t>
  </si>
  <si>
    <t>指输尿管镜经尿道、膀胱、输尿管、肾盂肾盏等自然管道，直视下切开囊壁与集合系统交界处无血管区，使囊腔与集合系统相通从而达到引流目的，将囊肿内囊液引流出。含扩张、活检；不含影像学引导、病理诊断。</t>
  </si>
  <si>
    <t>311000058N</t>
  </si>
  <si>
    <t>尿道结石取出术</t>
  </si>
  <si>
    <t>指对于尿道外口结石嵌顿患者手工法取出结石。</t>
  </si>
  <si>
    <t>331204022N</t>
  </si>
  <si>
    <t>阴茎海绵体损伤修补术</t>
  </si>
  <si>
    <t>充分显露阴茎海绵体白膜破损部位，清除血肿，探查，缝合破裂海绵体，放置引流皮片，逐层关闭切口，留置尿管，加压包裹阴茎。</t>
  </si>
  <si>
    <t>331512026N</t>
  </si>
  <si>
    <t>髁间窝成形术</t>
  </si>
  <si>
    <t>探查髁间窝，对狭窄髁间窝使用刮勺、打磨头等扩大成形。</t>
  </si>
  <si>
    <t>250104040N</t>
  </si>
  <si>
    <t>精子核蛋白成熟度检测</t>
  </si>
  <si>
    <t>含精液采集，样本液化后离心洗涤、优化分离、检测并调整精子浓度、低温固定、洗涤、加入荧光探针、孵育、洗涤、流式细胞仪检测结果。</t>
  </si>
  <si>
    <t>关注价格</t>
  </si>
  <si>
    <t>250104041N</t>
  </si>
  <si>
    <t>精子活性氧检测</t>
  </si>
  <si>
    <t>含精液采集，样本液化后离心洗涤、优化分离、检测并调整精子浓度、加入荧光探针、孵育、流式细胞仪检测结果。</t>
  </si>
  <si>
    <t>250104042N</t>
  </si>
  <si>
    <t>精子线粒体膜电位检测</t>
  </si>
  <si>
    <t>250301026N</t>
  </si>
  <si>
    <t>唾液胃蛋白酶检测</t>
  </si>
  <si>
    <t>指检测唾液中的胃蛋白酶。</t>
  </si>
  <si>
    <t>250303022N</t>
  </si>
  <si>
    <t>甲氧基肾上腺素类物质测定</t>
  </si>
  <si>
    <t>含对血液（或尿液）中甲氧基肾上腺素(MN)，甲氧基去甲肾上腺素(NMN)，3-甲氧基酪胺(3-MT)进行测定。</t>
  </si>
  <si>
    <t>250305022-3N</t>
  </si>
  <si>
    <t>透明质酸测定</t>
  </si>
  <si>
    <t>指检测样本中的透明质酸（HA）。</t>
  </si>
  <si>
    <t>250309013N</t>
  </si>
  <si>
    <t>琥珀酰丙酮测定</t>
  </si>
  <si>
    <t>指检测样本中的琥珀酰丙酮。</t>
  </si>
  <si>
    <t>250310067N</t>
  </si>
  <si>
    <t>5-羟基吲哚乙酸测定</t>
  </si>
  <si>
    <t>指定量检测5-羟基吲哚乙酸。</t>
  </si>
  <si>
    <t>250310068N</t>
  </si>
  <si>
    <t>促甲状腺激素受体刺激性抗体测定</t>
  </si>
  <si>
    <t>指各种方法检测促甲状腺激素受体刺激性抗体。</t>
  </si>
  <si>
    <t>250401038N</t>
  </si>
  <si>
    <t>游离轻链测定</t>
  </si>
  <si>
    <t>指KAPPA型和LAMBDA型的游离轻链的测定并计算比值。</t>
  </si>
  <si>
    <t>250401039N</t>
  </si>
  <si>
    <t>嗜碱性粒细胞活化释放试验</t>
  </si>
  <si>
    <t>指检测嗜碱性粒细胞的免疫状态。</t>
  </si>
  <si>
    <t>250402073N</t>
  </si>
  <si>
    <t>抗突变型瓜氨酸波型蛋白（MCV）抗体测定</t>
  </si>
  <si>
    <t>样本采集、签收、处理，加免疫试剂，温育，检测，质控，审核结果，录入实验室信息系统或人工登记，发送报告。</t>
  </si>
  <si>
    <t>250402074N</t>
  </si>
  <si>
    <t>抗神经元抗体谱测定</t>
  </si>
  <si>
    <t>至少含Yo、Hu、Ri、Ma2、CV2，Amphiphysin等指标。</t>
  </si>
  <si>
    <t>250402075N</t>
  </si>
  <si>
    <t>抗人组织转谷氨酰胺酶抗体检测</t>
  </si>
  <si>
    <t>样本处理，检测人血清或血浆中抗tTg抗体（IgG、IgA），质控，审核结果，录入实验室信息系统或人工登记，发送报告。</t>
  </si>
  <si>
    <t>250402076N</t>
  </si>
  <si>
    <t>基质金属蛋白酶3（MMP3）</t>
  </si>
  <si>
    <t>指定量检测基质金属蛋白酶3（MMP-3）。</t>
  </si>
  <si>
    <t>250402077N</t>
  </si>
  <si>
    <t>血清抗免疫球蛋白E抗体检测</t>
  </si>
  <si>
    <t>指测定标本中人抗IgE Ab抗体（Anti-IgE Ab）水平。</t>
  </si>
  <si>
    <t>250402078N</t>
  </si>
  <si>
    <t>血清抗人免疫球蛋白EFc段受体Ⅰ抗体检测</t>
  </si>
  <si>
    <t>指测定标本中人抗FcεRⅠAb抗体水平。</t>
  </si>
  <si>
    <t>250402079N</t>
  </si>
  <si>
    <t>抗去酰胺基麦胶蛋白多肽抗体（DGP）</t>
  </si>
  <si>
    <t>指IgM、IgG、IgA、IgD、IgE、总抗体。</t>
  </si>
  <si>
    <t>250402080N</t>
  </si>
  <si>
    <t>抗l型血小板反应蛋白7A域抗体（THSD7A）</t>
  </si>
  <si>
    <t>指检测抗l型血小板反应蛋白7A域抗体。</t>
  </si>
  <si>
    <t>250403090-1N</t>
  </si>
  <si>
    <t>结核分枝杆菌rpoB基因和突变检测（实时荧光PCR法）</t>
  </si>
  <si>
    <t>指检测结核分枝杆菌复合物DNA和利福平耐药相关的rpoB基因突变。</t>
  </si>
  <si>
    <t>250403090-2N</t>
  </si>
  <si>
    <t>结核分枝杆菌耐药基因检测</t>
  </si>
  <si>
    <t>指DNA芯片技术、融解曲线法、探针法、反点杂交法等方法检测结核耐药基因。</t>
  </si>
  <si>
    <t>250403095N</t>
  </si>
  <si>
    <t>真菌抗体检测</t>
  </si>
  <si>
    <t>指各类真菌抗体检测。</t>
  </si>
  <si>
    <t>250403096N</t>
  </si>
  <si>
    <t>布氏杆菌抗体测定</t>
  </si>
  <si>
    <t>指定性检测样本中的人布鲁氏菌IgM抗体和IgG抗体。</t>
  </si>
  <si>
    <t>250404035N</t>
  </si>
  <si>
    <t>高尔基体蛋白73（GP73）测定</t>
  </si>
  <si>
    <t>标本类型：血液。样本采集、签收、处理，加免疫试剂，温育，检测，质控，审核结果，录入实验室信息系统或人工登记，发送报告；按规定处理废物；接收临床相关咨询。</t>
  </si>
  <si>
    <t>250501043N</t>
  </si>
  <si>
    <t>病原体荧光染色检测</t>
  </si>
  <si>
    <t>指采用荧光染色的方法，检测标本中的病原体。</t>
  </si>
  <si>
    <t>250700035N</t>
  </si>
  <si>
    <t>假肥大性肌营养不良症（DMD）基因检测</t>
  </si>
  <si>
    <t>使用MLPA检测技术用于体外定性/半定量检测外周血/人胎儿样本中的DMD基因79个外显子及DP427c外显子缺失或重复情况，为临床提供辅助诊断信息。</t>
  </si>
  <si>
    <t>250700036N</t>
  </si>
  <si>
    <t>二氢蝶啶还原酶活性测定</t>
  </si>
  <si>
    <t>指对红细胞二氢蝶啶还原酶活性进行测定。</t>
  </si>
  <si>
    <t>250700037N</t>
  </si>
  <si>
    <t>极长链酰基肉碱测定</t>
  </si>
  <si>
    <t>指检测样本中的极长链酰基肉碱。</t>
  </si>
  <si>
    <t>250700038N</t>
  </si>
  <si>
    <t>甲基丙二酸测定</t>
  </si>
  <si>
    <t>指检测体液中的甲基丙二酸。</t>
  </si>
  <si>
    <t>260000024N</t>
  </si>
  <si>
    <t>人类血小板同种抗原HPA基因分型检测</t>
  </si>
  <si>
    <t>采用PCR-SSP或SSP荧光PCR染料法等方法进行HPA1-6，15等基因分型检测。</t>
  </si>
  <si>
    <t>260000025N</t>
  </si>
  <si>
    <t>人类红细胞RHD基因分型检测</t>
  </si>
  <si>
    <t>采用PCR-SSP等方法进行RHD基因分型检测。</t>
  </si>
  <si>
    <t>基因座/人份</t>
  </si>
  <si>
    <t>260000026N</t>
  </si>
  <si>
    <t>人类红细胞ABO血型基因分型检测</t>
  </si>
  <si>
    <t>采用PCR-SSP或SSP荧光PCR染料法等方法进行ABO基因分型检测。适用于ABO疑难血型鉴定。</t>
  </si>
  <si>
    <t>270700011N</t>
  </si>
  <si>
    <t>ALK蛋白伴随诊断</t>
  </si>
  <si>
    <t>通过检测特定的蛋白或基因，病理医师使用显微镜下观察并结合临床及相关检查资料综合分析后，出具病理诊断报告。</t>
  </si>
  <si>
    <t>270200006N</t>
  </si>
  <si>
    <t>培养细胞微核率检测</t>
  </si>
  <si>
    <t>样本类型：血液、淋巴细胞、骨髓细胞等具有分裂能力的细胞。样本采 集，核收登记，标本评估，质量控制，样本预处理（适用时），手工操作或上机检测，包含：微核率，微核细胞率，淋巴细胞转化率。仪器自动判读结果。信息录入，人工审核，出具分析报告，必要信息在报告备注、提出临床建议，实验室消毒，按规定处理医疗废弃物，接受咨询或会诊。</t>
  </si>
  <si>
    <t>270300011N</t>
  </si>
  <si>
    <t>使用全自动HE染色诊断加收</t>
  </si>
  <si>
    <t>指病理医师进行标本检查和取材，自动组织处理机脱水、透明，由技师进行石蜡组织包埋机包埋，组织切片机切片，自动染色机进行全自动常规HE染色、自动封片，由病理医师在显微镜下做出病理诊断，病理报告。</t>
  </si>
  <si>
    <t>每张切片</t>
  </si>
  <si>
    <t>270500004N</t>
  </si>
  <si>
    <t>全自动病理组织/细胞特殊染色及诊断</t>
  </si>
  <si>
    <t>指除HE和巴氏以外的组织化学染色。适用于石蜡包埋组织，新鲜冷冻组织，细胞涂片，于组织切片机切片，进行二甲苯脱蜡，系列乙醇水化，然后在全自动特殊染色机上进行并实现标准化的全自动特殊染色流程，实现染色过程中的质量控制；染色结束后由病理医生进行判读结果。含上述技术过程中所产生的废液、废物的处理。包括：胶原纤维染色、网状纤维染色、弹力纤维染色、肌肉组织染色、脂肪染色、糖原染色、粘液染色、病原微生物染色等。</t>
  </si>
  <si>
    <t>270700012N</t>
  </si>
  <si>
    <t>微卫星不稳定性检测</t>
  </si>
  <si>
    <t>指检测肿瘤组织的微卫星不稳定性。</t>
  </si>
  <si>
    <t>270800011N</t>
  </si>
  <si>
    <t>α-突触核蛋白超微检测</t>
  </si>
  <si>
    <t>指检测皮肤样本是否含α-synuclein聚集体，并出具检测报告。</t>
  </si>
  <si>
    <t>310100045N</t>
  </si>
  <si>
    <t>局部组织氧饱和度监测</t>
  </si>
  <si>
    <t>通过放置于颅骨或躯体上的发光电极，感应局部组织氧饱和度的变化。</t>
  </si>
  <si>
    <t>传感器探头</t>
  </si>
  <si>
    <t>限危重患者。</t>
  </si>
  <si>
    <t>310300078-2N</t>
  </si>
  <si>
    <t>准分子激光上皮瓣下角膜磨镶术（LASEK）</t>
  </si>
  <si>
    <t>指制作角膜上皮瓣，对前弹力层和基质层进行准分子激光切削。</t>
  </si>
  <si>
    <t>310300118N</t>
  </si>
  <si>
    <t>睑板腺热脉动治疗</t>
  </si>
  <si>
    <t>加热睑板腺至最佳融脂温度，保持恒温情况下施加阶梯状压力，给予患者可耐受的可控压力挤压。</t>
  </si>
  <si>
    <t>一次性使用治疗头</t>
  </si>
  <si>
    <t>310300119N</t>
  </si>
  <si>
    <t>激光治疗结膜囊肿</t>
  </si>
  <si>
    <t>表面麻醉，开睑。在裂隙灯下标记结膜囊肿范围。破开结膜囊肿并排除液体。调整激光控制器参数，使用激光对囊肿上皮进行消融。</t>
  </si>
  <si>
    <t>310300120N</t>
  </si>
  <si>
    <t>泪液生物标记物快速检测</t>
  </si>
  <si>
    <t>指快速检测泪液样本中的细胞因子和炎症因子，适用于中重度干眼症患者。</t>
  </si>
  <si>
    <t>310300121N</t>
  </si>
  <si>
    <t>眼底自发荧光检查</t>
  </si>
  <si>
    <t>使用短波长光照射视网膜，获得自发荧光影像，反映视网膜色素上皮细胞功能，适用于无严重屈光介质混浊情况下所有眼底疾病患者。</t>
  </si>
  <si>
    <t>超过一个方位，每方位加收50%。</t>
  </si>
  <si>
    <t>310300122N</t>
  </si>
  <si>
    <t>玻璃体激光消融术</t>
  </si>
  <si>
    <t>指眼表麻醉下应用激光设备，对玻璃体浑浊物进行光凝消融。</t>
  </si>
  <si>
    <t>310511030N</t>
  </si>
  <si>
    <t>显微镜下受损牙髓微创修复术</t>
  </si>
  <si>
    <t>指显微镜下对受损牙髓进行局部清创，采用生物活性材料修复早期损伤的牙髓组织，维持牙髓的正常功能和状态。</t>
  </si>
  <si>
    <t>310605020N</t>
  </si>
  <si>
    <t>呼吸道光学相干断层成像（OCT）检查</t>
  </si>
  <si>
    <t>经支气管镜引导，OCT导管定位于检查部位，打开光学相干断层扫描仪回撤导管，观察病变并记录分析影像。不含支气管镜检查。</t>
  </si>
  <si>
    <t>310605023N</t>
  </si>
  <si>
    <t>经内镜肺叶旁路通气检测</t>
  </si>
  <si>
    <t>指经内镜下进行肺叶旁路通气检测。</t>
  </si>
  <si>
    <t>310702026N</t>
  </si>
  <si>
    <t>肺动脉漂浮导管置入术</t>
  </si>
  <si>
    <t>指将尖端带气囊的导管经中心静脉置入右心房，在气囊注气的状态下，导管随血流漂浮前进，经右心室、肺动脉，进入肺小动脉处，可测得肺动脉楔压。</t>
  </si>
  <si>
    <t>血管鞘、漂浮导管、压力传感器</t>
  </si>
  <si>
    <t>310800037N</t>
  </si>
  <si>
    <t>静脉放血治疗</t>
  </si>
  <si>
    <t>根据病情选定体表某部位较大的静脉，采取相应的措施使静脉充血鼓胀，持放血针具快速刺入，快速出针，适量放血，结束后压迫止血。</t>
  </si>
  <si>
    <t>310905039N</t>
  </si>
  <si>
    <t>内镜下逆行阑尾炎治疗术</t>
  </si>
  <si>
    <t>在内镜下，经阑尾开口插管、造影、扩张、引流、取石治疗阑尾炎。不含内镜检查及造影。</t>
  </si>
  <si>
    <t>切开刀、网篮</t>
  </si>
  <si>
    <t>310905043N</t>
  </si>
  <si>
    <t>内镜下贲门缩窄术</t>
  </si>
  <si>
    <t>在内镜下利用套扎器套扎贲门周围黏膜，黏膜脱落后形成疤痕，从而使贲门紧缩，不含内镜检查。</t>
  </si>
  <si>
    <t>套扎器、止血夹</t>
  </si>
  <si>
    <t>310905044N</t>
  </si>
  <si>
    <t>纳米刀消融术</t>
  </si>
  <si>
    <t>指单次实体肿瘤治疗。</t>
  </si>
  <si>
    <t>探针</t>
  </si>
  <si>
    <t>311100020N</t>
  </si>
  <si>
    <t>勃起功能障碍（ED）体外线性冲击波治疗</t>
  </si>
  <si>
    <t>用于男性勃起功能障碍的治疗，通过定位两侧阴茎海绵体及阴茎脚，使用线性矩阵聚焦技术的冲击波治疗探头充分覆盖治疗靶区，设置冲击波相关参数，治疗勃起功能障碍。</t>
  </si>
  <si>
    <t>311300013N</t>
  </si>
  <si>
    <t>臭氧注射</t>
  </si>
  <si>
    <t>指对关节腔、关节周围、软组织痛点、神经根周围、皮内、椎间盘等治疗部位进行臭氧注射，以改善组织缺氧，消炎止痛。</t>
  </si>
  <si>
    <t>一次性使用空气过滤器</t>
  </si>
  <si>
    <t>320100015N</t>
  </si>
  <si>
    <t>经皮经导管岩下窦静脉取血术</t>
  </si>
  <si>
    <t>经外周静脉穿刺插管，选择岩下窦静脉，注射对比剂并摄片取血，拔管压迫止血。</t>
  </si>
  <si>
    <t>320100016N</t>
  </si>
  <si>
    <t>经皮穿刺胸导管栓塞术</t>
  </si>
  <si>
    <t>经腹或胸穿刺胸导管，注入对比剂，显示胸导管，对病变部位进行栓塞。</t>
  </si>
  <si>
    <t>320100017N</t>
  </si>
  <si>
    <t>经淋巴结淋巴管栓塞术</t>
  </si>
  <si>
    <t>经皮淋巴结穿刺，注入对比剂，显示淋巴管，对病变部位进行栓塞。</t>
  </si>
  <si>
    <t>320200017N</t>
  </si>
  <si>
    <t>肺动脉腔内活检术</t>
  </si>
  <si>
    <t>经静脉插管，右心路径进入肺动脉系统，使用活检装置取得肺动脉血管腔内活体组织行病理检查。不含病理检查。</t>
  </si>
  <si>
    <t>320200018N</t>
  </si>
  <si>
    <t>肺动脉光学相干断层扫描(OCT)检查</t>
  </si>
  <si>
    <t>穿刺股静脉，放置鞘管，沿导丝将导管送至肺动脉，根据肺动脉造影结果决定需要检查的病变，沿导丝将OCT导管送至病变远端1-2厘米处，经灌注腔注入造影剂的同时打开扫描仪回撤导管，观察病变并记录分析影像。</t>
  </si>
  <si>
    <t>320200019N</t>
  </si>
  <si>
    <t>肺动脉血管内超声检查术(IVUS)</t>
  </si>
  <si>
    <t>穿刺股静脉，放置鞘管，沿导丝将导管送至肺动脉，根据肺动脉造影结果决定需要检查的病变，沿导丝将IVUS超声导管送至病变远端，打开扫描仪回撤导管，观察病变并记录分析影像。含术前的靶血管造影。</t>
  </si>
  <si>
    <t>320500022N</t>
  </si>
  <si>
    <t>冠状动脉慢性完全闭塞（CTO）再通术</t>
  </si>
  <si>
    <t>仅限于冠状动脉慢性（定义为3个月以上）完全闭塞（CTO）病变介入手术。</t>
  </si>
  <si>
    <t>以扩张一支冠脉血管为基价，扩张多支血管每支加收20%。</t>
  </si>
  <si>
    <t>330204025N</t>
  </si>
  <si>
    <t>脊髓背根入髓区毁损术</t>
  </si>
  <si>
    <t>指毁损区域的辨别寻找和特定功率下的神经纤维束和周围脊髓的毁损。</t>
  </si>
  <si>
    <t>330204026N</t>
  </si>
  <si>
    <t>神经根鞘囊肿穿刺术</t>
  </si>
  <si>
    <t>指神经根囊肿的穿刺、囊液的抽吸或囊腔的充填。</t>
  </si>
  <si>
    <t>330204027N</t>
  </si>
  <si>
    <t>神经根鞘囊肿瘘口修补术</t>
  </si>
  <si>
    <t>指囊肿起源袖套口的松解、切开和环扎，取自体脂肪填充囊颈。</t>
  </si>
  <si>
    <t>330401021N</t>
  </si>
  <si>
    <t>角膜缘干细胞取材术</t>
  </si>
  <si>
    <t>沿角膜缘剪开结膜，角膜缘板层剖瓣，角膜缘干细胞取材，缝合球结膜。</t>
  </si>
  <si>
    <t>330405027N</t>
  </si>
  <si>
    <t>舒莱姆氏（Schlemm）管切开或成形术</t>
  </si>
  <si>
    <t>通过外路或者内路法，注入粘弹剂、植入缝线、发光微导管或者牵引切开，进行Schlemm管切开或成形，降低房水流出阻力，从而降低眼压。</t>
  </si>
  <si>
    <t>粘弹剂、导管</t>
  </si>
  <si>
    <t>不可同时收取前房角切开术。</t>
  </si>
  <si>
    <t>330405028N</t>
  </si>
  <si>
    <t>非穿透性小梁切除＋二氧化碳激光辅助深层巩膜切除术（CLASS手术）</t>
  </si>
  <si>
    <t>在青光眼非穿透小梁切除术中，使用二氧化碳激光辅助实现巩膜池制作和Schlemm管外壁消融，降低眼压。</t>
  </si>
  <si>
    <t>330405029N</t>
  </si>
  <si>
    <t>经内路小梁网切除术</t>
  </si>
  <si>
    <t>经角膜切口，环状切除眼内病变小梁网组织，减少房水流出阻力，降低眼压。</t>
  </si>
  <si>
    <t>330405030N</t>
  </si>
  <si>
    <t>虹膜粘连松解术</t>
  </si>
  <si>
    <t>指注入粘弹剂，器械辅助下分离虹膜前或后粘连，冲洗粘弹剂并形成前房，闭合切口。</t>
  </si>
  <si>
    <t>330502024N</t>
  </si>
  <si>
    <t>乙状窦修整术</t>
  </si>
  <si>
    <t>指对缺损或疝出的乙状窦进行修复或回纳，并修补乙状窦骨壁。</t>
  </si>
  <si>
    <t>330703037N</t>
  </si>
  <si>
    <t>胸壁肿物活检术</t>
  </si>
  <si>
    <t>指逐层切开，显露胸壁肿物，探查肿瘤与周围组织关系，完整切取肿物后送检，止血。不含病理学检查。</t>
  </si>
  <si>
    <t>330802055N</t>
  </si>
  <si>
    <t>肺动脉内膜剥脱术</t>
  </si>
  <si>
    <t>指对慢性血栓栓塞性肺动脉高压患者行肺动脉内膜剥脱。</t>
  </si>
  <si>
    <t>330802056N</t>
  </si>
  <si>
    <t>冠状动脉瘤切除术</t>
  </si>
  <si>
    <t>切除冠状动脉瘤、清除瘤体内血栓、重建管壁。</t>
  </si>
  <si>
    <t>330802058N</t>
  </si>
  <si>
    <t>椎动脉-颈动脉旁路移植术</t>
  </si>
  <si>
    <t>切断椎动脉后，行椎动脉与颈动脉（或人工血管）的端侧吻合。</t>
  </si>
  <si>
    <t>330802059N</t>
  </si>
  <si>
    <t>颈总动脉重建术</t>
  </si>
  <si>
    <t>指对颈总动脉病变严重的主动脉弓部疾病患者，在颈部切口，以人造血管行颈总动脉置换或颈总动脉成形。</t>
  </si>
  <si>
    <t>330802060N</t>
  </si>
  <si>
    <t>升主动脉-股动脉旁路转流术</t>
  </si>
  <si>
    <t>指用人造血管连接升主动脉与股动脉。</t>
  </si>
  <si>
    <t>330802061N</t>
  </si>
  <si>
    <t>腹主动脉置换术</t>
  </si>
  <si>
    <t>指用人造血管行腹主动脉置换。</t>
  </si>
  <si>
    <t>330804035-1N</t>
  </si>
  <si>
    <t>开腹下腔静脉滤器取出术</t>
  </si>
  <si>
    <t>开腹，游离下腔静脉，阻断下腔静脉，经下腔静脉切口，使用鞘管取出下腔静脉滤器，关闭切口，止血，留置引流管，逐层关腹。</t>
  </si>
  <si>
    <t>330804075N</t>
  </si>
  <si>
    <t>主动脉腔内支架取出术</t>
  </si>
  <si>
    <t>指开放手术取出胸腹主动脉腔内支架。</t>
  </si>
  <si>
    <t xml:space="preserve">仅独立开展可收费。 </t>
  </si>
  <si>
    <t>330804076N</t>
  </si>
  <si>
    <t>髂动脉支架取出术</t>
  </si>
  <si>
    <t>指开放手术取出髂动脉内支架。</t>
  </si>
  <si>
    <t>331008035N</t>
  </si>
  <si>
    <t>疝补片取出术</t>
  </si>
  <si>
    <t>指各类疝原植入补片的取出。</t>
  </si>
  <si>
    <t>331102022N</t>
  </si>
  <si>
    <t>输尿管肿瘤切除术</t>
  </si>
  <si>
    <t>常规消毒铺巾，分离肠管与腹壁间的纤维粘连，小心切开腹膜，分离肿瘤边界，沿肿瘤边界外切除肿瘤，修剪输尿管断端，创面冲洗，缝合输尿管断端，创面无明显渗血，留置盆腔引流管，固定于皮肤，逐层缝合切口。</t>
  </si>
  <si>
    <t>331103032N</t>
  </si>
  <si>
    <t>全腔镜下全去带乙状结肠原位新膀胱术</t>
  </si>
  <si>
    <t>指在全腔镜下切除原有患病膀胱以及部分输尿管和尿道，再在腔镜下用乙状结肠做一个新膀胱并进行吻合。含盆腔淋巴结清扫术。</t>
  </si>
  <si>
    <t>331103033N</t>
  </si>
  <si>
    <t>原位新膀胱切除术</t>
  </si>
  <si>
    <t>无菌消毒铺单后，结扎原位新膀胱血供，分离周围黏连，完整切除原位新膀胱，输尿管行尿流改道。</t>
  </si>
  <si>
    <t>331103034N</t>
  </si>
  <si>
    <t>回肠导管切除术</t>
  </si>
  <si>
    <t>无菌消毒铺单后，结扎回肠导管血供，分离周围黏连，完整切除回肠导管，输尿管行尿流改道。</t>
  </si>
  <si>
    <t>331103035N</t>
  </si>
  <si>
    <t>骶神经调节膀胱起搏器电极拔除术</t>
  </si>
  <si>
    <t>指拔除永久性骶神经调节膀胱起搏器电极。</t>
  </si>
  <si>
    <t>331501074N</t>
  </si>
  <si>
    <t>脊柱内固定调整术</t>
  </si>
  <si>
    <t>切开显露脊柱内固定物，分离松解内固定物周围粘连组织，调整(取下或增加)螺钉或钩，再加压或撑开内固定棒，止血后缝合伤口。</t>
  </si>
  <si>
    <t>331501075N</t>
  </si>
  <si>
    <t>经皮胸腰椎内固定术</t>
  </si>
  <si>
    <t>微创经皮置入椎弓根钉棒系统。</t>
  </si>
  <si>
    <t>每椎</t>
  </si>
  <si>
    <t>331503025N</t>
  </si>
  <si>
    <t>骨赘切除术</t>
  </si>
  <si>
    <t>指切除髋臼周缘骨赘或股骨头颈处骨赘。</t>
  </si>
  <si>
    <t>不得与髋关节置换术、股骨头置换术同时收取。</t>
  </si>
  <si>
    <t>331510013N</t>
  </si>
  <si>
    <t>腓骨截骨术</t>
  </si>
  <si>
    <t>根据具体手术需要采用骨刀、线锯或摆锯截断腓骨。</t>
  </si>
  <si>
    <t>331510014N</t>
  </si>
  <si>
    <t>肱骨截骨术</t>
  </si>
  <si>
    <t>显露截骨部位，截骨、对合骨端，固定。</t>
  </si>
  <si>
    <t>331512014-1N</t>
  </si>
  <si>
    <t>先天性马蹄内翻足手法矫正石膏固定术</t>
  </si>
  <si>
    <t>手法矫正马蹄内翻足患儿足部畸形，石膏固定。</t>
  </si>
  <si>
    <t>331512027N</t>
  </si>
  <si>
    <t>关节镜下跖腱膜切断术</t>
  </si>
  <si>
    <t>关节镜下将跖腱膜内、外侧束切断。</t>
  </si>
  <si>
    <t>3315130010N</t>
  </si>
  <si>
    <t>膝关节离断术</t>
  </si>
  <si>
    <t>神经血管切断处理，肌腱肌肉切断，髌骨融合，放置引流、关闭伤口。</t>
  </si>
  <si>
    <t>331521045N</t>
  </si>
  <si>
    <t>肌腱吻合修复术</t>
  </si>
  <si>
    <t>指上肢、下肢外伤后断裂，需要通过缝合修复，或畸形矫形患者中，需要切断部分肌腱并转移部位进行再缝合固定，达到矫形目的。</t>
  </si>
  <si>
    <t>根</t>
  </si>
  <si>
    <t>331522022N</t>
  </si>
  <si>
    <t>髋关节旋转袖修补术</t>
  </si>
  <si>
    <t>消毒铺巾，探查大转子滑囊，臀小肌、臀中肌，撕裂处修补。</t>
  </si>
  <si>
    <t>331522023N</t>
  </si>
  <si>
    <t>背阔肌移位替代肩袖术</t>
  </si>
  <si>
    <t>分离背阔肌肌腱，转移至大结节后进行止点重建。</t>
  </si>
  <si>
    <t>331522024N</t>
  </si>
  <si>
    <t>髌骨内侧髌股韧带重建术</t>
  </si>
  <si>
    <t>缝线编织肌腱移植物，分别固定髌骨与股骨端。</t>
  </si>
  <si>
    <t>331522025N</t>
  </si>
  <si>
    <t>关节镜下肩胛盂骨性损伤复位内固定术</t>
  </si>
  <si>
    <t>置入关节镜和器械，探查后清理滑膜、盂唇和关节囊，复位骨块，磨钻或者骨锉打磨骨面出血，定位钻入内固定螺钉，用肩关节缝合器贯穿缝合关节囊和盂唇，包含骨块，缝合打结固定。</t>
  </si>
  <si>
    <t>331522026N</t>
  </si>
  <si>
    <t>喙突联合肌腱重建肩盂稳定术</t>
  </si>
  <si>
    <t>指拉特耶特(Latarjet)手术、布瑞斯顿(Bristow)手术、改良布瑞斯顿(Bristow)手术三种术式。</t>
  </si>
  <si>
    <t>试行期内新增医疗服务价格项目表</t>
  </si>
  <si>
    <t xml:space="preserve">250201011N </t>
  </si>
  <si>
    <t>多发性骨髓瘤微小残留病检测</t>
  </si>
  <si>
    <t>采集多发性骨髓瘤患者人体生物样本，用包括但不限于流式细胞检测等技术，通过检测评估多发性骨髓瘤病治疗后体内残留的少量癌细胞，为指导治疗、预测复发风险提供辅助诊断依据。</t>
  </si>
  <si>
    <t>所定价格涵盖样本采集，签收、处理、定标和质控，检测样本，审核结果，录入实验室信息系统或人工登记，发送报告和按规定处理废弃物等所需的人力资源和基本物质资源消耗。</t>
  </si>
  <si>
    <t>250203084N</t>
  </si>
  <si>
    <t>肝素诱导血小板减少症抗体测定</t>
  </si>
  <si>
    <t>通过检测肝素治疗患者血液样本中肝素相关抗体或血小板活性抗体等含量，为肝素诱导血小板减少症提供辅助诊断依据。</t>
  </si>
  <si>
    <t>250203085N</t>
  </si>
  <si>
    <t>人类白细胞抗原B27基因分型</t>
  </si>
  <si>
    <t>通过检测人体样本中人类白细胞抗原B27（HLA-B27）基因以及与强直性脊柱炎相关的B27亚型，为强直性脊柱炎（AS）等炎症性关节病提供辅助诊断依据。</t>
  </si>
  <si>
    <t>250301027N</t>
  </si>
  <si>
    <t>阿尔茨海默病相关蛋白检测</t>
  </si>
  <si>
    <t>通过检测血液中人β淀粉样蛋白1-42、人β淀粉样蛋白1-40、人磷酸化tau-181、人磷酸化tau-217、神经丝轻链（NfL）蛋白等，对早期阿尔茨海默病及患病风险提供辅助诊断依据。</t>
  </si>
  <si>
    <t>每一种蛋白计价
一次</t>
  </si>
  <si>
    <t>250303023N</t>
  </si>
  <si>
    <t>血脂亚组分检测</t>
  </si>
  <si>
    <t>通过采集血液样本，定性/定量检测人血清或血浆中脂蛋白主要组分、高密度/低密度脂蛋白亚组分的含量，用于动脉粥样硬化相关疾病及患病风险的辅助诊断。</t>
  </si>
  <si>
    <t>“血脂颗粒检测”按本项目收费</t>
  </si>
  <si>
    <t>250310069N</t>
  </si>
  <si>
    <t>类固醇激素测定-质谱法</t>
  </si>
  <si>
    <t>指测定血清中的类固醇激素浓度，主要包括不限于：雌酮(E1)、雌二醇(E2)、雌三醇(E3)、孕酮(P)、17α羟孕酮(17-OHP4)、总睾酮(TT)、雄烯二酮(AE)、皮质醇(COR)、11-脱氧皮质醇(11-DOC)、皮质酮(CORT)、去氢表雄酮(DHEA)、硫酸去氢表雄酮(DHEA-S)、脱氧皮质酮(DOC)、21-脱氧皮质醇(21-DOC)、双氢睾酮(DHT)、可的松（F）、醛固酮（ALD）等。</t>
  </si>
  <si>
    <t>1.每一种类固醇激素分别计价
2.液相色谱质谱联用法按本项收费</t>
  </si>
  <si>
    <t>250310070N</t>
  </si>
  <si>
    <t>花生四烯酸类代谢物检测</t>
  </si>
  <si>
    <t>指检测各种花生四烯酸类代谢物浓度。</t>
  </si>
  <si>
    <t>每一种代谢物分别计价</t>
  </si>
  <si>
    <t>250403097N</t>
  </si>
  <si>
    <t>高敏人类免疫缺陷病毒核糖核酸扩增定量测定</t>
  </si>
  <si>
    <t>指定量检测人血浆中的人类免疫缺陷病毒1型RNA，且灵敏度达到20copies/mL。</t>
  </si>
  <si>
    <t>所定价格涵盖样本采集，签收、处理、定标和质控，扩增、监测和量化病原体的RNA，审核结果，录入实验室信息系统或人工登记，发送报告和按规定处理废弃物等所需的人力资源和基本物质资源消耗。</t>
  </si>
  <si>
    <t>250404036N</t>
  </si>
  <si>
    <t xml:space="preserve">人半胱氨酸蛋白酶抑制剂S(CST4)检测 </t>
  </si>
  <si>
    <t>检测人体样本中半胱氨酸蛋白酶抑制剂S（CST4）的含量。用于对胃肠肿瘤手术患者进行动态监测以辅助判断疾病治疗效果。</t>
  </si>
  <si>
    <t>250404037N</t>
  </si>
  <si>
    <t>热休克蛋白90α定量检测</t>
  </si>
  <si>
    <t>定量检测血液样本中的热休克蛋白90α。用于对肺癌、肝癌患者进行病情监测和疗效评价以辅助判断疾病进程或治疗效果。</t>
  </si>
  <si>
    <t>250404038N</t>
  </si>
  <si>
    <t>异常糖链糖蛋白（TAP）检测</t>
  </si>
  <si>
    <t>检测人体样本中的异常糖链糖蛋白（TAP）。用于对肿瘤患者进行动态监测以辅助判断疾病进程或治疗效果。</t>
  </si>
  <si>
    <t>310701033N</t>
  </si>
  <si>
    <t>微循环成像</t>
  </si>
  <si>
    <t>采集3-5个不同视野的微循环图像后，选择合适的微循环图像进行分析与评价，评估组织器官的微循环与组织灌注情况。</t>
  </si>
  <si>
    <t>所定价格涵盖准备、探头/传感器安置、监测、记录数据、撤除设备等步骤所需的人力资源和基本物质资源消耗。</t>
  </si>
  <si>
    <t>310800038N</t>
  </si>
  <si>
    <t>凝血功能和血小板功能动态监测</t>
  </si>
  <si>
    <t>指对患者围术期的凝血和纤溶全过程及血小板功能进行全面监测。使用专用凝血功能监测仪，获得监测结果，根据图形和数值分析凝血功能的变化和血小板功能的变化，指导成分输血、抗凝抗血小板以及评估治疗效果，必要时每30分钟监测一次。</t>
  </si>
  <si>
    <t>所定价格涵盖样本采集，仪器监测，根据图形和数值分析凝血功能的变化和血小板功能的变化，出具监测报告和按规定处理废弃物等所需的人力资源和基本物质资源消耗。</t>
  </si>
  <si>
    <t>310800039N</t>
  </si>
  <si>
    <t>外周血血细胞图文分析诊断</t>
  </si>
  <si>
    <t>利用具备辅助诊断功能的外周血图像分析系统对外周血血细胞形态进行分析诊断，出具包含且不少于40类细胞的图像分析报告，为血液系统疾病提供辅助诊断依据。</t>
  </si>
  <si>
    <t>不能同时收取“外周血细胞彩色图像分析”项目费用</t>
  </si>
  <si>
    <t>311503036N</t>
  </si>
  <si>
    <t>经颅直流电刺激</t>
  </si>
  <si>
    <t>指使用经颅电刺激治疗仪作用于头部特定解剖部位的投影表面，通过特定的电流刺激调节皮层神经细胞活动。</t>
  </si>
  <si>
    <t>所定价格涵盖计划、准备、放置电极、选择治疗模式，设定电流强度、刺激时间等治疗参数，观察治疗反应，调节电流、处理、观察及记录等步骤所需的人力资源和基本物质资源消耗。</t>
  </si>
  <si>
    <t>320200020N</t>
  </si>
  <si>
    <t>腹主动脉瘤腔内修复分支动脉重建术</t>
  </si>
  <si>
    <t>通过置入支架，达到腹主动脉瘤腔内修复分支动脉重建。</t>
  </si>
  <si>
    <t>所定价格涵盖数字减影、手术计划、术区准备、穿刺或切开血管、植入支架、血管重建、处理等步骤所需的人力资源和基本物质资源消耗。含分支移植物技术、开窗移植物技术、豁口型移植物技术。</t>
  </si>
  <si>
    <t>250302011N</t>
  </si>
  <si>
    <t>1,5-脱水-D-山梨醇测定</t>
  </si>
  <si>
    <t>测定血清样本中1,5-脱水-D-山梨醇含量。</t>
  </si>
  <si>
    <t>所定价格涵盖样本采集，签收、处理、定标和质控，检测样品，审核结果，录入实验室信息系统或人工登记，发送报告；按规定处理废弃物等所需的人力资源和基本物质资源消耗。</t>
  </si>
  <si>
    <t>250304015N</t>
  </si>
  <si>
    <t>微量元素测定-电感耦合等离子体质谱法</t>
  </si>
  <si>
    <t>检测铜、硒、锌、锶、镉、汞、铝、锰、钼、锂、砷、碘等微量元素。</t>
  </si>
  <si>
    <t>250304016N</t>
  </si>
  <si>
    <t>化学毒物定性检测</t>
  </si>
  <si>
    <t>通过检测人体各类样本如血液、尿液、唾液、脑脊液、胃内容物；各类毒物检测样本如不明药液、不明口服液体、化学毒物沾染物、现场勘查采集样本等，定性检测化学毒物，确定单纯性中毒和混合性中毒毒物的具体信息，为现场紧急救援和临床应急救治的经验性处置提供主要依据。</t>
  </si>
  <si>
    <t>所定价格涵盖：样本采集，实施提取、纯化、浓缩，离心、过滤等处理，使之符合气相和液相色谱质谱的分析检测要求。数据处理，依托实验室已经建立的各类毒物标准品实物库和与之对应的色谱标准曲线数据库，进行多种已知毒物的检验筛查排查，快速分析数据，录入实验室信息系统或人工登记，发送报告。按规定处理废弃物等所需的人力资源和基本物质资源消耗。</t>
  </si>
  <si>
    <t>25030017N</t>
  </si>
  <si>
    <t>化学毒物定量测定</t>
  </si>
  <si>
    <t>通过检测血液、尿液、呕吐物、毒物原样等样本，定量检测毒物/代谢物。</t>
  </si>
  <si>
    <t>250305032N</t>
  </si>
  <si>
    <t>壳多糖酶3样蛋白1检测</t>
  </si>
  <si>
    <t>测定壳多糖酶3样蛋白1含量。</t>
  </si>
  <si>
    <t>250503097N</t>
  </si>
  <si>
    <t xml:space="preserve">分枝杆菌鉴定-荧光PCR熔解曲线法
</t>
  </si>
  <si>
    <t>检测包括不限于：结核分枝杆菌复合群、耻垢分枝杆菌、牛分枝杆菌/卡介苗、瘰疬分枝杆菌、龟分支杆菌、猿猴分枝杆菌、缓黄分枝杆菌、戈登分枝杆菌、堪萨斯分枝杆菌、脓肿分枝杆菌、偶然分支杆菌、海分枝杆菌或溃疡分枝杆菌、土地分枝杆菌、不产色分枝杆菌、苏加分枝杆菌、马尔摩分枝杆菌、蟾蜍分枝杆菌、胞内分枝杆菌和鸟分支杆菌。</t>
  </si>
  <si>
    <t>所定价格涵盖样本采集、签收、处理（根据标本类型不同进行相应的前处理），提取模板DNA，与质控品、阴阳性对照和内参同时扩增，熔解曲线法分析扩增产物，进行基因分析，判断并审核结果，录入实验室信息系统或人工登记，发送报告；按规定处理废弃物；接受临床相关咨询等所需的人力资源和基本物质资源消耗。</t>
  </si>
  <si>
    <t>330702016N</t>
  </si>
  <si>
    <t>肺流域地形切除术</t>
  </si>
  <si>
    <t>通过动静脉流域分析法，实行肺病变部分精准切除。</t>
  </si>
  <si>
    <t>所定价格涵盖手术计划、术前准备、切开、切除、缝合、引流等步骤所需的人力资源和基本物质资源消耗。</t>
  </si>
  <si>
    <t>单侧肺</t>
  </si>
  <si>
    <t>使用水动力治疗设备，对各种皮肤溃疡、感染创面、肌肉组织进行切除，同时回吸创面上的失活组织、细菌、污染物和生物膜。</t>
  </si>
  <si>
    <t>所定价格涵盖手术计划、术前准备、切开、冲洗、回吸、缝合、术后创面包扎及必要时置管引流等所需的人力资源和基本物质资源消耗。</t>
  </si>
</sst>
</file>

<file path=xl/styles.xml><?xml version="1.0" encoding="utf-8"?>
<styleSheet xmlns="http://schemas.openxmlformats.org/spreadsheetml/2006/main">
  <numFmts count="11">
    <numFmt numFmtId="176" formatCode="0.0_);[Red]\(0.0\)"/>
    <numFmt numFmtId="177" formatCode="0.00_);[Red]\(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8" formatCode="[DBNum1][$-804]yyyy&quot;年&quot;m&quot;月&quot;d&quot;日&quot;;@"/>
    <numFmt numFmtId="179" formatCode="0.0_ "/>
    <numFmt numFmtId="180" formatCode="0_ "/>
    <numFmt numFmtId="181" formatCode="0.00_ "/>
    <numFmt numFmtId="182" formatCode="000000"/>
  </numFmts>
  <fonts count="160">
    <font>
      <sz val="11"/>
      <color theme="1"/>
      <name val="宋体"/>
      <charset val="134"/>
      <scheme val="minor"/>
    </font>
    <font>
      <b/>
      <sz val="12"/>
      <color theme="1"/>
      <name val="宋体"/>
      <charset val="134"/>
    </font>
    <font>
      <sz val="18"/>
      <color theme="1"/>
      <name val="方正小标宋简体"/>
      <charset val="134"/>
    </font>
    <font>
      <sz val="11"/>
      <name val="宋体"/>
      <charset val="134"/>
      <scheme val="minor"/>
    </font>
    <font>
      <b/>
      <sz val="12"/>
      <name val="宋体"/>
      <charset val="134"/>
    </font>
    <font>
      <b/>
      <sz val="12"/>
      <color rgb="FFFF0000"/>
      <name val="宋体"/>
      <charset val="134"/>
    </font>
    <font>
      <sz val="12"/>
      <name val="宋体"/>
      <charset val="134"/>
      <scheme val="minor"/>
    </font>
    <font>
      <sz val="12"/>
      <name val="宋体"/>
      <charset val="134"/>
    </font>
    <font>
      <b/>
      <sz val="11"/>
      <name val="宋体"/>
      <charset val="134"/>
      <scheme val="minor"/>
    </font>
    <font>
      <sz val="10"/>
      <name val="宋体"/>
      <charset val="134"/>
    </font>
    <font>
      <b/>
      <sz val="11"/>
      <color theme="1"/>
      <name val="宋体"/>
      <charset val="134"/>
      <scheme val="minor"/>
    </font>
    <font>
      <sz val="9"/>
      <color theme="1"/>
      <name val="宋体"/>
      <charset val="134"/>
      <scheme val="minor"/>
    </font>
    <font>
      <sz val="9"/>
      <name val="宋体"/>
      <charset val="134"/>
      <scheme val="minor"/>
    </font>
    <font>
      <b/>
      <sz val="11"/>
      <name val="宋体"/>
      <charset val="134"/>
    </font>
    <font>
      <sz val="9"/>
      <name val="宋体"/>
      <charset val="134"/>
    </font>
    <font>
      <sz val="12"/>
      <color theme="1"/>
      <name val="宋体"/>
      <charset val="134"/>
      <scheme val="minor"/>
    </font>
    <font>
      <sz val="11"/>
      <name val="宋体"/>
      <charset val="134"/>
    </font>
    <font>
      <sz val="11"/>
      <name val="宋体"/>
      <charset val="134"/>
      <scheme val="major"/>
    </font>
    <font>
      <b/>
      <sz val="12"/>
      <name val="宋体"/>
      <charset val="134"/>
      <scheme val="major"/>
    </font>
    <font>
      <b/>
      <sz val="12"/>
      <color theme="1"/>
      <name val="宋体"/>
      <charset val="134"/>
      <scheme val="minor"/>
    </font>
    <font>
      <sz val="11"/>
      <name val="Times New Roman"/>
      <charset val="134"/>
    </font>
    <font>
      <strike/>
      <sz val="11"/>
      <name val="宋体"/>
      <charset val="134"/>
    </font>
    <font>
      <b/>
      <sz val="16"/>
      <name val="宋体"/>
      <charset val="134"/>
    </font>
    <font>
      <b/>
      <sz val="16"/>
      <name val="方正小标宋简体"/>
      <charset val="134"/>
    </font>
    <font>
      <strike/>
      <sz val="11"/>
      <name val="Times New Roman"/>
      <charset val="134"/>
    </font>
    <font>
      <b/>
      <sz val="11"/>
      <color rgb="FF000000"/>
      <name val="宋体"/>
      <charset val="134"/>
    </font>
    <font>
      <sz val="11"/>
      <color rgb="FF000000"/>
      <name val="宋体"/>
      <charset val="134"/>
    </font>
    <font>
      <sz val="12"/>
      <name val="宋体"/>
      <charset val="134"/>
      <scheme val="major"/>
    </font>
    <font>
      <sz val="11"/>
      <color theme="1"/>
      <name val="宋体"/>
      <charset val="134"/>
    </font>
    <font>
      <sz val="10"/>
      <name val="黑体"/>
      <charset val="134"/>
    </font>
    <font>
      <sz val="11"/>
      <name val="黑体"/>
      <charset val="134"/>
    </font>
    <font>
      <sz val="10"/>
      <name val="宋体"/>
      <charset val="134"/>
      <scheme val="minor"/>
    </font>
    <font>
      <sz val="10"/>
      <name val="等线"/>
      <charset val="134"/>
    </font>
    <font>
      <sz val="10"/>
      <name val="Times New Roman"/>
      <charset val="134"/>
    </font>
    <font>
      <b/>
      <sz val="18"/>
      <name val="宋体"/>
      <charset val="134"/>
      <scheme val="major"/>
    </font>
    <font>
      <sz val="12"/>
      <name val="黑体"/>
      <charset val="134"/>
    </font>
    <font>
      <strike/>
      <sz val="10"/>
      <name val="宋体"/>
      <charset val="134"/>
    </font>
    <font>
      <sz val="20"/>
      <color theme="1"/>
      <name val="方正小标宋简体"/>
      <charset val="134"/>
    </font>
    <font>
      <sz val="12"/>
      <name val="Times New Roman"/>
      <charset val="134"/>
    </font>
    <font>
      <b/>
      <sz val="12"/>
      <name val="宋体"/>
      <charset val="134"/>
      <scheme val="minor"/>
    </font>
    <font>
      <sz val="9"/>
      <color rgb="FF000000"/>
      <name val="宋体"/>
      <charset val="134"/>
    </font>
    <font>
      <b/>
      <sz val="12"/>
      <color theme="1"/>
      <name val="宋体"/>
      <charset val="134"/>
      <scheme val="major"/>
    </font>
    <font>
      <sz val="14"/>
      <color theme="1"/>
      <name val="宋体"/>
      <charset val="134"/>
      <scheme val="minor"/>
    </font>
    <font>
      <b/>
      <sz val="16"/>
      <color theme="1"/>
      <name val="宋体"/>
      <charset val="134"/>
      <scheme val="minor"/>
    </font>
    <font>
      <b/>
      <sz val="16"/>
      <color theme="1"/>
      <name val="宋体"/>
      <charset val="134"/>
    </font>
    <font>
      <sz val="12"/>
      <name val="Times New Roman"/>
      <charset val="0"/>
    </font>
    <font>
      <sz val="12"/>
      <color rgb="FFFF0000"/>
      <name val="Times New Roman"/>
      <charset val="0"/>
    </font>
    <font>
      <sz val="12"/>
      <name val="宋体"/>
      <charset val="0"/>
      <scheme val="minor"/>
    </font>
    <font>
      <sz val="16"/>
      <name val="Times New Roman"/>
      <charset val="0"/>
    </font>
    <font>
      <sz val="16"/>
      <color theme="1"/>
      <name val="宋体"/>
      <charset val="134"/>
      <scheme val="minor"/>
    </font>
    <font>
      <sz val="22"/>
      <name val="方正小标宋简体"/>
      <charset val="0"/>
    </font>
    <font>
      <sz val="16"/>
      <name val="方正小标宋简体"/>
      <charset val="134"/>
    </font>
    <font>
      <sz val="22"/>
      <name val="宋体"/>
      <charset val="0"/>
      <scheme val="minor"/>
    </font>
    <font>
      <sz val="16"/>
      <name val="宋体"/>
      <charset val="134"/>
      <scheme val="minor"/>
    </font>
    <font>
      <b/>
      <sz val="12"/>
      <name val="宋体"/>
      <charset val="0"/>
      <scheme val="minor"/>
    </font>
    <font>
      <sz val="20"/>
      <name val="宋体"/>
      <charset val="134"/>
    </font>
    <font>
      <b/>
      <sz val="12"/>
      <name val="Times New Roman"/>
      <charset val="0"/>
    </font>
    <font>
      <strike/>
      <sz val="11"/>
      <name val="宋体"/>
      <charset val="134"/>
      <scheme val="minor"/>
    </font>
    <font>
      <b/>
      <sz val="12"/>
      <name val="宋体"/>
      <charset val="0"/>
      <scheme val="major"/>
    </font>
    <font>
      <sz val="11"/>
      <name val="宋体"/>
      <charset val="0"/>
      <scheme val="minor"/>
    </font>
    <font>
      <sz val="16"/>
      <color theme="1"/>
      <name val="方正小标宋简体"/>
      <charset val="134"/>
    </font>
    <font>
      <sz val="11"/>
      <color theme="1"/>
      <name val="方正书宋_GBK"/>
      <charset val="134"/>
    </font>
    <font>
      <sz val="11"/>
      <color theme="1"/>
      <name val="Times New Roman"/>
      <charset val="134"/>
    </font>
    <font>
      <sz val="11"/>
      <name val="方正书宋_GBK"/>
      <charset val="134"/>
    </font>
    <font>
      <sz val="16"/>
      <color indexed="8"/>
      <name val="方正小标宋简体"/>
      <charset val="134"/>
    </font>
    <font>
      <sz val="11"/>
      <color indexed="8"/>
      <name val="宋体"/>
      <charset val="134"/>
    </font>
    <font>
      <sz val="11"/>
      <color theme="1"/>
      <name val="Times New Roman"/>
      <charset val="0"/>
    </font>
    <font>
      <sz val="11"/>
      <color indexed="8"/>
      <name val="宋体"/>
      <charset val="0"/>
      <scheme val="minor"/>
    </font>
    <font>
      <sz val="11"/>
      <color indexed="8"/>
      <name val="Times New Roman"/>
      <charset val="134"/>
    </font>
    <font>
      <b/>
      <sz val="14"/>
      <name val="楷体"/>
      <charset val="134"/>
    </font>
    <font>
      <sz val="16"/>
      <color indexed="8"/>
      <name val="宋体"/>
      <charset val="134"/>
      <scheme val="minor"/>
    </font>
    <font>
      <sz val="12"/>
      <color indexed="8"/>
      <name val="宋体"/>
      <charset val="134"/>
      <scheme val="minor"/>
    </font>
    <font>
      <sz val="11"/>
      <color indexed="8"/>
      <name val="宋体"/>
      <charset val="134"/>
      <scheme val="minor"/>
    </font>
    <font>
      <sz val="14"/>
      <name val="宋体"/>
      <charset val="134"/>
      <scheme val="minor"/>
    </font>
    <font>
      <sz val="14"/>
      <name val="Times New Roman"/>
      <charset val="0"/>
    </font>
    <font>
      <b/>
      <sz val="14"/>
      <name val="Times New Roman"/>
      <charset val="134"/>
    </font>
    <font>
      <b/>
      <sz val="14"/>
      <name val="宋体"/>
      <charset val="134"/>
      <scheme val="minor"/>
    </font>
    <font>
      <b/>
      <sz val="11"/>
      <name val="Times New Roman"/>
      <charset val="134"/>
    </font>
    <font>
      <sz val="12"/>
      <color rgb="FFFF0000"/>
      <name val="黑体"/>
      <charset val="134"/>
    </font>
    <font>
      <sz val="14"/>
      <name val="黑体"/>
      <charset val="134"/>
    </font>
    <font>
      <sz val="14"/>
      <color rgb="FFFF0000"/>
      <name val="黑体"/>
      <charset val="134"/>
    </font>
    <font>
      <b/>
      <sz val="16"/>
      <name val="宋体"/>
      <charset val="0"/>
      <scheme val="minor"/>
    </font>
    <font>
      <sz val="11"/>
      <name val="宋体"/>
      <charset val="0"/>
    </font>
    <font>
      <b/>
      <sz val="12"/>
      <name val="宋体"/>
      <charset val="0"/>
    </font>
    <font>
      <b/>
      <sz val="16"/>
      <name val="宋体"/>
      <charset val="0"/>
    </font>
    <font>
      <b/>
      <sz val="11"/>
      <color theme="1"/>
      <name val="宋体"/>
      <charset val="134"/>
    </font>
    <font>
      <sz val="11"/>
      <color rgb="FF363636"/>
      <name val="宋体"/>
      <charset val="134"/>
    </font>
    <font>
      <sz val="11"/>
      <color theme="1"/>
      <name val="宋体"/>
      <charset val="0"/>
    </font>
    <font>
      <sz val="11"/>
      <color rgb="FFFF0000"/>
      <name val="宋体"/>
      <charset val="134"/>
    </font>
    <font>
      <sz val="11"/>
      <color theme="1"/>
      <name val="黑体"/>
      <charset val="134"/>
    </font>
    <font>
      <strike/>
      <sz val="11"/>
      <color theme="1"/>
      <name val="宋体"/>
      <charset val="134"/>
    </font>
    <font>
      <sz val="16"/>
      <name val="方正小标宋简体"/>
      <charset val="0"/>
    </font>
    <font>
      <sz val="11"/>
      <name val="Times New Roman Bold"/>
      <charset val="0"/>
    </font>
    <font>
      <sz val="11"/>
      <name val="Times New Roman"/>
      <charset val="0"/>
    </font>
    <font>
      <sz val="16"/>
      <name val="宋体"/>
      <charset val="0"/>
      <scheme val="minor"/>
    </font>
    <font>
      <sz val="11"/>
      <color rgb="FFFF0000"/>
      <name val="宋体"/>
      <charset val="134"/>
      <scheme val="minor"/>
    </font>
    <font>
      <strike/>
      <sz val="11"/>
      <color rgb="FFFF0000"/>
      <name val="宋体"/>
      <charset val="134"/>
      <scheme val="major"/>
    </font>
    <font>
      <strike/>
      <sz val="11"/>
      <color rgb="FFFF0000"/>
      <name val="宋体"/>
      <charset val="134"/>
      <scheme val="minor"/>
    </font>
    <font>
      <b/>
      <sz val="11"/>
      <name val="宋体"/>
      <charset val="0"/>
    </font>
    <font>
      <sz val="11"/>
      <color theme="1"/>
      <name val="宋体"/>
      <charset val="134"/>
      <scheme val="major"/>
    </font>
    <font>
      <b/>
      <sz val="11"/>
      <name val="宋体"/>
      <charset val="134"/>
      <scheme val="major"/>
    </font>
    <font>
      <b/>
      <sz val="11"/>
      <color rgb="FF000000"/>
      <name val="宋体"/>
      <charset val="134"/>
      <scheme val="major"/>
    </font>
    <font>
      <sz val="11"/>
      <color rgb="FF000000"/>
      <name val="宋体"/>
      <charset val="0"/>
      <scheme val="major"/>
    </font>
    <font>
      <sz val="16"/>
      <color rgb="FF000000"/>
      <name val="方正小标宋简体"/>
      <charset val="134"/>
    </font>
    <font>
      <sz val="10.5"/>
      <color rgb="FF000000"/>
      <name val="Arial"/>
      <charset val="134"/>
    </font>
    <font>
      <sz val="11"/>
      <color rgb="FF000000"/>
      <name val="宋体"/>
      <charset val="134"/>
      <scheme val="minor"/>
    </font>
    <font>
      <sz val="16"/>
      <color rgb="FF000000"/>
      <name val="宋体"/>
      <charset val="134"/>
      <scheme val="minor"/>
    </font>
    <font>
      <b/>
      <sz val="11"/>
      <color rgb="FF000000"/>
      <name val="宋体"/>
      <charset val="134"/>
      <scheme val="minor"/>
    </font>
    <font>
      <b/>
      <sz val="10"/>
      <name val="等线"/>
      <charset val="134"/>
    </font>
    <font>
      <b/>
      <sz val="9"/>
      <name val="宋体"/>
      <charset val="134"/>
      <scheme val="minor"/>
    </font>
    <font>
      <sz val="10"/>
      <color rgb="FFFF0000"/>
      <name val="等线"/>
      <charset val="134"/>
    </font>
    <font>
      <sz val="10"/>
      <color rgb="FFFF0000"/>
      <name val="宋体"/>
      <charset val="134"/>
      <scheme val="minor"/>
    </font>
    <font>
      <strike/>
      <sz val="10"/>
      <name val="等线"/>
      <charset val="134"/>
    </font>
    <font>
      <sz val="16"/>
      <name val="黑体"/>
      <charset val="134"/>
    </font>
    <font>
      <b/>
      <sz val="14"/>
      <name val="仿宋_GB2312"/>
      <charset val="134"/>
    </font>
    <font>
      <b/>
      <sz val="10"/>
      <name val="Times New Roman"/>
      <charset val="134"/>
    </font>
    <font>
      <b/>
      <sz val="10"/>
      <name val="宋体"/>
      <charset val="134"/>
    </font>
    <font>
      <b/>
      <sz val="9"/>
      <name val="宋体"/>
      <charset val="134"/>
    </font>
    <font>
      <sz val="9"/>
      <color theme="1"/>
      <name val="宋体"/>
      <charset val="134"/>
    </font>
    <font>
      <b/>
      <sz val="10"/>
      <color rgb="FF000000"/>
      <name val="等线"/>
      <charset val="134"/>
    </font>
    <font>
      <sz val="10"/>
      <color rgb="FF000000"/>
      <name val="宋体"/>
      <charset val="134"/>
      <scheme val="minor"/>
    </font>
    <font>
      <b/>
      <sz val="9"/>
      <color rgb="FF000000"/>
      <name val="宋体"/>
      <charset val="134"/>
      <scheme val="minor"/>
    </font>
    <font>
      <sz val="9"/>
      <color rgb="FFFF0000"/>
      <name val="宋体"/>
      <charset val="134"/>
    </font>
    <font>
      <strike/>
      <sz val="9"/>
      <name val="宋体"/>
      <charset val="134"/>
    </font>
    <font>
      <sz val="8"/>
      <name val="宋体"/>
      <charset val="134"/>
    </font>
    <font>
      <sz val="9"/>
      <color theme="1"/>
      <name val="Times New Roman"/>
      <charset val="134"/>
    </font>
    <font>
      <sz val="10"/>
      <color rgb="FF000000"/>
      <name val="等线"/>
      <charset val="134"/>
    </font>
    <font>
      <strike/>
      <sz val="9"/>
      <color rgb="FFFF0000"/>
      <name val="宋体"/>
      <charset val="134"/>
    </font>
    <font>
      <sz val="9"/>
      <name val="宋体"/>
      <charset val="134"/>
      <scheme val="major"/>
    </font>
    <font>
      <strike/>
      <sz val="9"/>
      <color theme="1"/>
      <name val="宋体"/>
      <charset val="134"/>
    </font>
    <font>
      <sz val="9"/>
      <color theme="1"/>
      <name val="方正书宋_GBK"/>
      <charset val="134"/>
    </font>
    <font>
      <sz val="9"/>
      <color rgb="FFFF0000"/>
      <name val="宋体"/>
      <charset val="134"/>
      <scheme val="minor"/>
    </font>
    <font>
      <sz val="11"/>
      <color rgb="FF006100"/>
      <name val="宋体"/>
      <charset val="0"/>
      <scheme val="minor"/>
    </font>
    <font>
      <b/>
      <sz val="13"/>
      <color theme="3"/>
      <name val="宋体"/>
      <charset val="134"/>
      <scheme val="minor"/>
    </font>
    <font>
      <sz val="11"/>
      <color rgb="FF3F3F76"/>
      <name val="宋体"/>
      <charset val="0"/>
      <scheme val="minor"/>
    </font>
    <font>
      <sz val="11"/>
      <color theme="1"/>
      <name val="宋体"/>
      <charset val="0"/>
      <scheme val="minor"/>
    </font>
    <font>
      <sz val="11"/>
      <color theme="0"/>
      <name val="宋体"/>
      <charset val="0"/>
      <scheme val="minor"/>
    </font>
    <font>
      <sz val="11"/>
      <color rgb="FF9C6500"/>
      <name val="宋体"/>
      <charset val="0"/>
      <scheme val="minor"/>
    </font>
    <font>
      <u/>
      <sz val="11"/>
      <color rgb="FF800080"/>
      <name val="宋体"/>
      <charset val="0"/>
      <scheme val="minor"/>
    </font>
    <font>
      <sz val="11"/>
      <color theme="1"/>
      <name val="Tahoma"/>
      <charset val="134"/>
    </font>
    <font>
      <b/>
      <sz val="11"/>
      <color theme="3"/>
      <name val="宋体"/>
      <charset val="134"/>
      <scheme val="minor"/>
    </font>
    <font>
      <sz val="11"/>
      <color rgb="FF9C0006"/>
      <name val="宋体"/>
      <charset val="0"/>
      <scheme val="minor"/>
    </font>
    <font>
      <b/>
      <sz val="11"/>
      <color rgb="FF3F3F3F"/>
      <name val="宋体"/>
      <charset val="0"/>
      <scheme val="minor"/>
    </font>
    <font>
      <sz val="11"/>
      <color indexed="8"/>
      <name val="等线"/>
      <charset val="134"/>
    </font>
    <font>
      <i/>
      <sz val="11"/>
      <color rgb="FF7F7F7F"/>
      <name val="宋体"/>
      <charset val="0"/>
      <scheme val="minor"/>
    </font>
    <font>
      <b/>
      <sz val="18"/>
      <color theme="3"/>
      <name val="宋体"/>
      <charset val="134"/>
      <scheme val="minor"/>
    </font>
    <font>
      <sz val="11"/>
      <color rgb="FFFF0000"/>
      <name val="宋体"/>
      <charset val="0"/>
      <scheme val="minor"/>
    </font>
    <font>
      <b/>
      <sz val="11"/>
      <color theme="1"/>
      <name val="宋体"/>
      <charset val="0"/>
      <scheme val="minor"/>
    </font>
    <font>
      <u/>
      <sz val="11"/>
      <color rgb="FF0000FF"/>
      <name val="宋体"/>
      <charset val="0"/>
      <scheme val="minor"/>
    </font>
    <font>
      <b/>
      <sz val="11"/>
      <color rgb="FFFFFFFF"/>
      <name val="宋体"/>
      <charset val="0"/>
      <scheme val="minor"/>
    </font>
    <font>
      <b/>
      <sz val="11"/>
      <color rgb="FFFA7D00"/>
      <name val="宋体"/>
      <charset val="0"/>
      <scheme val="minor"/>
    </font>
    <font>
      <sz val="11"/>
      <color rgb="FFFA7D00"/>
      <name val="宋体"/>
      <charset val="0"/>
      <scheme val="minor"/>
    </font>
    <font>
      <b/>
      <sz val="15"/>
      <color theme="3"/>
      <name val="宋体"/>
      <charset val="134"/>
      <scheme val="minor"/>
    </font>
    <font>
      <sz val="11"/>
      <color indexed="8"/>
      <name val="Times New Roman"/>
      <charset val="0"/>
    </font>
    <font>
      <vertAlign val="subscript"/>
      <sz val="11"/>
      <name val="宋体"/>
      <charset val="134"/>
    </font>
    <font>
      <vertAlign val="superscript"/>
      <sz val="9"/>
      <name val="宋体"/>
      <charset val="134"/>
    </font>
    <font>
      <vertAlign val="superscript"/>
      <sz val="9"/>
      <color theme="1"/>
      <name val="宋体"/>
      <charset val="134"/>
    </font>
    <font>
      <vertAlign val="subscript"/>
      <sz val="9"/>
      <name val="宋体"/>
      <charset val="134"/>
    </font>
    <font>
      <vertAlign val="superscript"/>
      <sz val="9"/>
      <name val="宋体"/>
      <charset val="134"/>
      <scheme val="major"/>
    </font>
    <font>
      <sz val="9"/>
      <color indexed="8"/>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C6EFCE"/>
        <bgColor indexed="64"/>
      </patternFill>
    </fill>
    <fill>
      <patternFill patternType="solid">
        <fgColor rgb="FFFFCC99"/>
        <bgColor indexed="64"/>
      </patternFill>
    </fill>
    <fill>
      <patternFill patternType="solid">
        <fgColor theme="6" tint="0.599993896298105"/>
        <bgColor indexed="64"/>
      </patternFill>
    </fill>
    <fill>
      <patternFill patternType="solid">
        <fgColor theme="8"/>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rgb="FFFFEB9C"/>
        <bgColor indexed="64"/>
      </patternFill>
    </fill>
    <fill>
      <patternFill patternType="solid">
        <fgColor rgb="FFFFC7CE"/>
        <bgColor indexed="64"/>
      </patternFill>
    </fill>
    <fill>
      <patternFill patternType="solid">
        <fgColor theme="9" tint="0.799981688894314"/>
        <bgColor indexed="64"/>
      </patternFill>
    </fill>
    <fill>
      <patternFill patternType="solid">
        <fgColor rgb="FFF2F2F2"/>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rgb="FFFFFFC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9"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7"/>
        <bgColor indexed="64"/>
      </patternFill>
    </fill>
    <fill>
      <patternFill patternType="solid">
        <fgColor theme="8" tint="0.399975585192419"/>
        <bgColor indexed="64"/>
      </patternFill>
    </fill>
  </fills>
  <borders count="38">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indexed="0"/>
      </top>
      <bottom style="thin">
        <color auto="1"/>
      </bottom>
      <diagonal/>
    </border>
    <border>
      <left style="thin">
        <color auto="1"/>
      </left>
      <right style="thin">
        <color indexed="0"/>
      </right>
      <top style="thin">
        <color indexed="0"/>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indexed="8"/>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0"/>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0">
    <xf numFmtId="0" fontId="0" fillId="0" borderId="0">
      <alignment vertical="center"/>
    </xf>
    <xf numFmtId="42" fontId="0" fillId="0" borderId="0" applyFont="0" applyFill="0" applyBorder="0" applyAlignment="0" applyProtection="0">
      <alignment vertical="center"/>
    </xf>
    <xf numFmtId="0" fontId="135" fillId="9" borderId="0" applyNumberFormat="0" applyBorder="0" applyAlignment="0" applyProtection="0">
      <alignment vertical="center"/>
    </xf>
    <xf numFmtId="0" fontId="134" fillId="5" borderId="3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5" fillId="6" borderId="0" applyNumberFormat="0" applyBorder="0" applyAlignment="0" applyProtection="0">
      <alignment vertical="center"/>
    </xf>
    <xf numFmtId="0" fontId="141" fillId="12" borderId="0" applyNumberFormat="0" applyBorder="0" applyAlignment="0" applyProtection="0">
      <alignment vertical="center"/>
    </xf>
    <xf numFmtId="43" fontId="0" fillId="0" borderId="0" applyFont="0" applyFill="0" applyBorder="0" applyAlignment="0" applyProtection="0">
      <alignment vertical="center"/>
    </xf>
    <xf numFmtId="0" fontId="136" fillId="19"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7" fillId="0" borderId="0">
      <alignment vertical="center"/>
    </xf>
    <xf numFmtId="0" fontId="138" fillId="0" borderId="0" applyNumberFormat="0" applyFill="0" applyBorder="0" applyAlignment="0" applyProtection="0">
      <alignment vertical="center"/>
    </xf>
    <xf numFmtId="0" fontId="0" fillId="18" borderId="34" applyNumberFormat="0" applyFont="0" applyAlignment="0" applyProtection="0">
      <alignment vertical="center"/>
    </xf>
    <xf numFmtId="0" fontId="136" fillId="27" borderId="0" applyNumberFormat="0" applyBorder="0" applyAlignment="0" applyProtection="0">
      <alignment vertical="center"/>
    </xf>
    <xf numFmtId="0" fontId="140"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52" fillId="0" borderId="30" applyNumberFormat="0" applyFill="0" applyAlignment="0" applyProtection="0">
      <alignment vertical="center"/>
    </xf>
    <xf numFmtId="0" fontId="133" fillId="0" borderId="30" applyNumberFormat="0" applyFill="0" applyAlignment="0" applyProtection="0">
      <alignment vertical="center"/>
    </xf>
    <xf numFmtId="0" fontId="136" fillId="26" borderId="0" applyNumberFormat="0" applyBorder="0" applyAlignment="0" applyProtection="0">
      <alignment vertical="center"/>
    </xf>
    <xf numFmtId="0" fontId="140" fillId="0" borderId="32" applyNumberFormat="0" applyFill="0" applyAlignment="0" applyProtection="0">
      <alignment vertical="center"/>
    </xf>
    <xf numFmtId="0" fontId="136" fillId="32" borderId="0" applyNumberFormat="0" applyBorder="0" applyAlignment="0" applyProtection="0">
      <alignment vertical="center"/>
    </xf>
    <xf numFmtId="0" fontId="142" fillId="14" borderId="33" applyNumberFormat="0" applyAlignment="0" applyProtection="0">
      <alignment vertical="center"/>
    </xf>
    <xf numFmtId="0" fontId="150" fillId="14" borderId="31" applyNumberFormat="0" applyAlignment="0" applyProtection="0">
      <alignment vertical="center"/>
    </xf>
    <xf numFmtId="0" fontId="149" fillId="23" borderId="36" applyNumberFormat="0" applyAlignment="0" applyProtection="0">
      <alignment vertical="center"/>
    </xf>
    <xf numFmtId="0" fontId="135" fillId="13" borderId="0" applyNumberFormat="0" applyBorder="0" applyAlignment="0" applyProtection="0">
      <alignment vertical="center"/>
    </xf>
    <xf numFmtId="0" fontId="136" fillId="17" borderId="0" applyNumberFormat="0" applyBorder="0" applyAlignment="0" applyProtection="0">
      <alignment vertical="center"/>
    </xf>
    <xf numFmtId="0" fontId="151" fillId="0" borderId="37" applyNumberFormat="0" applyFill="0" applyAlignment="0" applyProtection="0">
      <alignment vertical="center"/>
    </xf>
    <xf numFmtId="0" fontId="7" fillId="0" borderId="0"/>
    <xf numFmtId="0" fontId="147" fillId="0" borderId="35" applyNumberFormat="0" applyFill="0" applyAlignment="0" applyProtection="0">
      <alignment vertical="center"/>
    </xf>
    <xf numFmtId="0" fontId="132" fillId="4" borderId="0" applyNumberFormat="0" applyBorder="0" applyAlignment="0" applyProtection="0">
      <alignment vertical="center"/>
    </xf>
    <xf numFmtId="0" fontId="137" fillId="11" borderId="0" applyNumberFormat="0" applyBorder="0" applyAlignment="0" applyProtection="0">
      <alignment vertical="center"/>
    </xf>
    <xf numFmtId="0" fontId="135" fillId="16" borderId="0" applyNumberFormat="0" applyBorder="0" applyAlignment="0" applyProtection="0">
      <alignment vertical="center"/>
    </xf>
    <xf numFmtId="0" fontId="136" fillId="28" borderId="0" applyNumberFormat="0" applyBorder="0" applyAlignment="0" applyProtection="0">
      <alignment vertical="center"/>
    </xf>
    <xf numFmtId="0" fontId="135" fillId="22" borderId="0" applyNumberFormat="0" applyBorder="0" applyAlignment="0" applyProtection="0">
      <alignment vertical="center"/>
    </xf>
    <xf numFmtId="0" fontId="135" fillId="8" borderId="0" applyNumberFormat="0" applyBorder="0" applyAlignment="0" applyProtection="0">
      <alignment vertical="center"/>
    </xf>
    <xf numFmtId="0" fontId="135" fillId="21" borderId="0" applyNumberFormat="0" applyBorder="0" applyAlignment="0" applyProtection="0">
      <alignment vertical="center"/>
    </xf>
    <xf numFmtId="0" fontId="135" fillId="25" borderId="0" applyNumberFormat="0" applyBorder="0" applyAlignment="0" applyProtection="0">
      <alignment vertical="center"/>
    </xf>
    <xf numFmtId="0" fontId="136" fillId="10" borderId="0" applyNumberFormat="0" applyBorder="0" applyAlignment="0" applyProtection="0">
      <alignment vertical="center"/>
    </xf>
    <xf numFmtId="0" fontId="7" fillId="0" borderId="0" applyProtection="0">
      <alignment vertical="center"/>
    </xf>
    <xf numFmtId="0" fontId="136" fillId="33" borderId="0" applyNumberFormat="0" applyBorder="0" applyAlignment="0" applyProtection="0">
      <alignment vertical="center"/>
    </xf>
    <xf numFmtId="0" fontId="135" fillId="15" borderId="0" applyNumberFormat="0" applyBorder="0" applyAlignment="0" applyProtection="0">
      <alignment vertical="center"/>
    </xf>
    <xf numFmtId="0" fontId="135" fillId="31" borderId="0" applyNumberFormat="0" applyBorder="0" applyAlignment="0" applyProtection="0">
      <alignment vertical="center"/>
    </xf>
    <xf numFmtId="0" fontId="136" fillId="7" borderId="0" applyNumberFormat="0" applyBorder="0" applyAlignment="0" applyProtection="0">
      <alignment vertical="center"/>
    </xf>
    <xf numFmtId="0" fontId="7" fillId="0" borderId="0" applyProtection="0"/>
    <xf numFmtId="0" fontId="135" fillId="20" borderId="0" applyNumberFormat="0" applyBorder="0" applyAlignment="0" applyProtection="0">
      <alignment vertical="center"/>
    </xf>
    <xf numFmtId="0" fontId="136" fillId="34" borderId="0" applyNumberFormat="0" applyBorder="0" applyAlignment="0" applyProtection="0">
      <alignment vertical="center"/>
    </xf>
    <xf numFmtId="0" fontId="136" fillId="30" borderId="0" applyNumberFormat="0" applyBorder="0" applyAlignment="0" applyProtection="0">
      <alignment vertical="center"/>
    </xf>
    <xf numFmtId="0" fontId="135" fillId="24" borderId="0" applyNumberFormat="0" applyBorder="0" applyAlignment="0" applyProtection="0">
      <alignment vertical="center"/>
    </xf>
    <xf numFmtId="0" fontId="136" fillId="29" borderId="0" applyNumberFormat="0" applyBorder="0" applyAlignment="0" applyProtection="0">
      <alignment vertical="center"/>
    </xf>
    <xf numFmtId="0" fontId="139" fillId="0" borderId="0">
      <alignment vertical="center"/>
    </xf>
    <xf numFmtId="178" fontId="143" fillId="0" borderId="0">
      <alignment vertical="center"/>
    </xf>
    <xf numFmtId="0" fontId="0" fillId="0" borderId="0">
      <alignment vertical="center"/>
    </xf>
    <xf numFmtId="0" fontId="7" fillId="0" borderId="0"/>
    <xf numFmtId="0" fontId="7" fillId="0" borderId="0">
      <alignment vertical="center"/>
    </xf>
    <xf numFmtId="0" fontId="7" fillId="0" borderId="0"/>
    <xf numFmtId="0" fontId="7" fillId="0" borderId="0" applyProtection="0"/>
  </cellStyleXfs>
  <cellXfs count="858">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2" fillId="0" borderId="0" xfId="0" applyFont="1" applyAlignment="1">
      <alignment horizontal="center" vertical="center" wrapText="1"/>
    </xf>
    <xf numFmtId="0" fontId="1" fillId="0" borderId="1" xfId="0" applyFont="1"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3" fillId="0" borderId="2" xfId="0" applyFont="1" applyBorder="1" applyAlignment="1">
      <alignment horizontal="center" vertical="center"/>
    </xf>
    <xf numFmtId="0" fontId="4" fillId="0" borderId="3" xfId="0" applyFont="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2" xfId="0" applyBorder="1" applyAlignment="1">
      <alignment vertical="center" wrapText="1"/>
    </xf>
    <xf numFmtId="176" fontId="4" fillId="0" borderId="1" xfId="0" applyNumberFormat="1" applyFont="1" applyBorder="1" applyAlignment="1">
      <alignment horizontal="center" vertical="center" wrapText="1"/>
    </xf>
    <xf numFmtId="176" fontId="5" fillId="0" borderId="2" xfId="0" applyNumberFormat="1" applyFont="1" applyBorder="1" applyAlignment="1">
      <alignment horizontal="center" vertical="center" wrapText="1"/>
    </xf>
    <xf numFmtId="176" fontId="4" fillId="0" borderId="3" xfId="0" applyNumberFormat="1" applyFont="1" applyBorder="1" applyAlignment="1">
      <alignment horizontal="center" vertical="center" wrapText="1"/>
    </xf>
    <xf numFmtId="0" fontId="0" fillId="0" borderId="2" xfId="0" applyBorder="1">
      <alignment vertical="center"/>
    </xf>
    <xf numFmtId="179" fontId="6" fillId="0" borderId="2" xfId="58" applyNumberFormat="1" applyFont="1" applyBorder="1" applyAlignment="1">
      <alignment horizontal="center" vertical="center" wrapText="1"/>
    </xf>
    <xf numFmtId="0" fontId="7" fillId="0" borderId="0" xfId="0" applyFont="1">
      <alignment vertical="center"/>
    </xf>
    <xf numFmtId="0" fontId="8" fillId="0" borderId="0" xfId="0" applyFont="1">
      <alignment vertical="center"/>
    </xf>
    <xf numFmtId="0" fontId="9" fillId="0" borderId="0" xfId="0" applyFont="1">
      <alignment vertical="center"/>
    </xf>
    <xf numFmtId="0" fontId="6" fillId="0" borderId="0" xfId="0" applyFont="1" applyAlignment="1">
      <alignment horizontal="center" vertical="center"/>
    </xf>
    <xf numFmtId="0" fontId="7" fillId="0" borderId="0" xfId="0" applyFont="1" applyAlignment="1">
      <alignment vertical="center" wrapText="1"/>
    </xf>
    <xf numFmtId="0" fontId="10"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2" xfId="0" applyFont="1" applyBorder="1" applyAlignment="1">
      <alignment horizontal="center" vertical="center" wrapText="1"/>
    </xf>
    <xf numFmtId="0" fontId="11" fillId="0" borderId="2" xfId="0" applyFont="1" applyBorder="1" applyAlignment="1">
      <alignment horizontal="left" vertical="center" wrapText="1"/>
    </xf>
    <xf numFmtId="0" fontId="11" fillId="0" borderId="2" xfId="0" applyFont="1" applyBorder="1" applyAlignment="1">
      <alignment horizontal="justify" vertical="center" wrapText="1"/>
    </xf>
    <xf numFmtId="0" fontId="11" fillId="0" borderId="2" xfId="0" applyFont="1" applyBorder="1" applyAlignment="1">
      <alignment vertical="center" wrapText="1"/>
    </xf>
    <xf numFmtId="181" fontId="11" fillId="0" borderId="2" xfId="0" applyNumberFormat="1" applyFont="1" applyBorder="1" applyAlignment="1">
      <alignment horizontal="center" vertical="center" wrapText="1"/>
    </xf>
    <xf numFmtId="181" fontId="11" fillId="0" borderId="2" xfId="0" applyNumberFormat="1" applyFont="1" applyBorder="1" applyAlignment="1">
      <alignment horizontal="left" vertical="center" wrapText="1"/>
    </xf>
    <xf numFmtId="0" fontId="11" fillId="0" borderId="2" xfId="58" applyFont="1" applyBorder="1" applyAlignment="1">
      <alignment horizontal="left" vertical="center" wrapText="1"/>
    </xf>
    <xf numFmtId="181" fontId="11" fillId="0" borderId="2" xfId="0" applyNumberFormat="1" applyFont="1" applyBorder="1" applyAlignment="1">
      <alignment horizontal="justify" vertical="center" wrapText="1"/>
    </xf>
    <xf numFmtId="0" fontId="11" fillId="0" borderId="4" xfId="58" applyFont="1" applyBorder="1" applyAlignment="1">
      <alignment horizontal="center" vertical="center" wrapText="1"/>
    </xf>
    <xf numFmtId="0" fontId="11" fillId="0" borderId="5" xfId="0" applyFont="1" applyBorder="1" applyAlignment="1">
      <alignment horizontal="justify" vertical="center" wrapText="1"/>
    </xf>
    <xf numFmtId="0" fontId="11" fillId="2" borderId="4" xfId="0" applyFont="1" applyFill="1" applyBorder="1" applyAlignment="1">
      <alignment horizontal="center" vertical="center"/>
    </xf>
    <xf numFmtId="0" fontId="11" fillId="2" borderId="2" xfId="53" applyFont="1" applyFill="1" applyBorder="1" applyAlignment="1">
      <alignment horizontal="left" vertical="center" wrapText="1"/>
    </xf>
    <xf numFmtId="0" fontId="11" fillId="2" borderId="2" xfId="53" applyFont="1" applyFill="1" applyBorder="1" applyAlignment="1">
      <alignment vertical="center" wrapText="1"/>
    </xf>
    <xf numFmtId="0" fontId="11" fillId="2" borderId="2" xfId="53" applyFont="1" applyFill="1" applyBorder="1" applyAlignment="1">
      <alignment horizontal="center" vertical="center" wrapText="1"/>
    </xf>
    <xf numFmtId="0" fontId="11" fillId="2" borderId="5" xfId="53" applyFont="1" applyFill="1" applyBorder="1" applyAlignment="1">
      <alignment horizontal="left" vertical="center" wrapText="1"/>
    </xf>
    <xf numFmtId="0" fontId="11" fillId="0" borderId="5" xfId="58" applyFont="1" applyBorder="1" applyAlignment="1">
      <alignment horizontal="justify" vertical="center" wrapText="1"/>
    </xf>
    <xf numFmtId="0" fontId="11" fillId="0" borderId="4" xfId="0" applyFont="1" applyBorder="1" applyAlignment="1">
      <alignment horizontal="center" vertical="center" wrapText="1"/>
    </xf>
    <xf numFmtId="0" fontId="11" fillId="0" borderId="5" xfId="0" applyFont="1" applyBorder="1" applyAlignment="1">
      <alignment horizontal="left" vertical="center" wrapText="1"/>
    </xf>
    <xf numFmtId="0" fontId="11" fillId="0" borderId="4" xfId="0" applyFont="1" applyBorder="1" applyAlignment="1">
      <alignment horizontal="center" vertical="center"/>
    </xf>
    <xf numFmtId="0" fontId="11" fillId="0" borderId="2" xfId="53" applyFont="1" applyBorder="1" applyAlignment="1">
      <alignment horizontal="left" vertical="center" wrapText="1"/>
    </xf>
    <xf numFmtId="0" fontId="11" fillId="0" borderId="2" xfId="53" applyFont="1" applyBorder="1" applyAlignment="1">
      <alignment vertical="center" wrapText="1"/>
    </xf>
    <xf numFmtId="0" fontId="11" fillId="0" borderId="2" xfId="53" applyFont="1" applyBorder="1" applyAlignment="1">
      <alignment horizontal="center" vertical="center" wrapText="1"/>
    </xf>
    <xf numFmtId="0" fontId="11" fillId="0" borderId="5" xfId="53" applyFont="1" applyBorder="1" applyAlignment="1">
      <alignment horizontal="left" vertical="center" wrapText="1"/>
    </xf>
    <xf numFmtId="0" fontId="11" fillId="0" borderId="2" xfId="47" applyFont="1" applyBorder="1" applyAlignment="1" applyProtection="1">
      <alignment horizontal="left" vertical="center" wrapText="1"/>
    </xf>
    <xf numFmtId="0" fontId="11" fillId="0" borderId="2" xfId="55" applyFont="1" applyBorder="1" applyAlignment="1">
      <alignment horizontal="left" vertical="center" wrapText="1"/>
    </xf>
    <xf numFmtId="0" fontId="12" fillId="0" borderId="4" xfId="0" applyFont="1" applyBorder="1" applyAlignment="1">
      <alignment horizontal="center"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wrapText="1"/>
    </xf>
    <xf numFmtId="0" fontId="12" fillId="0" borderId="5" xfId="0" applyFont="1" applyBorder="1" applyAlignment="1">
      <alignment horizontal="justify" vertical="center" wrapText="1"/>
    </xf>
    <xf numFmtId="0" fontId="11" fillId="0" borderId="4" xfId="53" applyFont="1" applyBorder="1" applyAlignment="1">
      <alignment horizontal="center" vertical="center" wrapText="1"/>
    </xf>
    <xf numFmtId="0" fontId="11" fillId="0" borderId="5" xfId="53" applyFont="1" applyBorder="1" applyAlignment="1">
      <alignment horizontal="justify" vertical="center" wrapText="1"/>
    </xf>
    <xf numFmtId="176" fontId="13" fillId="0" borderId="2" xfId="0" applyNumberFormat="1" applyFont="1" applyBorder="1" applyAlignment="1">
      <alignment horizontal="center" vertical="center" wrapText="1"/>
    </xf>
    <xf numFmtId="0" fontId="14" fillId="0" borderId="2" xfId="0" applyFont="1" applyBorder="1">
      <alignment vertical="center"/>
    </xf>
    <xf numFmtId="0" fontId="8" fillId="0" borderId="2" xfId="0" applyFont="1" applyBorder="1">
      <alignment vertical="center"/>
    </xf>
    <xf numFmtId="0" fontId="3" fillId="0" borderId="0" xfId="0" applyFont="1">
      <alignment vertical="center"/>
    </xf>
    <xf numFmtId="0" fontId="9" fillId="0" borderId="2" xfId="0" applyFont="1" applyBorder="1">
      <alignment vertical="center"/>
    </xf>
    <xf numFmtId="0" fontId="12" fillId="0" borderId="2" xfId="0" applyFont="1" applyBorder="1" applyAlignment="1">
      <alignment vertical="center" wrapText="1"/>
    </xf>
    <xf numFmtId="0" fontId="11" fillId="2" borderId="4" xfId="53" applyFont="1" applyFill="1" applyBorder="1" applyAlignment="1">
      <alignment horizontal="center" vertical="center" wrapText="1"/>
    </xf>
    <xf numFmtId="0" fontId="11" fillId="2" borderId="5" xfId="53" applyFont="1" applyFill="1" applyBorder="1" applyAlignment="1">
      <alignment horizontal="justify" vertical="center" wrapText="1"/>
    </xf>
    <xf numFmtId="0" fontId="11" fillId="0" borderId="2" xfId="53" applyFont="1" applyBorder="1" applyAlignment="1">
      <alignment horizontal="justify" vertical="center" wrapText="1"/>
    </xf>
    <xf numFmtId="0" fontId="11" fillId="2" borderId="2" xfId="0" applyFont="1" applyFill="1" applyBorder="1" applyAlignment="1">
      <alignment horizontal="center" vertical="center" wrapText="1"/>
    </xf>
    <xf numFmtId="0" fontId="15" fillId="0" borderId="0" xfId="0" applyFont="1">
      <alignment vertical="center"/>
    </xf>
    <xf numFmtId="0" fontId="4" fillId="0" borderId="0" xfId="0" applyFont="1" applyAlignment="1">
      <alignment horizontal="center" vertical="center" wrapText="1"/>
    </xf>
    <xf numFmtId="0" fontId="16" fillId="0" borderId="0" xfId="0" applyFont="1" applyAlignment="1">
      <alignment vertical="center" wrapText="1"/>
    </xf>
    <xf numFmtId="0" fontId="7" fillId="0" borderId="0" xfId="0" applyFont="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4" fillId="0" borderId="5" xfId="0" applyFont="1" applyBorder="1" applyAlignment="1">
      <alignment horizontal="left" vertical="center"/>
    </xf>
    <xf numFmtId="0" fontId="4" fillId="0" borderId="6" xfId="0" applyFont="1" applyBorder="1" applyAlignment="1">
      <alignment horizontal="left" vertical="center"/>
    </xf>
    <xf numFmtId="0" fontId="16" fillId="0" borderId="2" xfId="0" applyFont="1" applyBorder="1" applyAlignment="1">
      <alignment horizontal="center" vertical="center"/>
    </xf>
    <xf numFmtId="0" fontId="17" fillId="0" borderId="2" xfId="0" applyFont="1" applyFill="1" applyBorder="1" applyAlignment="1">
      <alignment horizontal="center" vertical="center"/>
    </xf>
    <xf numFmtId="0" fontId="17" fillId="0" borderId="2" xfId="0" applyFont="1" applyFill="1" applyBorder="1" applyAlignment="1">
      <alignment horizontal="left" vertical="center" wrapText="1"/>
    </xf>
    <xf numFmtId="0" fontId="17" fillId="0" borderId="2" xfId="0" applyFont="1" applyFill="1" applyBorder="1" applyAlignment="1">
      <alignment horizontal="center" vertical="center" wrapText="1"/>
    </xf>
    <xf numFmtId="0" fontId="17" fillId="0" borderId="2" xfId="0" applyFont="1" applyFill="1" applyBorder="1" applyAlignment="1">
      <alignment vertical="center" wrapText="1"/>
    </xf>
    <xf numFmtId="49" fontId="17" fillId="0" borderId="2" xfId="0" applyNumberFormat="1" applyFont="1" applyFill="1" applyBorder="1" applyAlignment="1">
      <alignment horizontal="left" vertical="center" wrapText="1"/>
    </xf>
    <xf numFmtId="0" fontId="18" fillId="0" borderId="5" xfId="0" applyFont="1" applyFill="1" applyBorder="1" applyAlignment="1">
      <alignment horizontal="left" vertical="center"/>
    </xf>
    <xf numFmtId="0" fontId="18" fillId="0" borderId="6" xfId="0" applyFont="1" applyFill="1" applyBorder="1" applyAlignment="1">
      <alignment horizontal="left" vertical="center"/>
    </xf>
    <xf numFmtId="0" fontId="0" fillId="0" borderId="2" xfId="0" applyFont="1" applyFill="1" applyBorder="1" applyAlignment="1">
      <alignment horizontal="center" vertical="center"/>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 xfId="0" applyFont="1" applyFill="1" applyBorder="1" applyAlignment="1">
      <alignment vertical="center" wrapText="1"/>
    </xf>
    <xf numFmtId="0" fontId="0" fillId="0" borderId="2" xfId="0" applyFont="1" applyFill="1" applyBorder="1" applyAlignment="1">
      <alignment horizontal="center" vertical="center" wrapText="1"/>
    </xf>
    <xf numFmtId="0" fontId="0" fillId="0" borderId="5" xfId="0" applyFont="1" applyFill="1" applyBorder="1" applyAlignment="1">
      <alignment vertical="center" wrapText="1"/>
    </xf>
    <xf numFmtId="0" fontId="16" fillId="0" borderId="1" xfId="0" applyFont="1" applyBorder="1" applyAlignment="1">
      <alignment horizontal="center" vertical="center"/>
    </xf>
    <xf numFmtId="0" fontId="0"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9" fontId="0" fillId="0" borderId="1" xfId="11" applyFont="1" applyFill="1" applyBorder="1" applyAlignment="1">
      <alignment vertical="center" wrapText="1"/>
    </xf>
    <xf numFmtId="9" fontId="3" fillId="0" borderId="1" xfId="11" applyFont="1" applyFill="1" applyBorder="1" applyAlignment="1">
      <alignment vertical="center" wrapText="1"/>
    </xf>
    <xf numFmtId="0" fontId="3" fillId="0" borderId="1" xfId="0" applyFont="1" applyFill="1" applyBorder="1" applyAlignment="1">
      <alignment horizontal="center" vertical="center"/>
    </xf>
    <xf numFmtId="0" fontId="3" fillId="0" borderId="7" xfId="0" applyFont="1" applyFill="1" applyBorder="1" applyAlignment="1">
      <alignment horizontal="left" vertical="center" wrapText="1"/>
    </xf>
    <xf numFmtId="0" fontId="19" fillId="0" borderId="2" xfId="0" applyFont="1" applyFill="1" applyBorder="1" applyAlignment="1">
      <alignment horizontal="left" vertical="center"/>
    </xf>
    <xf numFmtId="0" fontId="0" fillId="0" borderId="3" xfId="0" applyFont="1" applyBorder="1" applyAlignment="1">
      <alignment horizontal="center" vertical="center" wrapText="1"/>
    </xf>
    <xf numFmtId="0" fontId="3" fillId="0" borderId="3" xfId="0" applyFont="1" applyFill="1" applyBorder="1" applyAlignment="1">
      <alignment horizontal="center" vertical="center"/>
    </xf>
    <xf numFmtId="0" fontId="3" fillId="0" borderId="3" xfId="0" applyFont="1" applyFill="1" applyBorder="1">
      <alignment vertical="center"/>
    </xf>
    <xf numFmtId="0" fontId="16" fillId="0" borderId="3" xfId="0" applyFont="1" applyFill="1" applyBorder="1" applyAlignment="1">
      <alignment vertical="center" wrapText="1"/>
    </xf>
    <xf numFmtId="0" fontId="16" fillId="0" borderId="3" xfId="0" applyFont="1" applyFill="1" applyBorder="1" applyAlignment="1">
      <alignment horizontal="center" vertical="center"/>
    </xf>
    <xf numFmtId="0" fontId="16" fillId="0" borderId="3" xfId="0" applyFont="1" applyFill="1" applyBorder="1" applyAlignment="1">
      <alignment horizontal="left" vertical="center" wrapText="1"/>
    </xf>
    <xf numFmtId="0" fontId="0" fillId="0" borderId="2" xfId="0" applyFont="1" applyBorder="1" applyAlignment="1">
      <alignment horizontal="center" vertical="center" wrapText="1"/>
    </xf>
    <xf numFmtId="0" fontId="3" fillId="0" borderId="2" xfId="0" applyFont="1" applyFill="1" applyBorder="1" applyAlignment="1">
      <alignment horizontal="center" vertical="center"/>
    </xf>
    <xf numFmtId="0" fontId="3" fillId="0" borderId="2" xfId="0" applyFont="1" applyFill="1" applyBorder="1">
      <alignment vertical="center"/>
    </xf>
    <xf numFmtId="0" fontId="16" fillId="0" borderId="2" xfId="0" applyFont="1" applyFill="1" applyBorder="1" applyAlignment="1">
      <alignment vertical="center" wrapText="1"/>
    </xf>
    <xf numFmtId="0" fontId="16" fillId="0" borderId="2" xfId="0" applyFont="1" applyFill="1" applyBorder="1" applyAlignment="1">
      <alignment horizontal="center" vertical="center"/>
    </xf>
    <xf numFmtId="0" fontId="16" fillId="0" borderId="2" xfId="0" applyFont="1" applyFill="1" applyBorder="1" applyAlignment="1">
      <alignment horizontal="left" vertical="center" wrapText="1"/>
    </xf>
    <xf numFmtId="0" fontId="20" fillId="0" borderId="2"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22"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16" fillId="0" borderId="2" xfId="0" applyFont="1" applyBorder="1" applyAlignment="1">
      <alignment horizontal="left" vertical="center" wrapText="1"/>
    </xf>
    <xf numFmtId="0" fontId="0" fillId="0" borderId="2" xfId="0" applyBorder="1" applyAlignment="1">
      <alignment horizontal="center" vertical="center"/>
    </xf>
    <xf numFmtId="0" fontId="16" fillId="0" borderId="2" xfId="0" applyFont="1" applyBorder="1" applyAlignment="1">
      <alignment horizontal="center" vertical="center" wrapText="1"/>
    </xf>
    <xf numFmtId="0" fontId="20" fillId="0" borderId="2" xfId="0" applyFont="1" applyBorder="1" applyAlignment="1">
      <alignment horizontal="left" vertical="center" wrapText="1"/>
    </xf>
    <xf numFmtId="0" fontId="20" fillId="0" borderId="2" xfId="0" applyFont="1" applyBorder="1" applyAlignment="1">
      <alignment horizontal="left" vertical="center"/>
    </xf>
    <xf numFmtId="0" fontId="4" fillId="0" borderId="4" xfId="0" applyFont="1" applyBorder="1" applyAlignment="1">
      <alignment horizontal="left" vertical="center"/>
    </xf>
    <xf numFmtId="0" fontId="18" fillId="0" borderId="4" xfId="0" applyFont="1" applyFill="1" applyBorder="1" applyAlignment="1">
      <alignment horizontal="left" vertical="center"/>
    </xf>
    <xf numFmtId="179" fontId="3" fillId="0" borderId="1" xfId="0" applyNumberFormat="1" applyFont="1" applyBorder="1" applyAlignment="1">
      <alignment horizontal="center" vertical="center" wrapText="1"/>
    </xf>
    <xf numFmtId="179" fontId="16" fillId="0" borderId="3" xfId="0" applyNumberFormat="1" applyFont="1" applyFill="1" applyBorder="1" applyAlignment="1">
      <alignment horizontal="center" vertical="center"/>
    </xf>
    <xf numFmtId="179" fontId="16" fillId="0" borderId="2" xfId="0" applyNumberFormat="1" applyFont="1" applyFill="1" applyBorder="1" applyAlignment="1">
      <alignment horizontal="center" vertical="center"/>
    </xf>
    <xf numFmtId="0" fontId="4" fillId="0" borderId="0" xfId="0" applyFont="1" applyAlignment="1">
      <alignment vertical="center" wrapText="1"/>
    </xf>
    <xf numFmtId="0" fontId="21"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3" xfId="0" applyFont="1" applyBorder="1" applyAlignment="1">
      <alignment horizontal="center" vertical="center" wrapText="1"/>
    </xf>
    <xf numFmtId="180" fontId="16" fillId="0" borderId="2" xfId="0" applyNumberFormat="1" applyFont="1" applyBorder="1" applyAlignment="1">
      <alignment horizontal="left" vertical="center" wrapText="1"/>
    </xf>
    <xf numFmtId="180" fontId="16" fillId="0" borderId="2" xfId="0" applyNumberFormat="1" applyFont="1" applyBorder="1" applyAlignment="1">
      <alignment horizontal="center" vertical="center" wrapText="1"/>
    </xf>
    <xf numFmtId="180" fontId="21" fillId="0" borderId="2" xfId="0" applyNumberFormat="1" applyFont="1" applyBorder="1" applyAlignment="1">
      <alignment horizontal="left" vertical="center" wrapText="1"/>
    </xf>
    <xf numFmtId="180" fontId="20" fillId="0" borderId="2" xfId="0" applyNumberFormat="1" applyFont="1" applyBorder="1" applyAlignment="1">
      <alignment horizontal="left" vertical="center" wrapText="1"/>
    </xf>
    <xf numFmtId="0" fontId="24" fillId="0" borderId="2" xfId="0" applyFont="1" applyBorder="1" applyAlignment="1">
      <alignment horizontal="left" vertical="center" wrapText="1"/>
    </xf>
    <xf numFmtId="0" fontId="20" fillId="0" borderId="2" xfId="0" applyFont="1" applyBorder="1" applyAlignment="1">
      <alignment horizontal="left"/>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20" fillId="0" borderId="1" xfId="0" applyFont="1" applyBorder="1" applyAlignment="1">
      <alignment horizontal="left" vertical="center" wrapText="1"/>
    </xf>
    <xf numFmtId="0" fontId="25" fillId="0" borderId="8" xfId="0" applyFont="1" applyBorder="1" applyAlignment="1">
      <alignment horizontal="center" vertical="center" wrapText="1"/>
    </xf>
    <xf numFmtId="0" fontId="10" fillId="0" borderId="2" xfId="0" applyFont="1" applyBorder="1" applyAlignment="1">
      <alignment horizontal="center" vertical="center"/>
    </xf>
    <xf numFmtId="0" fontId="25"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0" xfId="0" applyFont="1" applyBorder="1" applyAlignment="1">
      <alignment horizontal="center" vertical="center"/>
    </xf>
    <xf numFmtId="0" fontId="26" fillId="0" borderId="10" xfId="0" applyFont="1" applyBorder="1" applyAlignment="1">
      <alignment horizontal="left" vertical="center" wrapText="1"/>
    </xf>
    <xf numFmtId="0" fontId="26" fillId="0" borderId="10" xfId="0" applyFont="1" applyBorder="1" applyAlignment="1">
      <alignment horizontal="justify" vertical="center" wrapText="1"/>
    </xf>
    <xf numFmtId="0" fontId="26" fillId="0" borderId="11" xfId="0" applyFont="1" applyBorder="1" applyAlignment="1">
      <alignment horizontal="justify" vertical="center" wrapText="1"/>
    </xf>
    <xf numFmtId="0" fontId="7" fillId="0" borderId="8" xfId="0" applyFont="1" applyBorder="1" applyAlignment="1">
      <alignment horizontal="center" vertical="center" wrapText="1"/>
    </xf>
    <xf numFmtId="0" fontId="17" fillId="0" borderId="2" xfId="0" applyFont="1" applyBorder="1" applyAlignment="1">
      <alignment horizontal="center" vertical="center" wrapText="1"/>
    </xf>
    <xf numFmtId="0" fontId="7" fillId="0" borderId="2" xfId="0" applyFont="1" applyBorder="1" applyAlignment="1">
      <alignment vertical="center" wrapText="1"/>
    </xf>
    <xf numFmtId="0" fontId="7" fillId="0" borderId="2"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3" xfId="0" applyFont="1" applyBorder="1">
      <alignment vertical="center"/>
    </xf>
    <xf numFmtId="0" fontId="27" fillId="2"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28" fillId="0" borderId="14" xfId="0" applyFont="1" applyBorder="1" applyAlignment="1">
      <alignment horizontal="center" vertical="center"/>
    </xf>
    <xf numFmtId="0" fontId="29" fillId="0" borderId="0" xfId="0" applyFont="1" applyAlignment="1">
      <alignment vertical="center" wrapText="1"/>
    </xf>
    <xf numFmtId="0" fontId="30" fillId="0" borderId="0" xfId="0" applyFont="1">
      <alignment vertical="center"/>
    </xf>
    <xf numFmtId="0" fontId="31" fillId="0" borderId="0" xfId="0" applyFont="1" applyAlignment="1">
      <alignment vertical="center" wrapText="1"/>
    </xf>
    <xf numFmtId="0" fontId="32" fillId="0" borderId="0" xfId="0" applyFont="1" applyAlignment="1">
      <alignment vertical="center" wrapText="1"/>
    </xf>
    <xf numFmtId="0" fontId="32" fillId="0" borderId="0" xfId="0" applyFont="1" applyAlignment="1">
      <alignment wrapText="1"/>
    </xf>
    <xf numFmtId="0" fontId="33" fillId="0" borderId="0" xfId="0" applyFont="1" applyAlignment="1">
      <alignment horizontal="center" vertical="center" wrapText="1"/>
    </xf>
    <xf numFmtId="0" fontId="33" fillId="0" borderId="0" xfId="0" applyFont="1" applyAlignment="1">
      <alignment horizontal="left" vertical="center" wrapText="1"/>
    </xf>
    <xf numFmtId="49" fontId="33" fillId="0" borderId="0" xfId="0" applyNumberFormat="1" applyFont="1" applyAlignment="1">
      <alignment horizontal="left" vertical="center" wrapText="1"/>
    </xf>
    <xf numFmtId="0" fontId="31" fillId="0" borderId="0" xfId="0" applyFont="1" applyAlignment="1">
      <alignment horizontal="center" vertical="center"/>
    </xf>
    <xf numFmtId="0" fontId="31" fillId="0" borderId="0" xfId="0" applyFont="1">
      <alignment vertical="center"/>
    </xf>
    <xf numFmtId="0" fontId="34" fillId="0" borderId="0" xfId="0" applyFont="1" applyAlignment="1">
      <alignment horizontal="center" vertical="center" wrapText="1"/>
    </xf>
    <xf numFmtId="0" fontId="34" fillId="0" borderId="0" xfId="0" applyFont="1" applyAlignment="1">
      <alignment horizontal="left" vertical="center" wrapText="1"/>
    </xf>
    <xf numFmtId="0" fontId="29" fillId="0" borderId="0" xfId="0" applyFont="1" applyAlignment="1">
      <alignment horizontal="center" vertical="center" wrapText="1"/>
    </xf>
    <xf numFmtId="0" fontId="35" fillId="0" borderId="0" xfId="0" applyFont="1" applyAlignment="1">
      <alignment horizontal="center" vertical="center" wrapText="1"/>
    </xf>
    <xf numFmtId="0" fontId="35" fillId="0" borderId="0" xfId="0" applyFont="1" applyAlignment="1">
      <alignment horizontal="left" vertical="center" wrapText="1"/>
    </xf>
    <xf numFmtId="0" fontId="30" fillId="0" borderId="2" xfId="58" applyFont="1" applyBorder="1" applyAlignment="1">
      <alignment horizontal="center" vertical="center" wrapText="1"/>
    </xf>
    <xf numFmtId="0" fontId="30" fillId="0" borderId="2" xfId="0" applyFont="1" applyBorder="1" applyAlignment="1">
      <alignment horizontal="center" vertical="center" wrapText="1"/>
    </xf>
    <xf numFmtId="0" fontId="30" fillId="0" borderId="2" xfId="58" applyFont="1" applyBorder="1" applyAlignment="1">
      <alignment horizontal="center" vertical="center"/>
    </xf>
    <xf numFmtId="0" fontId="30" fillId="0" borderId="0" xfId="0" applyFont="1" applyAlignment="1">
      <alignment horizontal="center" vertical="center"/>
    </xf>
    <xf numFmtId="0" fontId="9" fillId="0" borderId="2" xfId="58" applyFont="1" applyBorder="1" applyAlignment="1">
      <alignment horizontal="center" vertical="center" wrapText="1"/>
    </xf>
    <xf numFmtId="0" fontId="9" fillId="0" borderId="2" xfId="58" applyFont="1" applyBorder="1" applyAlignment="1">
      <alignment horizontal="left" vertical="center" wrapText="1"/>
    </xf>
    <xf numFmtId="49" fontId="9" fillId="0" borderId="2" xfId="58" applyNumberFormat="1" applyFont="1" applyBorder="1" applyAlignment="1">
      <alignment horizontal="left" vertical="center" wrapText="1"/>
    </xf>
    <xf numFmtId="0" fontId="9" fillId="0" borderId="2" xfId="0" applyFont="1" applyBorder="1" applyAlignment="1">
      <alignment horizontal="left" vertical="center" wrapText="1"/>
    </xf>
    <xf numFmtId="49" fontId="9" fillId="0" borderId="2" xfId="0" applyNumberFormat="1" applyFont="1" applyBorder="1" applyAlignment="1">
      <alignment horizontal="left" vertical="center" wrapText="1"/>
    </xf>
    <xf numFmtId="0" fontId="9" fillId="0" borderId="2" xfId="0" applyFont="1" applyBorder="1" applyAlignment="1">
      <alignment horizontal="center" vertical="center" wrapText="1"/>
    </xf>
    <xf numFmtId="0" fontId="9" fillId="0" borderId="2" xfId="47" applyFont="1" applyBorder="1" applyAlignment="1">
      <alignment horizontal="left" vertical="center" wrapText="1"/>
    </xf>
    <xf numFmtId="49" fontId="9" fillId="0" borderId="2" xfId="53" applyNumberFormat="1" applyFont="1" applyBorder="1" applyAlignment="1">
      <alignment horizontal="left" vertical="center" wrapText="1"/>
    </xf>
    <xf numFmtId="0" fontId="9" fillId="0" borderId="2" xfId="53" applyFont="1" applyBorder="1" applyAlignment="1">
      <alignment horizontal="center" vertical="center" wrapText="1"/>
    </xf>
    <xf numFmtId="0" fontId="9" fillId="0" borderId="2" xfId="53" applyFont="1" applyBorder="1" applyAlignment="1">
      <alignment horizontal="left" vertical="center" wrapText="1"/>
    </xf>
    <xf numFmtId="0" fontId="36" fillId="0" borderId="2" xfId="0" applyFont="1" applyBorder="1" applyAlignment="1">
      <alignment horizontal="left" vertical="center" wrapText="1"/>
    </xf>
    <xf numFmtId="0" fontId="9" fillId="0" borderId="2" xfId="42" applyFont="1" applyBorder="1" applyAlignment="1">
      <alignment horizontal="left" vertical="center" wrapText="1"/>
    </xf>
    <xf numFmtId="49" fontId="9" fillId="0" borderId="2" xfId="47" applyNumberFormat="1" applyFont="1" applyBorder="1" applyAlignment="1" applyProtection="1">
      <alignment horizontal="left" vertical="center" wrapText="1"/>
    </xf>
    <xf numFmtId="0" fontId="9" fillId="0" borderId="2" xfId="0" applyFont="1" applyBorder="1" applyAlignment="1">
      <alignment vertical="center" wrapText="1"/>
    </xf>
    <xf numFmtId="0" fontId="9" fillId="0" borderId="2" xfId="12" applyFont="1" applyBorder="1" applyAlignment="1">
      <alignment horizontal="left" vertical="center" wrapText="1"/>
    </xf>
    <xf numFmtId="0" fontId="9" fillId="0" borderId="2" xfId="58" applyFont="1" applyBorder="1" applyAlignment="1">
      <alignment horizontal="justify" vertical="center" wrapText="1"/>
    </xf>
    <xf numFmtId="0" fontId="9" fillId="0" borderId="2" xfId="47" applyFont="1" applyBorder="1" applyAlignment="1" applyProtection="1">
      <alignment horizontal="center" vertical="center" wrapText="1"/>
    </xf>
    <xf numFmtId="181" fontId="9" fillId="0" borderId="2" xfId="0" applyNumberFormat="1" applyFont="1" applyBorder="1" applyAlignment="1">
      <alignment horizontal="center" vertical="center" wrapText="1"/>
    </xf>
    <xf numFmtId="0" fontId="9" fillId="0" borderId="2" xfId="31" applyFont="1" applyBorder="1" applyAlignment="1">
      <alignment horizontal="left" vertical="center" wrapText="1"/>
    </xf>
    <xf numFmtId="0" fontId="9" fillId="0" borderId="0" xfId="0" applyFont="1" applyAlignment="1">
      <alignment horizontal="left" vertical="center" wrapText="1"/>
    </xf>
    <xf numFmtId="0" fontId="19" fillId="0" borderId="0" xfId="0" applyFont="1" applyFill="1" applyAlignment="1">
      <alignment horizontal="center" vertical="center"/>
    </xf>
    <xf numFmtId="0" fontId="10" fillId="0" borderId="0" xfId="0" applyFont="1" applyFill="1" applyAlignment="1">
      <alignment horizontal="center" vertical="center"/>
    </xf>
    <xf numFmtId="0" fontId="0" fillId="0" borderId="0" xfId="0" applyFill="1" applyAlignment="1">
      <alignment vertical="center"/>
    </xf>
    <xf numFmtId="0" fontId="37" fillId="0" borderId="0" xfId="0" applyFont="1" applyFill="1" applyAlignment="1">
      <alignment horizontal="center" vertical="center"/>
    </xf>
    <xf numFmtId="0" fontId="3" fillId="0" borderId="2" xfId="0" applyFont="1" applyFill="1" applyBorder="1" applyAlignment="1">
      <alignment vertical="center" wrapText="1"/>
    </xf>
    <xf numFmtId="0" fontId="3" fillId="0" borderId="2" xfId="0" applyFont="1" applyFill="1" applyBorder="1" applyAlignment="1">
      <alignment vertical="center"/>
    </xf>
    <xf numFmtId="0" fontId="19" fillId="0" borderId="2" xfId="0" applyFont="1" applyFill="1" applyBorder="1" applyAlignment="1">
      <alignment horizontal="center" vertical="center" wrapText="1"/>
    </xf>
    <xf numFmtId="0" fontId="20" fillId="0" borderId="2" xfId="0" applyFont="1" applyFill="1" applyBorder="1" applyAlignment="1">
      <alignment horizontal="center" vertical="center"/>
    </xf>
    <xf numFmtId="0" fontId="16" fillId="0" borderId="2" xfId="0" applyFont="1" applyFill="1" applyBorder="1">
      <alignment vertical="center"/>
    </xf>
    <xf numFmtId="0" fontId="20" fillId="0" borderId="2" xfId="0" applyFont="1" applyFill="1" applyBorder="1" applyAlignment="1">
      <alignment vertical="center" wrapText="1"/>
    </xf>
    <xf numFmtId="49" fontId="20" fillId="0" borderId="2" xfId="0" applyNumberFormat="1" applyFont="1" applyFill="1" applyBorder="1" applyAlignment="1">
      <alignment horizontal="center" vertical="center"/>
    </xf>
    <xf numFmtId="0" fontId="20" fillId="0" borderId="2" xfId="0" applyFont="1" applyFill="1" applyBorder="1">
      <alignment vertical="center"/>
    </xf>
    <xf numFmtId="0" fontId="16" fillId="0" borderId="2" xfId="0" applyFont="1" applyFill="1" applyBorder="1" applyAlignment="1">
      <alignment vertical="center"/>
    </xf>
    <xf numFmtId="49" fontId="16" fillId="0" borderId="2" xfId="0" applyNumberFormat="1" applyFont="1" applyFill="1" applyBorder="1" applyAlignment="1">
      <alignment horizontal="left" vertical="center" wrapText="1"/>
    </xf>
    <xf numFmtId="0" fontId="16" fillId="0" borderId="2" xfId="0" applyFont="1" applyFill="1" applyBorder="1" applyAlignment="1">
      <alignment horizontal="justify" vertical="center" wrapText="1"/>
    </xf>
    <xf numFmtId="0" fontId="20" fillId="0" borderId="2" xfId="0" applyFont="1" applyFill="1" applyBorder="1" applyAlignment="1">
      <alignment horizontal="center" vertical="center" wrapText="1"/>
    </xf>
    <xf numFmtId="1" fontId="16" fillId="0" borderId="2" xfId="0" applyNumberFormat="1" applyFont="1" applyFill="1" applyBorder="1" applyAlignment="1">
      <alignment horizontal="left" vertical="center" wrapText="1"/>
    </xf>
    <xf numFmtId="49" fontId="26" fillId="0" borderId="2" xfId="0" applyNumberFormat="1" applyFont="1" applyBorder="1" applyAlignment="1">
      <alignment horizontal="left" vertical="center"/>
    </xf>
    <xf numFmtId="0" fontId="26" fillId="0" borderId="2" xfId="0" applyFont="1" applyBorder="1" applyAlignment="1">
      <alignment horizontal="left" vertical="center"/>
    </xf>
    <xf numFmtId="0" fontId="26" fillId="0" borderId="2" xfId="0" applyFont="1" applyBorder="1" applyAlignment="1">
      <alignment horizontal="left" vertical="center" wrapText="1"/>
    </xf>
    <xf numFmtId="0" fontId="3" fillId="0" borderId="2" xfId="0" applyFont="1" applyFill="1" applyBorder="1" applyAlignment="1">
      <alignment horizontal="left" vertical="center"/>
    </xf>
    <xf numFmtId="49" fontId="3"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6" fillId="0" borderId="2" xfId="0" applyFont="1" applyFill="1" applyBorder="1">
      <alignment vertical="center"/>
    </xf>
    <xf numFmtId="0" fontId="6" fillId="0" borderId="2" xfId="0" applyFont="1" applyFill="1" applyBorder="1" applyAlignment="1">
      <alignment vertical="center" wrapText="1"/>
    </xf>
    <xf numFmtId="0" fontId="6" fillId="0" borderId="2" xfId="0" applyFont="1" applyFill="1" applyBorder="1" applyAlignment="1">
      <alignment horizontal="left" vertical="center" wrapText="1"/>
    </xf>
    <xf numFmtId="0" fontId="38" fillId="0" borderId="2" xfId="0" applyFont="1" applyFill="1" applyBorder="1" applyAlignment="1">
      <alignment horizontal="left" vertical="center"/>
    </xf>
    <xf numFmtId="0" fontId="7" fillId="0" borderId="2" xfId="0" applyFont="1" applyFill="1" applyBorder="1">
      <alignment vertical="center"/>
    </xf>
    <xf numFmtId="0" fontId="38" fillId="0" borderId="2" xfId="0" applyFont="1" applyFill="1" applyBorder="1">
      <alignment vertical="center"/>
    </xf>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wrapText="1"/>
    </xf>
    <xf numFmtId="0" fontId="16" fillId="0" borderId="2" xfId="58" applyFont="1" applyFill="1" applyBorder="1" applyAlignment="1" applyProtection="1">
      <alignment horizontal="left" vertical="center" wrapText="1"/>
    </xf>
    <xf numFmtId="0" fontId="39" fillId="0" borderId="2" xfId="0" applyFont="1" applyFill="1" applyBorder="1" applyAlignment="1">
      <alignment horizontal="center" vertical="center" wrapText="1"/>
    </xf>
    <xf numFmtId="1" fontId="16" fillId="0" borderId="1" xfId="0" applyNumberFormat="1" applyFont="1" applyFill="1" applyBorder="1" applyAlignment="1">
      <alignment horizontal="left" vertical="center" wrapText="1"/>
    </xf>
    <xf numFmtId="0" fontId="0" fillId="0" borderId="2" xfId="0" applyFont="1" applyFill="1" applyBorder="1" applyAlignment="1">
      <alignment horizontal="left" vertical="center"/>
    </xf>
    <xf numFmtId="0" fontId="26" fillId="0" borderId="2" xfId="0" applyFont="1" applyFill="1" applyBorder="1" applyAlignment="1">
      <alignment horizontal="left" vertical="center"/>
    </xf>
    <xf numFmtId="0" fontId="26" fillId="0"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1" fontId="3" fillId="0" borderId="2" xfId="0" applyNumberFormat="1" applyFont="1" applyFill="1" applyBorder="1" applyAlignment="1">
      <alignment horizontal="left" vertical="center" wrapText="1"/>
    </xf>
    <xf numFmtId="0" fontId="26" fillId="0" borderId="0" xfId="0" applyFont="1" applyAlignment="1">
      <alignment horizontal="left" vertical="center"/>
    </xf>
    <xf numFmtId="0" fontId="40" fillId="0" borderId="2" xfId="0" applyFont="1" applyBorder="1" applyAlignment="1">
      <alignment horizontal="left" vertical="center" wrapText="1"/>
    </xf>
    <xf numFmtId="0" fontId="16" fillId="0" borderId="1" xfId="0" applyFont="1" applyFill="1" applyBorder="1" applyAlignment="1">
      <alignment horizontal="left" vertical="center" wrapText="1"/>
    </xf>
    <xf numFmtId="1" fontId="3" fillId="0" borderId="1" xfId="0" applyNumberFormat="1" applyFont="1" applyFill="1" applyBorder="1" applyAlignment="1">
      <alignment horizontal="left" vertical="center" wrapText="1"/>
    </xf>
    <xf numFmtId="0" fontId="0" fillId="0" borderId="2" xfId="0" applyFill="1" applyBorder="1" applyAlignment="1">
      <alignment horizontal="left" vertical="center" wrapText="1"/>
    </xf>
    <xf numFmtId="0" fontId="0" fillId="0" borderId="2" xfId="0" applyFill="1" applyBorder="1" applyAlignment="1">
      <alignment vertical="center" wrapText="1"/>
    </xf>
    <xf numFmtId="0" fontId="0" fillId="0" borderId="2" xfId="0" applyFill="1" applyBorder="1" applyAlignment="1">
      <alignment horizontal="left" vertical="center"/>
    </xf>
    <xf numFmtId="0" fontId="0" fillId="0" borderId="2" xfId="0" applyFill="1" applyBorder="1" applyAlignment="1">
      <alignment vertical="center"/>
    </xf>
    <xf numFmtId="49" fontId="16" fillId="0" borderId="2" xfId="0" applyNumberFormat="1" applyFont="1" applyFill="1" applyBorder="1" applyAlignment="1">
      <alignment horizontal="left" vertical="center"/>
    </xf>
    <xf numFmtId="180" fontId="16" fillId="0" borderId="2" xfId="0" applyNumberFormat="1" applyFont="1" applyFill="1" applyBorder="1" applyAlignment="1">
      <alignment horizontal="left" vertical="center"/>
    </xf>
    <xf numFmtId="0" fontId="19" fillId="0" borderId="0" xfId="0" applyFont="1" applyFill="1" applyBorder="1" applyAlignment="1">
      <alignment vertical="center"/>
    </xf>
    <xf numFmtId="0" fontId="41" fillId="0" borderId="0" xfId="0" applyFont="1" applyFill="1" applyBorder="1" applyAlignment="1">
      <alignment vertical="center"/>
    </xf>
    <xf numFmtId="0" fontId="42" fillId="0" borderId="0" xfId="0" applyFont="1" applyFill="1" applyBorder="1" applyAlignment="1">
      <alignment vertical="center"/>
    </xf>
    <xf numFmtId="0" fontId="43" fillId="0" borderId="0" xfId="0" applyFont="1" applyFill="1" applyBorder="1" applyAlignment="1">
      <alignment vertical="center"/>
    </xf>
    <xf numFmtId="0" fontId="1" fillId="0" borderId="0" xfId="0" applyFont="1" applyFill="1" applyBorder="1" applyAlignment="1">
      <alignment vertical="center"/>
    </xf>
    <xf numFmtId="0" fontId="44" fillId="0" borderId="0" xfId="0" applyFont="1" applyFill="1" applyBorder="1" applyAlignment="1">
      <alignment vertical="center"/>
    </xf>
    <xf numFmtId="0" fontId="15" fillId="0" borderId="0" xfId="0" applyFont="1" applyFill="1" applyBorder="1" applyAlignment="1">
      <alignment vertical="center"/>
    </xf>
    <xf numFmtId="0" fontId="45" fillId="0" borderId="0" xfId="0" applyFont="1" applyFill="1" applyBorder="1" applyAlignment="1">
      <alignment vertical="center"/>
    </xf>
    <xf numFmtId="180" fontId="45" fillId="0" borderId="0" xfId="0" applyNumberFormat="1" applyFont="1" applyFill="1" applyBorder="1" applyAlignment="1">
      <alignment horizontal="left" vertical="center"/>
    </xf>
    <xf numFmtId="0" fontId="45" fillId="0" borderId="0" xfId="0" applyFont="1" applyFill="1" applyBorder="1" applyAlignment="1">
      <alignment horizontal="left" vertical="center"/>
    </xf>
    <xf numFmtId="0" fontId="46" fillId="0" borderId="0" xfId="0" applyFont="1" applyFill="1" applyBorder="1" applyAlignment="1">
      <alignment vertical="center"/>
    </xf>
    <xf numFmtId="0" fontId="6" fillId="0" borderId="0" xfId="0" applyFont="1" applyFill="1" applyBorder="1" applyAlignment="1">
      <alignment horizontal="center" vertical="center" wrapText="1"/>
    </xf>
    <xf numFmtId="176" fontId="47" fillId="0" borderId="0" xfId="0" applyNumberFormat="1" applyFont="1" applyFill="1" applyBorder="1" applyAlignment="1">
      <alignment horizontal="center" vertical="center"/>
    </xf>
    <xf numFmtId="0" fontId="47" fillId="0" borderId="0" xfId="0" applyFont="1" applyFill="1" applyBorder="1" applyAlignment="1">
      <alignment vertical="center"/>
    </xf>
    <xf numFmtId="0" fontId="48" fillId="0" borderId="0" xfId="0" applyFont="1" applyFill="1" applyBorder="1" applyAlignment="1">
      <alignment vertical="center"/>
    </xf>
    <xf numFmtId="0" fontId="49" fillId="0" borderId="0" xfId="0" applyFont="1" applyFill="1" applyBorder="1" applyAlignment="1">
      <alignment vertical="center"/>
    </xf>
    <xf numFmtId="0" fontId="0" fillId="0" borderId="0" xfId="0" applyFill="1" applyBorder="1" applyAlignment="1">
      <alignment vertical="center"/>
    </xf>
    <xf numFmtId="0" fontId="50" fillId="0" borderId="0" xfId="0" applyFont="1" applyFill="1" applyAlignment="1">
      <alignment horizontal="center" vertical="center"/>
    </xf>
    <xf numFmtId="0" fontId="50" fillId="0" borderId="0" xfId="0" applyFont="1" applyFill="1" applyAlignment="1">
      <alignment horizontal="left" vertical="center"/>
    </xf>
    <xf numFmtId="0" fontId="51" fillId="0" borderId="2" xfId="0" applyFont="1" applyBorder="1" applyAlignment="1">
      <alignment horizontal="center" vertical="center" wrapText="1"/>
    </xf>
    <xf numFmtId="49" fontId="39"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1" fillId="0" borderId="2" xfId="0" applyFont="1" applyFill="1" applyBorder="1" applyAlignment="1">
      <alignment horizontal="center" vertical="center" wrapText="1"/>
    </xf>
    <xf numFmtId="0" fontId="16" fillId="0" borderId="2" xfId="53" applyFont="1" applyFill="1" applyBorder="1" applyAlignment="1" applyProtection="1">
      <alignment horizontal="left" vertical="center" wrapText="1"/>
      <protection locked="0"/>
    </xf>
    <xf numFmtId="0" fontId="39" fillId="0" borderId="15"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0" xfId="0" applyFont="1" applyFill="1" applyAlignment="1">
      <alignment vertical="center" wrapText="1"/>
    </xf>
    <xf numFmtId="0" fontId="3" fillId="0" borderId="0" xfId="0" applyFont="1" applyFill="1" applyAlignment="1">
      <alignment horizontal="center" vertical="center"/>
    </xf>
    <xf numFmtId="0" fontId="52" fillId="0" borderId="0" xfId="0" applyFont="1" applyFill="1" applyAlignment="1">
      <alignment horizontal="center" vertical="center"/>
    </xf>
    <xf numFmtId="179" fontId="51" fillId="0" borderId="2" xfId="0" applyNumberFormat="1" applyFont="1" applyBorder="1" applyAlignment="1">
      <alignment horizontal="center" vertical="center" wrapText="1"/>
    </xf>
    <xf numFmtId="179" fontId="16" fillId="0" borderId="2" xfId="0" applyNumberFormat="1" applyFont="1" applyFill="1" applyBorder="1" applyAlignment="1">
      <alignment horizontal="center" vertical="center" wrapText="1"/>
    </xf>
    <xf numFmtId="0" fontId="53" fillId="0" borderId="0" xfId="0" applyFont="1">
      <alignment vertical="center"/>
    </xf>
    <xf numFmtId="179" fontId="19" fillId="0" borderId="2" xfId="0" applyNumberFormat="1" applyFont="1" applyFill="1" applyBorder="1" applyAlignment="1">
      <alignment horizontal="center" vertical="center"/>
    </xf>
    <xf numFmtId="0" fontId="39" fillId="0" borderId="0" xfId="0" applyFont="1">
      <alignment vertical="center"/>
    </xf>
    <xf numFmtId="0" fontId="54" fillId="0" borderId="0" xfId="0" applyFont="1" applyFill="1" applyBorder="1" applyAlignment="1">
      <alignment vertical="center"/>
    </xf>
    <xf numFmtId="0" fontId="39" fillId="0" borderId="0" xfId="0" applyFont="1" applyFill="1">
      <alignment vertical="center"/>
    </xf>
    <xf numFmtId="179" fontId="3" fillId="0" borderId="2" xfId="0" applyNumberFormat="1" applyFont="1" applyFill="1" applyBorder="1" applyAlignment="1">
      <alignment horizontal="center" vertical="center"/>
    </xf>
    <xf numFmtId="0" fontId="3" fillId="0" borderId="0" xfId="0" applyFont="1" applyFill="1">
      <alignment vertical="center"/>
    </xf>
    <xf numFmtId="179" fontId="3" fillId="0" borderId="2" xfId="0" applyNumberFormat="1" applyFont="1" applyBorder="1" applyAlignment="1">
      <alignment horizontal="center" vertical="center"/>
    </xf>
    <xf numFmtId="179" fontId="3" fillId="0" borderId="2" xfId="0" applyNumberFormat="1" applyFont="1" applyFill="1" applyBorder="1" applyAlignment="1">
      <alignment horizontal="center" vertical="center" wrapText="1"/>
    </xf>
    <xf numFmtId="0" fontId="55" fillId="0" borderId="0" xfId="0" applyFont="1" applyFill="1" applyAlignment="1">
      <alignment vertical="center"/>
    </xf>
    <xf numFmtId="0" fontId="55" fillId="0" borderId="0" xfId="0" applyFont="1" applyFill="1" applyAlignment="1">
      <alignment horizontal="center" vertical="center"/>
    </xf>
    <xf numFmtId="179" fontId="19" fillId="0" borderId="3" xfId="0" applyNumberFormat="1" applyFont="1" applyFill="1" applyBorder="1" applyAlignment="1">
      <alignment horizontal="center" vertical="center"/>
    </xf>
    <xf numFmtId="0" fontId="39" fillId="0" borderId="0" xfId="0" applyFont="1" applyFill="1" applyAlignment="1">
      <alignment horizontal="center" vertical="center"/>
    </xf>
    <xf numFmtId="0" fontId="39" fillId="0" borderId="0" xfId="0" applyFont="1" applyFill="1" applyAlignment="1">
      <alignment horizontal="left" vertical="center" wrapText="1"/>
    </xf>
    <xf numFmtId="0" fontId="3" fillId="0" borderId="0" xfId="0" applyFont="1" applyFill="1" applyAlignment="1">
      <alignment horizontal="left" vertical="center" wrapText="1"/>
    </xf>
    <xf numFmtId="0" fontId="3" fillId="0" borderId="0" xfId="0" applyFont="1" applyFill="1" applyAlignment="1">
      <alignment vertical="center"/>
    </xf>
    <xf numFmtId="0" fontId="3" fillId="0" borderId="2"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2" xfId="0" applyFont="1" applyFill="1" applyBorder="1" applyAlignment="1" applyProtection="1">
      <alignment horizontal="justify" vertical="center" wrapText="1"/>
      <protection locked="0"/>
    </xf>
    <xf numFmtId="0" fontId="3" fillId="0" borderId="4" xfId="0" applyFont="1" applyFill="1" applyBorder="1" applyAlignment="1">
      <alignment vertical="center" wrapText="1"/>
    </xf>
    <xf numFmtId="0" fontId="3" fillId="0" borderId="5" xfId="0" applyFont="1" applyFill="1" applyBorder="1" applyAlignment="1">
      <alignment horizontal="left" vertical="center" wrapText="1" indent="2"/>
    </xf>
    <xf numFmtId="0" fontId="3" fillId="0" borderId="4" xfId="0" applyFont="1" applyFill="1" applyBorder="1" applyAlignment="1">
      <alignment horizontal="justify" vertical="center"/>
    </xf>
    <xf numFmtId="1" fontId="3" fillId="0" borderId="5" xfId="0" applyNumberFormat="1" applyFont="1" applyFill="1" applyBorder="1" applyAlignment="1">
      <alignment horizontal="left" vertical="center" wrapText="1"/>
    </xf>
    <xf numFmtId="1" fontId="3" fillId="0" borderId="0" xfId="0" applyNumberFormat="1" applyFont="1" applyFill="1" applyAlignment="1">
      <alignment horizontal="center" vertical="center" wrapText="1"/>
    </xf>
    <xf numFmtId="0" fontId="3" fillId="0" borderId="4" xfId="0" applyFont="1" applyFill="1" applyBorder="1" applyAlignment="1">
      <alignment vertical="center"/>
    </xf>
    <xf numFmtId="49" fontId="16" fillId="0" borderId="2" xfId="54" applyNumberFormat="1" applyFont="1" applyFill="1" applyBorder="1" applyAlignment="1">
      <alignment vertical="center" wrapText="1"/>
    </xf>
    <xf numFmtId="0" fontId="39" fillId="0" borderId="16"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2" xfId="53" applyFont="1" applyFill="1" applyBorder="1" applyAlignment="1">
      <alignment horizontal="left" vertical="center" wrapText="1"/>
    </xf>
    <xf numFmtId="0" fontId="3" fillId="0" borderId="2" xfId="53" applyFont="1" applyFill="1" applyBorder="1" applyAlignment="1">
      <alignment vertical="center" wrapText="1"/>
    </xf>
    <xf numFmtId="0" fontId="3" fillId="0" borderId="2" xfId="0" applyFont="1" applyFill="1" applyBorder="1" applyAlignment="1" applyProtection="1">
      <alignment horizontal="left" vertical="center" wrapText="1"/>
      <protection locked="0"/>
    </xf>
    <xf numFmtId="0" fontId="3" fillId="0" borderId="2" xfId="0" applyFont="1" applyFill="1" applyBorder="1" applyAlignment="1" applyProtection="1">
      <alignment vertical="center" wrapText="1"/>
      <protection locked="0"/>
    </xf>
    <xf numFmtId="0" fontId="6" fillId="0" borderId="0" xfId="0" applyFont="1" applyFill="1" applyBorder="1" applyAlignment="1">
      <alignment horizontal="left" vertical="center" wrapText="1"/>
    </xf>
    <xf numFmtId="0" fontId="53" fillId="0" borderId="0" xfId="0" applyFont="1" applyFill="1" applyAlignment="1">
      <alignment horizontal="center"/>
    </xf>
    <xf numFmtId="0" fontId="39" fillId="0" borderId="0" xfId="0" applyFont="1" applyFill="1" applyBorder="1" applyAlignment="1">
      <alignment horizontal="center"/>
    </xf>
    <xf numFmtId="0" fontId="56" fillId="0" borderId="0" xfId="0" applyFont="1" applyFill="1" applyBorder="1" applyAlignment="1">
      <alignment vertical="center"/>
    </xf>
    <xf numFmtId="179" fontId="19" fillId="0" borderId="1" xfId="0" applyNumberFormat="1" applyFont="1" applyFill="1" applyBorder="1" applyAlignment="1">
      <alignment horizontal="center" vertical="center"/>
    </xf>
    <xf numFmtId="0" fontId="39" fillId="0" borderId="0" xfId="0" applyFont="1" applyFill="1" applyBorder="1" applyAlignment="1">
      <alignment vertical="center" wrapText="1"/>
    </xf>
    <xf numFmtId="0" fontId="8" fillId="0" borderId="0" xfId="0" applyFont="1" applyFill="1" applyBorder="1" applyAlignment="1">
      <alignment vertical="center" wrapText="1"/>
    </xf>
    <xf numFmtId="179" fontId="3" fillId="0" borderId="3" xfId="0" applyNumberFormat="1" applyFont="1" applyFill="1" applyBorder="1" applyAlignment="1">
      <alignment horizontal="center" vertical="center" wrapText="1"/>
    </xf>
    <xf numFmtId="179" fontId="3" fillId="0" borderId="3" xfId="0" applyNumberFormat="1"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0" xfId="0" applyFont="1" applyFill="1" applyBorder="1" applyAlignment="1">
      <alignment vertical="center"/>
    </xf>
    <xf numFmtId="0" fontId="3" fillId="0" borderId="0" xfId="0" applyFont="1" applyFill="1" applyBorder="1" applyAlignment="1" applyProtection="1">
      <alignment vertical="center" wrapText="1"/>
      <protection locked="0"/>
    </xf>
    <xf numFmtId="0" fontId="3" fillId="0" borderId="2" xfId="53" applyFont="1" applyFill="1" applyBorder="1" applyAlignment="1" applyProtection="1">
      <alignment horizontal="center" vertical="center" wrapText="1"/>
      <protection locked="0"/>
    </xf>
    <xf numFmtId="0" fontId="3" fillId="0" borderId="2" xfId="53" applyFont="1" applyFill="1" applyBorder="1" applyAlignment="1">
      <alignment horizontal="center" vertical="center" wrapText="1"/>
    </xf>
    <xf numFmtId="0" fontId="57" fillId="0" borderId="2" xfId="0" applyFont="1" applyFill="1" applyBorder="1" applyAlignment="1">
      <alignment vertical="center" wrapText="1"/>
    </xf>
    <xf numFmtId="0" fontId="8" fillId="0" borderId="0" xfId="0" applyFont="1" applyFill="1" applyAlignment="1">
      <alignment vertical="center" wrapText="1"/>
    </xf>
    <xf numFmtId="0" fontId="57" fillId="0" borderId="2" xfId="0" applyFont="1" applyFill="1" applyBorder="1" applyAlignment="1">
      <alignment horizontal="left" vertical="center" wrapText="1"/>
    </xf>
    <xf numFmtId="0" fontId="57" fillId="0" borderId="2" xfId="53" applyFont="1" applyFill="1" applyBorder="1" applyAlignment="1">
      <alignment horizontal="left" vertical="center" wrapText="1"/>
    </xf>
    <xf numFmtId="0" fontId="3" fillId="0" borderId="2" xfId="0" applyFont="1" applyFill="1" applyBorder="1" applyAlignment="1">
      <alignment horizontal="left" vertical="top" wrapText="1"/>
    </xf>
    <xf numFmtId="0" fontId="18" fillId="0" borderId="15"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0" xfId="0" applyFont="1" applyFill="1" applyAlignment="1">
      <alignment vertical="top" wrapText="1"/>
    </xf>
    <xf numFmtId="179" fontId="41" fillId="0" borderId="3" xfId="0" applyNumberFormat="1" applyFont="1" applyFill="1" applyBorder="1" applyAlignment="1">
      <alignment horizontal="center" vertical="center"/>
    </xf>
    <xf numFmtId="0" fontId="58" fillId="0" borderId="0" xfId="0" applyFont="1" applyFill="1" applyBorder="1" applyAlignment="1">
      <alignment vertical="center"/>
    </xf>
    <xf numFmtId="179" fontId="41" fillId="0" borderId="2" xfId="0" applyNumberFormat="1" applyFont="1" applyFill="1" applyBorder="1" applyAlignment="1">
      <alignment horizontal="center" vertical="center"/>
    </xf>
    <xf numFmtId="0" fontId="51" fillId="0" borderId="2" xfId="0" applyFont="1" applyFill="1" applyBorder="1" applyAlignment="1">
      <alignment horizontal="center" vertical="center"/>
    </xf>
    <xf numFmtId="0" fontId="3" fillId="0" borderId="2" xfId="0" applyFont="1" applyFill="1" applyBorder="1" applyAlignment="1"/>
    <xf numFmtId="0" fontId="16" fillId="0" borderId="2" xfId="0" applyFont="1" applyBorder="1" applyAlignment="1" applyProtection="1">
      <alignment horizontal="left" vertical="center" wrapText="1"/>
      <protection locked="0"/>
    </xf>
    <xf numFmtId="0" fontId="3" fillId="0" borderId="5" xfId="0" applyFont="1" applyBorder="1" applyAlignment="1">
      <alignment vertical="center" wrapText="1"/>
    </xf>
    <xf numFmtId="0" fontId="3" fillId="0" borderId="5" xfId="0" applyFont="1" applyBorder="1" applyAlignment="1">
      <alignment horizontal="justify" vertical="center" wrapText="1"/>
    </xf>
    <xf numFmtId="0" fontId="6" fillId="0" borderId="0" xfId="0" applyFont="1" applyAlignment="1">
      <alignment vertical="center" wrapText="1"/>
    </xf>
    <xf numFmtId="0" fontId="39" fillId="0" borderId="0" xfId="0" applyFont="1" applyAlignment="1">
      <alignment horizontal="center" vertical="center" wrapText="1"/>
    </xf>
    <xf numFmtId="0" fontId="39" fillId="0" borderId="0" xfId="0" applyFont="1" applyAlignment="1">
      <alignment vertical="center" wrapText="1"/>
    </xf>
    <xf numFmtId="0" fontId="3" fillId="0" borderId="0" xfId="0" applyFont="1" applyAlignment="1">
      <alignment vertical="center" wrapText="1"/>
    </xf>
    <xf numFmtId="0" fontId="59" fillId="0" borderId="0" xfId="0" applyFont="1" applyFill="1" applyBorder="1" applyAlignment="1">
      <alignment vertical="center"/>
    </xf>
    <xf numFmtId="0" fontId="57" fillId="0" borderId="5" xfId="0" applyFont="1" applyBorder="1" applyAlignment="1">
      <alignment vertical="center" wrapText="1"/>
    </xf>
    <xf numFmtId="0" fontId="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 xfId="0" applyFont="1" applyBorder="1" applyAlignment="1">
      <alignment horizontal="center" vertical="center" wrapText="1"/>
    </xf>
    <xf numFmtId="49" fontId="3" fillId="0" borderId="5" xfId="0" applyNumberFormat="1" applyFont="1" applyBorder="1" applyAlignment="1">
      <alignmen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0" fontId="3" fillId="0" borderId="4" xfId="0" applyFont="1" applyBorder="1" applyAlignment="1">
      <alignment horizontal="center" vertical="center" wrapText="1"/>
    </xf>
    <xf numFmtId="49" fontId="3" fillId="0" borderId="2" xfId="0" applyNumberFormat="1" applyFont="1" applyBorder="1" applyAlignment="1">
      <alignment vertical="center" wrapText="1"/>
    </xf>
    <xf numFmtId="49" fontId="57" fillId="0" borderId="5" xfId="0" applyNumberFormat="1" applyFont="1" applyBorder="1" applyAlignment="1">
      <alignment vertical="center" wrapText="1"/>
    </xf>
    <xf numFmtId="0" fontId="3" fillId="0" borderId="2" xfId="54" applyNumberFormat="1" applyFont="1" applyFill="1" applyBorder="1" applyAlignment="1">
      <alignment horizontal="center" vertical="center" wrapText="1"/>
    </xf>
    <xf numFmtId="0" fontId="3" fillId="0" borderId="2" xfId="54" applyNumberFormat="1" applyFont="1" applyFill="1" applyBorder="1" applyAlignment="1">
      <alignment horizontal="left" vertical="center" wrapText="1"/>
    </xf>
    <xf numFmtId="0" fontId="3" fillId="0" borderId="2" xfId="0"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59" fillId="0" borderId="2" xfId="0" applyFont="1" applyFill="1" applyBorder="1" applyAlignment="1">
      <alignment horizontal="center" vertical="center" wrapText="1"/>
    </xf>
    <xf numFmtId="0" fontId="59" fillId="0" borderId="3" xfId="0" applyFont="1" applyFill="1" applyBorder="1" applyAlignment="1">
      <alignment horizontal="center" vertical="center" wrapText="1"/>
    </xf>
    <xf numFmtId="0" fontId="59" fillId="0" borderId="3" xfId="0" applyFont="1" applyFill="1" applyBorder="1" applyAlignment="1">
      <alignment horizontal="left" vertical="center" wrapText="1"/>
    </xf>
    <xf numFmtId="0" fontId="59" fillId="0" borderId="2" xfId="0" applyFont="1" applyFill="1" applyBorder="1" applyAlignment="1">
      <alignment horizontal="left" vertical="center" wrapText="1"/>
    </xf>
    <xf numFmtId="0" fontId="59" fillId="0" borderId="2" xfId="0" applyFont="1" applyFill="1" applyBorder="1" applyAlignment="1">
      <alignment horizontal="left" vertical="center"/>
    </xf>
    <xf numFmtId="0" fontId="59" fillId="0" borderId="1" xfId="0" applyFont="1" applyFill="1" applyBorder="1" applyAlignment="1">
      <alignment horizontal="center" vertical="center" wrapText="1"/>
    </xf>
    <xf numFmtId="0" fontId="59" fillId="0" borderId="15" xfId="0" applyFont="1" applyFill="1" applyBorder="1" applyAlignment="1">
      <alignment horizontal="center" vertical="center" wrapText="1"/>
    </xf>
    <xf numFmtId="0" fontId="59" fillId="0" borderId="2" xfId="0" applyNumberFormat="1" applyFont="1" applyFill="1" applyBorder="1" applyAlignment="1">
      <alignment horizontal="center" vertical="center"/>
    </xf>
    <xf numFmtId="0" fontId="59" fillId="0" borderId="4" xfId="0" applyFont="1" applyFill="1" applyBorder="1" applyAlignment="1">
      <alignment horizontal="center" vertical="center" wrapText="1"/>
    </xf>
    <xf numFmtId="0" fontId="59" fillId="0" borderId="13" xfId="0" applyFont="1" applyFill="1" applyBorder="1" applyAlignment="1" applyProtection="1">
      <alignment vertical="center"/>
    </xf>
    <xf numFmtId="0" fontId="3" fillId="0" borderId="13" xfId="0" applyFont="1" applyFill="1" applyBorder="1" applyAlignment="1">
      <alignment horizontal="center" vertical="center" wrapText="1"/>
    </xf>
    <xf numFmtId="49" fontId="16" fillId="0" borderId="2" xfId="0" applyNumberFormat="1" applyFont="1" applyBorder="1" applyAlignment="1">
      <alignment horizontal="left" vertical="center" wrapText="1"/>
    </xf>
    <xf numFmtId="0" fontId="16" fillId="0" borderId="2" xfId="0" applyFont="1" applyFill="1" applyBorder="1" applyAlignment="1">
      <alignment horizontal="center" vertical="center" wrapText="1"/>
    </xf>
    <xf numFmtId="0" fontId="53" fillId="0" borderId="2" xfId="0" applyFont="1" applyBorder="1" applyAlignment="1">
      <alignment horizontal="center" vertical="center" wrapText="1"/>
    </xf>
    <xf numFmtId="0" fontId="24" fillId="0" borderId="2" xfId="0" applyFont="1" applyFill="1" applyBorder="1" applyAlignment="1">
      <alignment vertical="center" wrapText="1"/>
    </xf>
    <xf numFmtId="0" fontId="20" fillId="0" borderId="2" xfId="0" applyFont="1" applyFill="1" applyBorder="1" applyAlignment="1">
      <alignment vertical="center"/>
    </xf>
    <xf numFmtId="0" fontId="20" fillId="0" borderId="1" xfId="0" applyFont="1" applyFill="1" applyBorder="1" applyAlignment="1">
      <alignment horizontal="center" vertical="center" wrapText="1"/>
    </xf>
    <xf numFmtId="0" fontId="20" fillId="0" borderId="15"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53" fillId="0" borderId="2" xfId="0" applyFont="1" applyFill="1" applyBorder="1" applyAlignment="1">
      <alignment horizontal="center" vertical="center" wrapText="1"/>
    </xf>
    <xf numFmtId="0" fontId="60" fillId="0" borderId="2" xfId="0" applyFont="1" applyBorder="1" applyAlignment="1">
      <alignment horizontal="center" vertical="center" wrapText="1"/>
    </xf>
    <xf numFmtId="0" fontId="61" fillId="0" borderId="2" xfId="0" applyFont="1" applyFill="1" applyBorder="1" applyAlignment="1">
      <alignment horizontal="left" vertical="center" wrapText="1"/>
    </xf>
    <xf numFmtId="0" fontId="62" fillId="0" borderId="2"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19" fillId="0" borderId="3" xfId="0" applyFont="1" applyFill="1" applyBorder="1" applyAlignment="1">
      <alignment horizontal="center" vertical="center"/>
    </xf>
    <xf numFmtId="0" fontId="19" fillId="0" borderId="3" xfId="0" applyFont="1" applyFill="1" applyBorder="1" applyAlignment="1">
      <alignment horizontal="center" vertical="center" wrapText="1"/>
    </xf>
    <xf numFmtId="0" fontId="62" fillId="0" borderId="1" xfId="0" applyFont="1" applyFill="1" applyBorder="1" applyAlignment="1">
      <alignment horizontal="center" vertical="center"/>
    </xf>
    <xf numFmtId="0" fontId="62" fillId="0" borderId="2" xfId="0" applyFont="1" applyFill="1" applyBorder="1" applyAlignment="1">
      <alignment horizontal="center" vertical="center"/>
    </xf>
    <xf numFmtId="0" fontId="28" fillId="0" borderId="2" xfId="0" applyFont="1" applyFill="1" applyBorder="1" applyAlignment="1">
      <alignment horizontal="left" vertical="center" wrapText="1"/>
    </xf>
    <xf numFmtId="0" fontId="28" fillId="0" borderId="2" xfId="0" applyFont="1" applyFill="1" applyBorder="1" applyAlignment="1">
      <alignment vertical="center" wrapText="1"/>
    </xf>
    <xf numFmtId="0" fontId="28" fillId="0" borderId="2" xfId="0" applyFont="1" applyFill="1" applyBorder="1" applyAlignment="1">
      <alignment horizontal="center" vertical="center" wrapText="1"/>
    </xf>
    <xf numFmtId="0" fontId="61" fillId="0" borderId="5" xfId="0" applyFont="1" applyFill="1" applyBorder="1" applyAlignment="1">
      <alignment vertical="center" wrapText="1"/>
    </xf>
    <xf numFmtId="0" fontId="62" fillId="0" borderId="15" xfId="0" applyFont="1" applyFill="1" applyBorder="1" applyAlignment="1">
      <alignment horizontal="center" vertical="center"/>
    </xf>
    <xf numFmtId="0" fontId="62" fillId="0" borderId="5" xfId="0" applyFont="1" applyFill="1" applyBorder="1" applyAlignment="1">
      <alignment vertical="center" wrapText="1"/>
    </xf>
    <xf numFmtId="0" fontId="62" fillId="0" borderId="3" xfId="0" applyFont="1" applyFill="1" applyBorder="1" applyAlignment="1">
      <alignment horizontal="center" vertical="center"/>
    </xf>
    <xf numFmtId="0" fontId="28" fillId="0" borderId="5" xfId="0" applyFont="1" applyFill="1" applyBorder="1" applyAlignment="1">
      <alignment vertical="center" wrapText="1"/>
    </xf>
    <xf numFmtId="0" fontId="62" fillId="0" borderId="2" xfId="0" applyFont="1" applyFill="1" applyBorder="1" applyAlignment="1">
      <alignment vertical="center" wrapText="1"/>
    </xf>
    <xf numFmtId="0" fontId="62" fillId="0" borderId="5" xfId="0" applyFont="1" applyFill="1" applyBorder="1" applyAlignment="1">
      <alignment vertical="center"/>
    </xf>
    <xf numFmtId="0" fontId="20" fillId="0" borderId="5" xfId="0" applyFont="1" applyFill="1" applyBorder="1" applyAlignment="1">
      <alignment vertical="center" wrapText="1"/>
    </xf>
    <xf numFmtId="0" fontId="28" fillId="0" borderId="2" xfId="0" applyFont="1" applyFill="1" applyBorder="1" applyAlignment="1">
      <alignment horizontal="center" vertical="center"/>
    </xf>
    <xf numFmtId="0" fontId="49" fillId="0" borderId="2" xfId="0" applyFont="1" applyBorder="1" applyAlignment="1">
      <alignment horizontal="center" vertical="center" wrapText="1"/>
    </xf>
    <xf numFmtId="0" fontId="19" fillId="0" borderId="2" xfId="0" applyFont="1" applyFill="1" applyBorder="1" applyAlignment="1">
      <alignment horizontal="center" vertical="center"/>
    </xf>
    <xf numFmtId="179" fontId="0" fillId="0" borderId="2" xfId="0" applyNumberFormat="1" applyFont="1" applyBorder="1" applyAlignment="1">
      <alignment horizontal="center" vertical="center"/>
    </xf>
    <xf numFmtId="0" fontId="61" fillId="0" borderId="2" xfId="0" applyFont="1" applyFill="1" applyBorder="1" applyAlignment="1">
      <alignment vertical="center" wrapText="1"/>
    </xf>
    <xf numFmtId="0" fontId="16" fillId="0" borderId="5" xfId="0" applyFont="1" applyFill="1" applyBorder="1" applyAlignment="1">
      <alignment vertical="center" wrapText="1"/>
    </xf>
    <xf numFmtId="9" fontId="28" fillId="0" borderId="2" xfId="11" applyFont="1" applyFill="1" applyBorder="1" applyAlignment="1">
      <alignment vertical="center" wrapText="1"/>
    </xf>
    <xf numFmtId="0" fontId="28" fillId="0" borderId="2" xfId="0" applyFont="1" applyFill="1" applyBorder="1" applyAlignment="1">
      <alignment horizontal="left" vertical="center"/>
    </xf>
    <xf numFmtId="0" fontId="28" fillId="0" borderId="5" xfId="0" applyFont="1" applyFill="1" applyBorder="1" applyAlignment="1">
      <alignment horizontal="left" vertical="center"/>
    </xf>
    <xf numFmtId="0" fontId="61" fillId="0" borderId="2" xfId="0" applyFont="1" applyFill="1" applyBorder="1" applyAlignment="1">
      <alignment horizontal="left" vertical="center"/>
    </xf>
    <xf numFmtId="0" fontId="20" fillId="0" borderId="6" xfId="0" applyFont="1" applyFill="1" applyBorder="1" applyAlignment="1">
      <alignment horizontal="left" vertical="center" wrapText="1"/>
    </xf>
    <xf numFmtId="9" fontId="61" fillId="0" borderId="2" xfId="11" applyFont="1" applyFill="1" applyBorder="1" applyAlignment="1">
      <alignment vertical="center" wrapText="1"/>
    </xf>
    <xf numFmtId="9" fontId="63" fillId="0" borderId="2" xfId="11" applyFont="1" applyFill="1" applyBorder="1" applyAlignment="1">
      <alignment vertical="center" wrapText="1"/>
    </xf>
    <xf numFmtId="9" fontId="20" fillId="0" borderId="2" xfId="11" applyFont="1" applyFill="1" applyBorder="1" applyAlignment="1">
      <alignment vertical="center" wrapText="1"/>
    </xf>
    <xf numFmtId="0" fontId="63" fillId="0" borderId="2" xfId="0" applyFont="1" applyFill="1" applyBorder="1" applyAlignment="1">
      <alignment horizontal="center" vertical="center"/>
    </xf>
    <xf numFmtId="0" fontId="63" fillId="0" borderId="6" xfId="0" applyFont="1" applyFill="1" applyBorder="1" applyAlignment="1">
      <alignment horizontal="left" vertical="center" wrapText="1"/>
    </xf>
    <xf numFmtId="0" fontId="64" fillId="0" borderId="2" xfId="0" applyFont="1" applyFill="1" applyBorder="1" applyAlignment="1">
      <alignment horizontal="center" vertical="center"/>
    </xf>
    <xf numFmtId="0" fontId="65" fillId="0" borderId="2" xfId="0" applyFont="1" applyFill="1" applyBorder="1" applyAlignment="1">
      <alignment horizontal="left" vertical="center" wrapText="1"/>
    </xf>
    <xf numFmtId="49" fontId="39" fillId="0" borderId="15" xfId="0" applyNumberFormat="1" applyFont="1" applyFill="1" applyBorder="1" applyAlignment="1">
      <alignment horizontal="center" vertical="center" wrapText="1"/>
    </xf>
    <xf numFmtId="49" fontId="39" fillId="0" borderId="3" xfId="0" applyNumberFormat="1" applyFont="1" applyFill="1" applyBorder="1" applyAlignment="1">
      <alignment horizontal="center" vertical="center" wrapText="1"/>
    </xf>
    <xf numFmtId="0" fontId="66" fillId="0" borderId="2" xfId="0" applyFont="1" applyFill="1" applyBorder="1" applyAlignment="1">
      <alignment horizontal="center" vertical="center"/>
    </xf>
    <xf numFmtId="0" fontId="67" fillId="0" borderId="2" xfId="0" applyFont="1" applyFill="1" applyBorder="1" applyAlignment="1">
      <alignment vertical="center" wrapText="1"/>
    </xf>
    <xf numFmtId="0" fontId="65" fillId="0" borderId="2" xfId="0" applyFont="1" applyFill="1" applyBorder="1" applyAlignment="1">
      <alignment vertical="center" wrapText="1"/>
    </xf>
    <xf numFmtId="0" fontId="65" fillId="0" borderId="2" xfId="0" applyFont="1" applyFill="1" applyBorder="1" applyAlignment="1">
      <alignment horizontal="center" vertical="center" wrapText="1"/>
    </xf>
    <xf numFmtId="0" fontId="68" fillId="0" borderId="2" xfId="0" applyFont="1" applyFill="1" applyBorder="1" applyAlignment="1">
      <alignment vertical="center" wrapText="1"/>
    </xf>
    <xf numFmtId="0" fontId="51" fillId="0" borderId="0" xfId="0" applyFont="1" applyFill="1" applyAlignment="1">
      <alignment horizontal="center" vertical="center"/>
    </xf>
    <xf numFmtId="49" fontId="39" fillId="0" borderId="1" xfId="0" applyNumberFormat="1" applyFont="1" applyFill="1" applyBorder="1" applyAlignment="1">
      <alignment horizontal="center" vertical="center" wrapText="1"/>
    </xf>
    <xf numFmtId="0" fontId="69" fillId="0" borderId="5" xfId="0" applyFont="1" applyFill="1" applyBorder="1" applyAlignment="1">
      <alignment vertical="center"/>
    </xf>
    <xf numFmtId="0" fontId="69" fillId="0" borderId="6" xfId="0" applyFont="1" applyFill="1" applyBorder="1" applyAlignment="1">
      <alignment horizontal="center" vertical="center"/>
    </xf>
    <xf numFmtId="0" fontId="69" fillId="0" borderId="6" xfId="0" applyFont="1" applyFill="1" applyBorder="1" applyAlignment="1">
      <alignment vertical="center"/>
    </xf>
    <xf numFmtId="0" fontId="69" fillId="0" borderId="6" xfId="0" applyFont="1" applyFill="1" applyBorder="1" applyAlignment="1">
      <alignment horizontal="left" vertical="center" wrapText="1"/>
    </xf>
    <xf numFmtId="179" fontId="3" fillId="0" borderId="2" xfId="0" applyNumberFormat="1" applyFont="1" applyBorder="1" applyAlignment="1">
      <alignment horizontal="center" vertical="center" wrapText="1"/>
    </xf>
    <xf numFmtId="0" fontId="70" fillId="0" borderId="2" xfId="0" applyFont="1" applyFill="1" applyBorder="1" applyAlignment="1">
      <alignment horizontal="center" vertical="center"/>
    </xf>
    <xf numFmtId="0" fontId="71" fillId="0" borderId="2" xfId="0" applyFont="1" applyFill="1" applyBorder="1" applyAlignment="1">
      <alignment horizontal="center" vertical="center" wrapText="1"/>
    </xf>
    <xf numFmtId="179" fontId="0" fillId="0" borderId="2" xfId="0" applyNumberFormat="1" applyFont="1" applyFill="1" applyBorder="1" applyAlignment="1">
      <alignment horizontal="center" vertical="center"/>
    </xf>
    <xf numFmtId="179" fontId="72" fillId="0" borderId="2" xfId="0" applyNumberFormat="1" applyFont="1" applyFill="1" applyBorder="1" applyAlignment="1">
      <alignment horizontal="center" vertical="center"/>
    </xf>
    <xf numFmtId="0" fontId="53" fillId="0" borderId="0" xfId="0" applyFont="1" applyFill="1" applyAlignment="1">
      <alignment horizontal="center" vertical="center"/>
    </xf>
    <xf numFmtId="176" fontId="39" fillId="0" borderId="2" xfId="0" applyNumberFormat="1" applyFont="1" applyFill="1" applyBorder="1" applyAlignment="1">
      <alignment horizontal="center" vertical="center" wrapText="1"/>
    </xf>
    <xf numFmtId="179" fontId="39" fillId="0" borderId="2" xfId="0" applyNumberFormat="1" applyFont="1" applyFill="1" applyBorder="1" applyAlignment="1">
      <alignment horizontal="center" vertical="center" wrapText="1"/>
    </xf>
    <xf numFmtId="179" fontId="73" fillId="0" borderId="2" xfId="0" applyNumberFormat="1" applyFont="1" applyFill="1" applyBorder="1" applyAlignment="1">
      <alignment horizontal="center" vertical="center"/>
    </xf>
    <xf numFmtId="0" fontId="73" fillId="0" borderId="2" xfId="0" applyFont="1" applyFill="1" applyBorder="1" applyAlignment="1">
      <alignment horizontal="center" vertical="center"/>
    </xf>
    <xf numFmtId="0" fontId="74" fillId="0" borderId="0" xfId="0" applyFont="1" applyFill="1" applyBorder="1" applyAlignment="1">
      <alignment vertical="center"/>
    </xf>
    <xf numFmtId="0" fontId="75" fillId="0" borderId="6" xfId="0" applyFont="1" applyFill="1" applyBorder="1" applyAlignment="1">
      <alignment horizontal="center" vertical="center"/>
    </xf>
    <xf numFmtId="0" fontId="76" fillId="0" borderId="6" xfId="0" applyFont="1" applyFill="1" applyBorder="1" applyAlignment="1">
      <alignment horizontal="left" vertical="center"/>
    </xf>
    <xf numFmtId="0" fontId="75" fillId="0" borderId="6" xfId="0" applyFont="1" applyFill="1" applyBorder="1" applyAlignment="1">
      <alignment horizontal="left" vertical="center" wrapText="1"/>
    </xf>
    <xf numFmtId="0" fontId="75" fillId="0" borderId="6" xfId="0" applyFont="1" applyFill="1" applyBorder="1" applyAlignment="1">
      <alignment horizontal="left" vertical="center"/>
    </xf>
    <xf numFmtId="0" fontId="20" fillId="0" borderId="1" xfId="0" applyFont="1" applyFill="1" applyBorder="1" applyAlignment="1">
      <alignment horizontal="center" vertical="center"/>
    </xf>
    <xf numFmtId="0" fontId="20" fillId="0" borderId="3" xfId="0" applyFont="1" applyFill="1" applyBorder="1" applyAlignment="1">
      <alignment horizontal="center" vertical="center"/>
    </xf>
    <xf numFmtId="0" fontId="76" fillId="0" borderId="6" xfId="0" applyFont="1" applyFill="1" applyBorder="1" applyAlignment="1">
      <alignment vertical="center"/>
    </xf>
    <xf numFmtId="0" fontId="75" fillId="0" borderId="6" xfId="0" applyFont="1" applyFill="1" applyBorder="1" applyAlignment="1">
      <alignment vertical="center"/>
    </xf>
    <xf numFmtId="0" fontId="20" fillId="0" borderId="15" xfId="0" applyFont="1" applyFill="1" applyBorder="1" applyAlignment="1">
      <alignment horizontal="center" vertical="center"/>
    </xf>
    <xf numFmtId="179" fontId="73" fillId="0" borderId="2" xfId="0" applyNumberFormat="1" applyFont="1" applyBorder="1" applyAlignment="1">
      <alignment horizontal="center" vertical="center"/>
    </xf>
    <xf numFmtId="179" fontId="6" fillId="0" borderId="2" xfId="0" applyNumberFormat="1" applyFont="1" applyFill="1" applyBorder="1" applyAlignment="1">
      <alignment horizontal="center" vertical="center"/>
    </xf>
    <xf numFmtId="0" fontId="16" fillId="0" borderId="2" xfId="53" applyFont="1" applyFill="1" applyBorder="1" applyAlignment="1">
      <alignment horizontal="left" vertical="center" wrapText="1"/>
    </xf>
    <xf numFmtId="0" fontId="6" fillId="0" borderId="2" xfId="0" applyFont="1" applyFill="1" applyBorder="1" applyAlignment="1">
      <alignment horizontal="center" vertical="center" wrapText="1"/>
    </xf>
    <xf numFmtId="0" fontId="24" fillId="0" borderId="2" xfId="0" applyFont="1" applyFill="1" applyBorder="1" applyAlignment="1">
      <alignment horizontal="left" vertical="center" wrapText="1"/>
    </xf>
    <xf numFmtId="0" fontId="77" fillId="0" borderId="2" xfId="0" applyFont="1" applyFill="1" applyBorder="1" applyAlignment="1">
      <alignment horizontal="left" vertical="center" wrapText="1"/>
    </xf>
    <xf numFmtId="178" fontId="16" fillId="0" borderId="2" xfId="54" applyFont="1" applyFill="1" applyBorder="1" applyAlignment="1">
      <alignment horizontal="left" vertical="center" wrapText="1"/>
    </xf>
    <xf numFmtId="0" fontId="16" fillId="0" borderId="2" xfId="54" applyNumberFormat="1" applyFont="1" applyFill="1" applyBorder="1" applyAlignment="1">
      <alignment horizontal="left" vertical="center" wrapText="1"/>
    </xf>
    <xf numFmtId="178" fontId="16" fillId="0" borderId="2" xfId="54" applyFont="1" applyFill="1" applyBorder="1" applyAlignment="1">
      <alignment horizontal="center" vertical="center" wrapText="1"/>
    </xf>
    <xf numFmtId="0" fontId="20" fillId="0" borderId="2" xfId="54" applyNumberFormat="1" applyFont="1" applyFill="1" applyBorder="1" applyAlignment="1">
      <alignment horizontal="left" vertical="center" wrapText="1"/>
    </xf>
    <xf numFmtId="0" fontId="20" fillId="0" borderId="2" xfId="0" applyFont="1" applyFill="1" applyBorder="1" applyAlignment="1">
      <alignment horizontal="left" vertical="top" wrapText="1"/>
    </xf>
    <xf numFmtId="0" fontId="51" fillId="0" borderId="0" xfId="0" applyFont="1" applyFill="1" applyAlignment="1">
      <alignment horizontal="center" vertical="center" wrapText="1"/>
    </xf>
    <xf numFmtId="0" fontId="20" fillId="0" borderId="2" xfId="53" applyFont="1" applyFill="1" applyBorder="1" applyAlignment="1">
      <alignment horizontal="center" vertical="center" wrapText="1"/>
    </xf>
    <xf numFmtId="0" fontId="16" fillId="0" borderId="2" xfId="53" applyFont="1" applyFill="1" applyBorder="1" applyAlignment="1">
      <alignment horizontal="center" vertical="center" wrapText="1"/>
    </xf>
    <xf numFmtId="0" fontId="20" fillId="0" borderId="2" xfId="53" applyFont="1" applyFill="1" applyBorder="1" applyAlignment="1">
      <alignment vertical="center" wrapText="1"/>
    </xf>
    <xf numFmtId="0" fontId="16" fillId="0" borderId="2" xfId="53" applyFont="1" applyFill="1" applyBorder="1" applyAlignment="1">
      <alignment vertical="center" wrapText="1"/>
    </xf>
    <xf numFmtId="0" fontId="51" fillId="0" borderId="13" xfId="0" applyFont="1" applyFill="1" applyBorder="1" applyAlignment="1">
      <alignment horizontal="center" vertical="center" wrapText="1"/>
    </xf>
    <xf numFmtId="0" fontId="3" fillId="0" borderId="17" xfId="0" applyFont="1" applyFill="1" applyBorder="1" applyAlignment="1">
      <alignment horizontal="left" vertical="center" wrapText="1"/>
    </xf>
    <xf numFmtId="0" fontId="39" fillId="0" borderId="2" xfId="0" applyFont="1" applyFill="1" applyBorder="1" applyAlignment="1">
      <alignment horizontal="center" vertical="center"/>
    </xf>
    <xf numFmtId="49" fontId="3" fillId="0" borderId="2" xfId="0" applyNumberFormat="1" applyFont="1" applyFill="1" applyBorder="1" applyAlignment="1" applyProtection="1">
      <alignment horizontal="left" vertical="center" wrapText="1"/>
      <protection locked="0"/>
    </xf>
    <xf numFmtId="0" fontId="53" fillId="0" borderId="0" xfId="0" applyFont="1" applyFill="1" applyAlignment="1">
      <alignment horizontal="center" vertical="center" wrapText="1"/>
    </xf>
    <xf numFmtId="0" fontId="35" fillId="0" borderId="2" xfId="0" applyFont="1" applyFill="1" applyBorder="1" applyAlignment="1">
      <alignment horizontal="center" vertical="center" wrapText="1"/>
    </xf>
    <xf numFmtId="0" fontId="78" fillId="0" borderId="2" xfId="0" applyFont="1" applyFill="1" applyBorder="1" applyAlignment="1">
      <alignment horizontal="center" vertical="center" wrapText="1"/>
    </xf>
    <xf numFmtId="0" fontId="48" fillId="0" borderId="2" xfId="0" applyFont="1" applyFill="1" applyBorder="1" applyAlignment="1">
      <alignment vertical="center"/>
    </xf>
    <xf numFmtId="0" fontId="53" fillId="0" borderId="13"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176" fontId="39" fillId="0" borderId="19" xfId="0" applyNumberFormat="1" applyFont="1" applyFill="1" applyBorder="1" applyAlignment="1">
      <alignment horizontal="center" vertical="center" wrapText="1"/>
    </xf>
    <xf numFmtId="0" fontId="79" fillId="0" borderId="20" xfId="0" applyFont="1" applyFill="1" applyBorder="1" applyAlignment="1">
      <alignment horizontal="center" vertical="center" wrapText="1"/>
    </xf>
    <xf numFmtId="0" fontId="80" fillId="0" borderId="2" xfId="0" applyFont="1" applyFill="1" applyBorder="1" applyAlignment="1">
      <alignment horizontal="center" vertical="center" wrapText="1"/>
    </xf>
    <xf numFmtId="0" fontId="81" fillId="0" borderId="0" xfId="0" applyFont="1" applyFill="1" applyBorder="1" applyAlignment="1">
      <alignment vertical="center"/>
    </xf>
    <xf numFmtId="0" fontId="82" fillId="0" borderId="2" xfId="0" applyFont="1" applyFill="1" applyBorder="1" applyAlignment="1">
      <alignment horizontal="left" vertical="center" wrapText="1"/>
    </xf>
    <xf numFmtId="0" fontId="6" fillId="0" borderId="2" xfId="0" applyFont="1" applyFill="1" applyBorder="1" applyAlignment="1">
      <alignment horizontal="center" vertical="center"/>
    </xf>
    <xf numFmtId="0" fontId="10" fillId="0" borderId="0" xfId="0" applyFont="1" applyFill="1" applyBorder="1" applyAlignment="1">
      <alignment vertical="center"/>
    </xf>
    <xf numFmtId="0" fontId="57" fillId="0" borderId="2" xfId="0" applyFont="1" applyFill="1" applyBorder="1" applyAlignment="1">
      <alignment horizontal="center" vertical="center" wrapText="1"/>
    </xf>
    <xf numFmtId="0" fontId="82" fillId="0" borderId="2" xfId="0" applyFont="1" applyFill="1" applyBorder="1" applyAlignment="1">
      <alignment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179" fontId="3" fillId="0" borderId="13" xfId="0" applyNumberFormat="1" applyFont="1" applyFill="1" applyBorder="1" applyAlignment="1">
      <alignment horizontal="center" vertical="center"/>
    </xf>
    <xf numFmtId="0" fontId="83" fillId="0" borderId="0" xfId="0" applyFont="1" applyFill="1" applyBorder="1" applyAlignment="1">
      <alignment vertical="center"/>
    </xf>
    <xf numFmtId="0" fontId="16" fillId="0" borderId="2" xfId="0" applyFont="1" applyFill="1" applyBorder="1" applyAlignment="1">
      <alignment horizontal="left" vertical="center"/>
    </xf>
    <xf numFmtId="0" fontId="16" fillId="0" borderId="3" xfId="0" applyFont="1" applyFill="1" applyBorder="1" applyAlignment="1">
      <alignment horizontal="center" vertical="center" wrapText="1"/>
    </xf>
    <xf numFmtId="180" fontId="16" fillId="0" borderId="2" xfId="0" applyNumberFormat="1" applyFont="1" applyFill="1" applyBorder="1" applyAlignment="1">
      <alignment horizontal="left" vertical="center" wrapText="1"/>
    </xf>
    <xf numFmtId="180" fontId="16" fillId="0" borderId="2" xfId="0" applyNumberFormat="1" applyFont="1" applyFill="1" applyBorder="1" applyAlignment="1">
      <alignment horizontal="center" vertical="center" wrapText="1"/>
    </xf>
    <xf numFmtId="180" fontId="21" fillId="0" borderId="2" xfId="0" applyNumberFormat="1" applyFont="1" applyFill="1" applyBorder="1" applyAlignment="1">
      <alignment horizontal="left" vertical="center" wrapText="1"/>
    </xf>
    <xf numFmtId="0" fontId="16" fillId="0" borderId="2" xfId="0" applyFont="1" applyFill="1" applyBorder="1" applyAlignment="1">
      <alignment horizontal="left"/>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60" fillId="0" borderId="2" xfId="0" applyFont="1" applyFill="1" applyBorder="1" applyAlignment="1">
      <alignment horizontal="center" vertical="center"/>
    </xf>
    <xf numFmtId="0" fontId="1" fillId="0" borderId="2" xfId="0" applyFont="1" applyFill="1" applyBorder="1" applyAlignment="1" applyProtection="1">
      <alignment horizontal="center" vertical="center"/>
      <protection locked="0"/>
    </xf>
    <xf numFmtId="0" fontId="13" fillId="0" borderId="2" xfId="0" applyFont="1" applyFill="1" applyBorder="1" applyAlignment="1">
      <alignment horizontal="center" vertical="center" wrapText="1"/>
    </xf>
    <xf numFmtId="0" fontId="49" fillId="0" borderId="2" xfId="0" applyFont="1" applyFill="1" applyBorder="1" applyAlignment="1">
      <alignment horizontal="center" vertical="center"/>
    </xf>
    <xf numFmtId="176" fontId="8" fillId="0" borderId="2" xfId="0" applyNumberFormat="1" applyFont="1" applyFill="1" applyBorder="1" applyAlignment="1">
      <alignment horizontal="center" vertical="center" wrapText="1"/>
    </xf>
    <xf numFmtId="0" fontId="84" fillId="0" borderId="0" xfId="0" applyFont="1" applyFill="1" applyBorder="1" applyAlignment="1">
      <alignment vertical="center"/>
    </xf>
    <xf numFmtId="0" fontId="85" fillId="0" borderId="0" xfId="0" applyFont="1" applyFill="1" applyBorder="1" applyAlignment="1">
      <alignment vertical="center"/>
    </xf>
    <xf numFmtId="0" fontId="82" fillId="0" borderId="2" xfId="0" applyFont="1" applyFill="1" applyBorder="1" applyAlignment="1">
      <alignment horizontal="center" vertical="center"/>
    </xf>
    <xf numFmtId="0" fontId="82" fillId="0" borderId="1" xfId="0" applyFont="1" applyFill="1" applyBorder="1" applyAlignment="1">
      <alignment horizontal="center" vertical="center"/>
    </xf>
    <xf numFmtId="0" fontId="82" fillId="0" borderId="3" xfId="0" applyFont="1" applyFill="1" applyBorder="1" applyAlignment="1">
      <alignment horizontal="center" vertical="center"/>
    </xf>
    <xf numFmtId="0" fontId="3" fillId="0" borderId="6"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6" xfId="0" applyFont="1" applyFill="1" applyBorder="1" applyAlignment="1">
      <alignment horizontal="left" vertical="center" wrapText="1"/>
    </xf>
    <xf numFmtId="0" fontId="86" fillId="0" borderId="2" xfId="0" applyNumberFormat="1" applyFont="1" applyFill="1" applyBorder="1" applyAlignment="1">
      <alignment vertical="center"/>
    </xf>
    <xf numFmtId="179" fontId="0" fillId="0" borderId="2" xfId="0" applyNumberFormat="1" applyFont="1" applyFill="1" applyBorder="1" applyAlignment="1">
      <alignment vertical="center"/>
    </xf>
    <xf numFmtId="0" fontId="3" fillId="2" borderId="2" xfId="0" applyFont="1" applyFill="1" applyBorder="1" applyAlignment="1">
      <alignment vertical="center"/>
    </xf>
    <xf numFmtId="0" fontId="21" fillId="0" borderId="2" xfId="0" applyFont="1" applyFill="1" applyBorder="1" applyAlignment="1">
      <alignment horizontal="center" vertical="center" wrapText="1"/>
    </xf>
    <xf numFmtId="0" fontId="82" fillId="0" borderId="1" xfId="0" applyFont="1" applyFill="1" applyBorder="1" applyAlignment="1">
      <alignment horizontal="center" vertical="center" wrapText="1"/>
    </xf>
    <xf numFmtId="0" fontId="82"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87" fillId="0" borderId="1" xfId="0" applyFont="1" applyFill="1" applyBorder="1" applyAlignment="1">
      <alignment horizontal="center" vertical="center" wrapText="1"/>
    </xf>
    <xf numFmtId="0" fontId="87" fillId="0" borderId="2" xfId="0" applyFont="1" applyFill="1" applyBorder="1" applyAlignment="1">
      <alignment vertical="center" wrapText="1"/>
    </xf>
    <xf numFmtId="0" fontId="87" fillId="0" borderId="3" xfId="0" applyFont="1" applyFill="1" applyBorder="1" applyAlignment="1">
      <alignment horizontal="center" vertical="center" wrapText="1"/>
    </xf>
    <xf numFmtId="0" fontId="87" fillId="0" borderId="2" xfId="0" applyFont="1" applyFill="1" applyBorder="1" applyAlignment="1">
      <alignment horizontal="left" vertical="center" wrapText="1"/>
    </xf>
    <xf numFmtId="0" fontId="66" fillId="0" borderId="2" xfId="0" applyFont="1" applyFill="1" applyBorder="1" applyAlignment="1">
      <alignment horizontal="left" vertical="top"/>
    </xf>
    <xf numFmtId="0" fontId="66" fillId="0" borderId="2" xfId="0" applyFont="1" applyFill="1" applyBorder="1" applyAlignment="1">
      <alignment horizontal="left" vertical="center" wrapText="1"/>
    </xf>
    <xf numFmtId="0" fontId="88" fillId="0" borderId="2" xfId="0" applyFont="1" applyFill="1" applyBorder="1" applyAlignment="1">
      <alignment horizontal="left" vertical="center" wrapText="1"/>
    </xf>
    <xf numFmtId="0" fontId="82" fillId="0" borderId="3" xfId="0" applyFont="1" applyFill="1" applyBorder="1" applyAlignment="1">
      <alignment horizontal="center" vertical="center" wrapText="1"/>
    </xf>
    <xf numFmtId="0" fontId="28" fillId="0" borderId="2" xfId="0" applyFont="1" applyFill="1" applyBorder="1" applyAlignment="1">
      <alignment horizontal="left" vertical="top" wrapText="1"/>
    </xf>
    <xf numFmtId="0" fontId="0" fillId="0" borderId="2" xfId="0" applyFont="1" applyFill="1" applyBorder="1" applyAlignment="1">
      <alignment vertical="center"/>
    </xf>
    <xf numFmtId="0" fontId="16" fillId="0" borderId="21" xfId="0" applyFont="1" applyBorder="1" applyAlignment="1">
      <alignment horizontal="left" vertical="center" wrapText="1"/>
    </xf>
    <xf numFmtId="0" fontId="16" fillId="0" borderId="7" xfId="0" applyFont="1" applyBorder="1" applyAlignment="1">
      <alignment horizontal="left" vertical="center" wrapText="1"/>
    </xf>
    <xf numFmtId="0" fontId="16" fillId="0" borderId="16" xfId="0" applyFont="1" applyBorder="1" applyAlignment="1">
      <alignment horizontal="left" vertical="center" wrapText="1"/>
    </xf>
    <xf numFmtId="0" fontId="16" fillId="0" borderId="0" xfId="0" applyFont="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89" fillId="0" borderId="2" xfId="0" applyFont="1" applyFill="1" applyBorder="1" applyAlignment="1">
      <alignment horizontal="center" vertical="center" wrapText="1"/>
    </xf>
    <xf numFmtId="0" fontId="28" fillId="0" borderId="2" xfId="0" applyFont="1" applyBorder="1" applyAlignment="1">
      <alignment horizontal="center" vertical="center"/>
    </xf>
    <xf numFmtId="0" fontId="28" fillId="0" borderId="2" xfId="0" applyFont="1" applyBorder="1" applyAlignment="1">
      <alignment horizontal="left" vertical="center" wrapText="1"/>
    </xf>
    <xf numFmtId="0" fontId="28" fillId="0" borderId="2" xfId="0" applyFont="1" applyBorder="1" applyAlignment="1">
      <alignment vertical="center" wrapText="1"/>
    </xf>
    <xf numFmtId="0" fontId="89" fillId="0" borderId="2" xfId="0" applyFont="1" applyBorder="1" applyAlignment="1">
      <alignment vertical="center" wrapText="1"/>
    </xf>
    <xf numFmtId="0" fontId="90" fillId="0" borderId="2" xfId="0" applyFont="1" applyBorder="1" applyAlignment="1">
      <alignment horizontal="left" vertical="center" wrapText="1"/>
    </xf>
    <xf numFmtId="0" fontId="28" fillId="0" borderId="2" xfId="0" applyFont="1" applyBorder="1" applyAlignment="1">
      <alignment horizontal="justify" vertical="center"/>
    </xf>
    <xf numFmtId="0" fontId="90" fillId="0" borderId="2" xfId="0" applyFont="1" applyBorder="1" applyAlignment="1">
      <alignment horizontal="justify" vertical="center"/>
    </xf>
    <xf numFmtId="0" fontId="28" fillId="0" borderId="2" xfId="0" applyFont="1" applyBorder="1">
      <alignment vertical="center"/>
    </xf>
    <xf numFmtId="179" fontId="3" fillId="2" borderId="2" xfId="0" applyNumberFormat="1" applyFont="1" applyFill="1" applyBorder="1" applyAlignment="1">
      <alignment horizontal="center" vertical="center"/>
    </xf>
    <xf numFmtId="0" fontId="3" fillId="0" borderId="7" xfId="0" applyFont="1" applyBorder="1" applyAlignment="1">
      <alignment horizontal="left" vertical="center" wrapText="1"/>
    </xf>
    <xf numFmtId="0" fontId="3" fillId="0" borderId="24" xfId="0" applyFont="1" applyBorder="1" applyAlignment="1">
      <alignment horizontal="left" vertical="center" wrapText="1"/>
    </xf>
    <xf numFmtId="0" fontId="3" fillId="0" borderId="0" xfId="0" applyFont="1" applyAlignment="1">
      <alignment horizontal="left" vertical="center" wrapText="1"/>
    </xf>
    <xf numFmtId="0" fontId="3" fillId="0" borderId="25" xfId="0" applyFont="1" applyBorder="1" applyAlignment="1">
      <alignment horizontal="left" vertical="center" wrapText="1"/>
    </xf>
    <xf numFmtId="0" fontId="3" fillId="0" borderId="23" xfId="0" applyFont="1" applyBorder="1" applyAlignment="1">
      <alignment horizontal="left" vertical="center" wrapText="1"/>
    </xf>
    <xf numFmtId="0" fontId="3" fillId="0" borderId="26" xfId="0" applyFont="1" applyBorder="1" applyAlignment="1">
      <alignment horizontal="left" vertical="center" wrapText="1"/>
    </xf>
    <xf numFmtId="176" fontId="3"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0" fontId="28" fillId="0" borderId="2" xfId="53" applyFont="1" applyFill="1" applyBorder="1" applyAlignment="1">
      <alignment horizontal="left" vertical="center" wrapText="1"/>
    </xf>
    <xf numFmtId="0" fontId="28" fillId="0" borderId="2" xfId="53" applyFont="1" applyFill="1" applyBorder="1" applyAlignment="1">
      <alignment horizontal="center" vertical="center" wrapText="1"/>
    </xf>
    <xf numFmtId="0" fontId="16" fillId="0" borderId="21"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1" fontId="16" fillId="0" borderId="2" xfId="0" applyNumberFormat="1" applyFont="1" applyFill="1" applyBorder="1" applyAlignment="1">
      <alignment horizontal="center" vertical="center" wrapText="1"/>
    </xf>
    <xf numFmtId="1" fontId="13" fillId="0" borderId="2" xfId="0" applyNumberFormat="1" applyFont="1" applyFill="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4" fillId="0" borderId="15" xfId="0" applyFont="1" applyBorder="1" applyAlignment="1">
      <alignment horizontal="center" vertical="center"/>
    </xf>
    <xf numFmtId="0" fontId="4" fillId="0" borderId="15" xfId="0" applyFont="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horizontal="center" vertical="center" wrapText="1"/>
    </xf>
    <xf numFmtId="0" fontId="16" fillId="0" borderId="2" xfId="0" applyFont="1" applyBorder="1" applyAlignment="1">
      <alignment horizontal="left" vertical="center"/>
    </xf>
    <xf numFmtId="0" fontId="16" fillId="0" borderId="2" xfId="0" applyFont="1" applyBorder="1" applyAlignment="1">
      <alignment vertical="center" wrapText="1"/>
    </xf>
    <xf numFmtId="0" fontId="16" fillId="0" borderId="5" xfId="0" applyFont="1" applyBorder="1" applyAlignment="1">
      <alignment vertical="center" wrapText="1"/>
    </xf>
    <xf numFmtId="0" fontId="21" fillId="0" borderId="5" xfId="0" applyFont="1" applyBorder="1" applyAlignment="1">
      <alignment vertical="center" wrapTex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6" fillId="0" borderId="6" xfId="0" applyFont="1" applyBorder="1" applyAlignment="1">
      <alignment horizontal="center" vertical="center"/>
    </xf>
    <xf numFmtId="0" fontId="16" fillId="0" borderId="2" xfId="0" applyFont="1" applyBorder="1" applyAlignment="1">
      <alignment vertical="center"/>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6" xfId="0" applyFont="1" applyBorder="1" applyAlignment="1">
      <alignment horizontal="left" vertical="center" wrapText="1"/>
    </xf>
    <xf numFmtId="0" fontId="3" fillId="0" borderId="4" xfId="0" applyFont="1" applyBorder="1" applyAlignment="1">
      <alignment horizontal="left" vertical="center" wrapText="1"/>
    </xf>
    <xf numFmtId="176" fontId="39" fillId="0" borderId="3" xfId="0" applyNumberFormat="1" applyFont="1" applyFill="1" applyBorder="1" applyAlignment="1">
      <alignment horizontal="center" vertical="center" wrapText="1"/>
    </xf>
    <xf numFmtId="0" fontId="82" fillId="0" borderId="5" xfId="0" applyFont="1" applyBorder="1" applyAlignment="1">
      <alignment vertical="center" wrapText="1"/>
    </xf>
    <xf numFmtId="0" fontId="82" fillId="0" borderId="2" xfId="0" applyFont="1" applyBorder="1" applyAlignment="1">
      <alignment vertical="center" wrapText="1"/>
    </xf>
    <xf numFmtId="0" fontId="16" fillId="0" borderId="2" xfId="0" applyNumberFormat="1" applyFont="1" applyFill="1" applyBorder="1" applyAlignment="1">
      <alignment horizontal="left" vertical="center" wrapText="1"/>
    </xf>
    <xf numFmtId="0" fontId="51" fillId="0" borderId="2" xfId="0" applyFont="1" applyFill="1" applyBorder="1" applyAlignment="1">
      <alignment horizontal="left" vertical="center" wrapText="1"/>
    </xf>
    <xf numFmtId="176" fontId="3" fillId="0" borderId="2" xfId="0" applyNumberFormat="1" applyFont="1" applyFill="1" applyBorder="1" applyAlignment="1">
      <alignment horizontal="center" vertical="center"/>
    </xf>
    <xf numFmtId="176" fontId="3" fillId="0" borderId="2" xfId="0" applyNumberFormat="1" applyFont="1" applyFill="1" applyBorder="1" applyAlignment="1">
      <alignment vertical="center"/>
    </xf>
    <xf numFmtId="176" fontId="3" fillId="2" borderId="2" xfId="0" applyNumberFormat="1" applyFont="1" applyFill="1" applyBorder="1" applyAlignment="1">
      <alignment horizontal="center" vertical="center"/>
    </xf>
    <xf numFmtId="0" fontId="21" fillId="0" borderId="2" xfId="53" applyFont="1" applyFill="1" applyBorder="1" applyAlignment="1">
      <alignment horizontal="left" vertical="center" wrapText="1"/>
    </xf>
    <xf numFmtId="0" fontId="16" fillId="0" borderId="2" xfId="53" applyFont="1" applyFill="1" applyBorder="1" applyAlignment="1">
      <alignment horizontal="justify" vertical="center" wrapText="1"/>
    </xf>
    <xf numFmtId="0" fontId="51" fillId="0" borderId="2" xfId="0" applyFont="1" applyFill="1" applyBorder="1" applyAlignment="1">
      <alignment horizontal="left" vertical="center"/>
    </xf>
    <xf numFmtId="49" fontId="4" fillId="0" borderId="2" xfId="0" applyNumberFormat="1" applyFont="1" applyFill="1" applyBorder="1" applyAlignment="1">
      <alignment horizontal="center" vertical="center" wrapText="1"/>
    </xf>
    <xf numFmtId="0" fontId="63" fillId="0" borderId="2" xfId="0" applyFont="1" applyFill="1" applyBorder="1" applyAlignment="1">
      <alignment horizontal="left" vertical="center"/>
    </xf>
    <xf numFmtId="176" fontId="0" fillId="0" borderId="2" xfId="0" applyNumberFormat="1" applyFont="1" applyBorder="1" applyAlignment="1">
      <alignment horizontal="center" vertical="center"/>
    </xf>
    <xf numFmtId="0" fontId="53" fillId="0" borderId="2" xfId="0" applyFont="1" applyFill="1" applyBorder="1" applyAlignment="1">
      <alignment horizontal="center" vertical="center"/>
    </xf>
    <xf numFmtId="0" fontId="63" fillId="0" borderId="2" xfId="0" applyFont="1" applyFill="1" applyBorder="1" applyAlignment="1">
      <alignment vertical="center" wrapText="1"/>
    </xf>
    <xf numFmtId="0" fontId="91" fillId="0" borderId="2" xfId="0" applyFont="1" applyFill="1" applyBorder="1" applyAlignment="1">
      <alignment horizontal="center" vertical="center"/>
    </xf>
    <xf numFmtId="0" fontId="91" fillId="0" borderId="2" xfId="0" applyFont="1" applyFill="1" applyBorder="1" applyAlignment="1">
      <alignment horizontal="left" vertical="center"/>
    </xf>
    <xf numFmtId="0" fontId="3" fillId="0" borderId="21" xfId="0" applyFont="1" applyFill="1" applyBorder="1" applyAlignment="1">
      <alignment horizontal="left" vertical="center" wrapText="1"/>
    </xf>
    <xf numFmtId="0" fontId="3" fillId="0" borderId="22" xfId="0" applyFont="1" applyFill="1" applyBorder="1" applyAlignment="1">
      <alignment horizontal="left" vertical="center" wrapText="1"/>
    </xf>
    <xf numFmtId="180" fontId="4" fillId="0" borderId="2" xfId="0" applyNumberFormat="1" applyFont="1" applyFill="1" applyBorder="1" applyAlignment="1">
      <alignment horizontal="center" vertical="center"/>
    </xf>
    <xf numFmtId="0" fontId="30" fillId="0" borderId="2" xfId="0" applyFont="1" applyFill="1" applyBorder="1" applyAlignment="1">
      <alignment horizontal="center" vertical="center"/>
    </xf>
    <xf numFmtId="180" fontId="13" fillId="0" borderId="2" xfId="0" applyNumberFormat="1" applyFont="1" applyFill="1" applyBorder="1" applyAlignment="1">
      <alignment horizontal="left" vertical="center" wrapText="1"/>
    </xf>
    <xf numFmtId="182" fontId="16" fillId="0" borderId="2" xfId="0" applyNumberFormat="1" applyFont="1" applyFill="1" applyBorder="1" applyAlignment="1">
      <alignment horizontal="center" vertical="center" wrapText="1"/>
    </xf>
    <xf numFmtId="182" fontId="16" fillId="0" borderId="2" xfId="0" applyNumberFormat="1" applyFont="1" applyFill="1" applyBorder="1" applyAlignment="1">
      <alignment horizontal="left" vertical="center" wrapText="1"/>
    </xf>
    <xf numFmtId="0" fontId="63" fillId="0" borderId="2" xfId="0" applyFont="1" applyFill="1" applyBorder="1" applyAlignment="1">
      <alignment horizontal="left" vertical="center" wrapText="1"/>
    </xf>
    <xf numFmtId="0" fontId="92" fillId="0" borderId="2" xfId="0" applyFont="1" applyFill="1" applyBorder="1" applyAlignment="1">
      <alignment horizontal="left" vertical="center" wrapText="1"/>
    </xf>
    <xf numFmtId="0" fontId="3" fillId="0" borderId="2" xfId="0" applyFont="1" applyFill="1" applyBorder="1" applyAlignment="1">
      <alignment horizontal="justify" vertical="center"/>
    </xf>
    <xf numFmtId="0" fontId="13" fillId="0" borderId="2" xfId="0" applyFont="1" applyFill="1" applyBorder="1" applyAlignment="1">
      <alignment horizontal="left" vertical="center" wrapText="1"/>
    </xf>
    <xf numFmtId="0" fontId="59" fillId="0" borderId="2" xfId="0" applyFont="1" applyFill="1" applyBorder="1" applyAlignment="1">
      <alignment vertical="center" wrapText="1"/>
    </xf>
    <xf numFmtId="0" fontId="93" fillId="0" borderId="0" xfId="0" applyFont="1" applyFill="1" applyBorder="1" applyAlignment="1">
      <alignment vertical="center"/>
    </xf>
    <xf numFmtId="0" fontId="59" fillId="0" borderId="2" xfId="0" applyFont="1" applyFill="1" applyBorder="1" applyAlignment="1">
      <alignment horizontal="justify" vertical="center" wrapText="1"/>
    </xf>
    <xf numFmtId="0" fontId="94" fillId="0" borderId="2" xfId="0" applyFont="1" applyFill="1" applyBorder="1" applyAlignment="1">
      <alignment horizontal="center" vertical="center"/>
    </xf>
    <xf numFmtId="0" fontId="79" fillId="0" borderId="2" xfId="0" applyFont="1" applyFill="1" applyBorder="1" applyAlignment="1">
      <alignment horizontal="center" vertical="center" wrapText="1"/>
    </xf>
    <xf numFmtId="0" fontId="80" fillId="0" borderId="0" xfId="0" applyFont="1" applyFill="1" applyBorder="1" applyAlignment="1">
      <alignment horizontal="center" vertical="center" wrapText="1"/>
    </xf>
    <xf numFmtId="176" fontId="59" fillId="0" borderId="2" xfId="0" applyNumberFormat="1" applyFont="1" applyFill="1" applyBorder="1" applyAlignment="1">
      <alignment horizontal="center" vertical="center"/>
    </xf>
    <xf numFmtId="0" fontId="95" fillId="0" borderId="0" xfId="0" applyFont="1" applyAlignment="1">
      <alignment vertical="center" wrapText="1"/>
    </xf>
    <xf numFmtId="0" fontId="96" fillId="0" borderId="2" xfId="0" applyFont="1" applyFill="1" applyBorder="1" applyAlignment="1">
      <alignment horizontal="left" vertical="center" wrapText="1"/>
    </xf>
    <xf numFmtId="0" fontId="96" fillId="0" borderId="2" xfId="0" applyFont="1" applyFill="1" applyBorder="1" applyAlignment="1">
      <alignment vertical="center" wrapText="1"/>
    </xf>
    <xf numFmtId="0" fontId="97" fillId="0" borderId="2" xfId="0" applyFont="1" applyFill="1" applyBorder="1" applyAlignment="1">
      <alignment horizontal="justify" vertical="center"/>
    </xf>
    <xf numFmtId="180" fontId="98" fillId="0" borderId="2" xfId="0" applyNumberFormat="1" applyFont="1" applyFill="1" applyBorder="1" applyAlignment="1">
      <alignment horizontal="left" vertical="center" wrapText="1"/>
    </xf>
    <xf numFmtId="0" fontId="1"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17" fillId="2" borderId="2" xfId="0" applyFont="1" applyFill="1" applyBorder="1" applyAlignment="1">
      <alignment horizontal="left" vertical="center" wrapText="1"/>
    </xf>
    <xf numFmtId="0" fontId="17" fillId="2" borderId="2" xfId="0" applyFont="1" applyFill="1" applyBorder="1" applyAlignment="1">
      <alignment horizontal="center" vertical="center" wrapText="1"/>
    </xf>
    <xf numFmtId="0" fontId="99" fillId="2" borderId="2" xfId="0" applyFont="1" applyFill="1" applyBorder="1" applyAlignment="1">
      <alignment horizontal="left" vertical="center" wrapText="1"/>
    </xf>
    <xf numFmtId="0" fontId="16" fillId="0" borderId="20"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3" xfId="0" applyFont="1" applyFill="1" applyBorder="1" applyAlignment="1">
      <alignment vertical="center"/>
    </xf>
    <xf numFmtId="0" fontId="51" fillId="0" borderId="5" xfId="0" applyFont="1" applyFill="1" applyBorder="1" applyAlignment="1">
      <alignment horizontal="center" vertical="center" wrapText="1"/>
    </xf>
    <xf numFmtId="0" fontId="51" fillId="0" borderId="6" xfId="0" applyFont="1" applyFill="1" applyBorder="1" applyAlignment="1">
      <alignment horizontal="center" vertical="center" wrapText="1"/>
    </xf>
    <xf numFmtId="0" fontId="8" fillId="0" borderId="2" xfId="0" applyFont="1" applyFill="1" applyBorder="1" applyAlignment="1">
      <alignment vertical="center" wrapText="1"/>
    </xf>
    <xf numFmtId="49" fontId="100" fillId="0" borderId="2" xfId="0" applyNumberFormat="1" applyFont="1" applyFill="1" applyBorder="1" applyAlignment="1">
      <alignment horizontal="center" vertical="center" wrapText="1"/>
    </xf>
    <xf numFmtId="0" fontId="100" fillId="0" borderId="2" xfId="58" applyNumberFormat="1" applyFont="1" applyFill="1" applyBorder="1" applyAlignment="1">
      <alignment horizontal="center" vertical="center" wrapText="1"/>
    </xf>
    <xf numFmtId="0" fontId="100" fillId="0" borderId="2" xfId="58" applyFont="1" applyFill="1" applyBorder="1" applyAlignment="1">
      <alignment horizontal="center" vertical="center" wrapText="1"/>
    </xf>
    <xf numFmtId="0" fontId="100" fillId="0" borderId="2" xfId="0" applyFont="1" applyFill="1" applyBorder="1" applyAlignment="1">
      <alignment horizontal="center" vertical="center"/>
    </xf>
    <xf numFmtId="0" fontId="101" fillId="0" borderId="2" xfId="0" applyFont="1" applyFill="1" applyBorder="1" applyAlignment="1">
      <alignment horizontal="center" vertical="center" wrapText="1"/>
    </xf>
    <xf numFmtId="0" fontId="100" fillId="0" borderId="2" xfId="0" applyFont="1" applyFill="1" applyBorder="1" applyAlignment="1">
      <alignment horizontal="left" vertical="center" wrapText="1"/>
    </xf>
    <xf numFmtId="1" fontId="102" fillId="0" borderId="1" xfId="0" applyNumberFormat="1" applyFont="1" applyFill="1" applyBorder="1" applyAlignment="1">
      <alignment horizontal="center" vertical="center" shrinkToFit="1"/>
    </xf>
    <xf numFmtId="0" fontId="17" fillId="0" borderId="2" xfId="58" applyFont="1" applyFill="1" applyBorder="1" applyAlignment="1">
      <alignment horizontal="center" vertical="center" wrapText="1"/>
    </xf>
    <xf numFmtId="0" fontId="72" fillId="0" borderId="2" xfId="0" applyNumberFormat="1" applyFont="1" applyFill="1" applyBorder="1" applyAlignment="1">
      <alignment vertical="center"/>
    </xf>
    <xf numFmtId="1" fontId="102" fillId="0" borderId="15" xfId="0" applyNumberFormat="1" applyFont="1" applyFill="1" applyBorder="1" applyAlignment="1">
      <alignment horizontal="center" vertical="center" shrinkToFit="1"/>
    </xf>
    <xf numFmtId="1" fontId="102" fillId="0" borderId="3" xfId="0" applyNumberFormat="1" applyFont="1" applyFill="1" applyBorder="1" applyAlignment="1">
      <alignment horizontal="center" vertical="center" shrinkToFit="1"/>
    </xf>
    <xf numFmtId="1" fontId="102" fillId="0" borderId="2" xfId="0" applyNumberFormat="1" applyFont="1" applyFill="1" applyBorder="1" applyAlignment="1">
      <alignment horizontal="center" vertical="center" shrinkToFit="1"/>
    </xf>
    <xf numFmtId="0" fontId="103" fillId="0" borderId="0" xfId="0" applyFont="1" applyAlignment="1">
      <alignment horizontal="center" vertical="center"/>
    </xf>
    <xf numFmtId="0" fontId="25" fillId="0" borderId="2" xfId="0" applyFont="1" applyBorder="1" applyAlignment="1">
      <alignment horizontal="center" vertical="center" wrapText="1"/>
    </xf>
    <xf numFmtId="49" fontId="39" fillId="0" borderId="2" xfId="0" applyNumberFormat="1" applyFont="1" applyFill="1" applyBorder="1" applyAlignment="1">
      <alignment vertical="center" wrapText="1"/>
    </xf>
    <xf numFmtId="0" fontId="26" fillId="0" borderId="2" xfId="0" applyFont="1" applyBorder="1" applyAlignment="1">
      <alignment horizontal="center" vertical="center" wrapText="1"/>
    </xf>
    <xf numFmtId="49" fontId="6" fillId="0" borderId="2" xfId="0" applyNumberFormat="1" applyFont="1" applyFill="1" applyBorder="1" applyAlignment="1">
      <alignment horizontal="center" vertical="center" wrapText="1"/>
    </xf>
    <xf numFmtId="49" fontId="26" fillId="0" borderId="2" xfId="0" applyNumberFormat="1" applyFont="1" applyBorder="1" applyAlignment="1">
      <alignment horizontal="center" vertical="center" wrapText="1"/>
    </xf>
    <xf numFmtId="0" fontId="104" fillId="0" borderId="2" xfId="0" applyFont="1" applyBorder="1" applyAlignment="1">
      <alignment horizontal="left" vertical="center" wrapText="1"/>
    </xf>
    <xf numFmtId="0" fontId="64" fillId="0" borderId="2" xfId="0" applyNumberFormat="1" applyFont="1" applyFill="1" applyBorder="1" applyAlignment="1">
      <alignment horizontal="center" vertical="center"/>
    </xf>
    <xf numFmtId="0" fontId="8"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1" fontId="105" fillId="0" borderId="2" xfId="0" applyNumberFormat="1" applyFont="1" applyFill="1" applyBorder="1" applyAlignment="1">
      <alignment horizontal="center" vertical="center" shrinkToFit="1"/>
    </xf>
    <xf numFmtId="0" fontId="3" fillId="0" borderId="2" xfId="58" applyFont="1" applyBorder="1" applyAlignment="1">
      <alignment horizontal="center" vertical="center" wrapText="1"/>
    </xf>
    <xf numFmtId="0" fontId="72" fillId="0" borderId="2" xfId="0" applyFont="1" applyFill="1" applyBorder="1" applyAlignment="1">
      <alignment vertical="center"/>
    </xf>
    <xf numFmtId="0" fontId="72" fillId="0" borderId="2" xfId="0" applyFont="1" applyFill="1" applyBorder="1" applyAlignment="1">
      <alignment vertical="center" wrapText="1"/>
    </xf>
    <xf numFmtId="0" fontId="105" fillId="0" borderId="2" xfId="0" applyFont="1" applyFill="1" applyBorder="1" applyAlignment="1">
      <alignment horizontal="left" vertical="top" wrapText="1"/>
    </xf>
    <xf numFmtId="0" fontId="72" fillId="0" borderId="2" xfId="0" applyFont="1" applyFill="1" applyBorder="1" applyAlignment="1">
      <alignment horizontal="left" vertical="center" wrapText="1"/>
    </xf>
    <xf numFmtId="0" fontId="95" fillId="0" borderId="2" xfId="0" applyFont="1" applyFill="1" applyBorder="1" applyAlignment="1">
      <alignment horizontal="left" vertical="top" wrapText="1"/>
    </xf>
    <xf numFmtId="0" fontId="105" fillId="0" borderId="2" xfId="0" applyFont="1" applyFill="1" applyBorder="1" applyAlignment="1">
      <alignment horizontal="center" vertical="center" wrapText="1"/>
    </xf>
    <xf numFmtId="49" fontId="105" fillId="0" borderId="2" xfId="0" applyNumberFormat="1" applyFont="1" applyFill="1" applyBorder="1" applyAlignment="1">
      <alignment horizontal="center" vertical="center" shrinkToFit="1"/>
    </xf>
    <xf numFmtId="0" fontId="105" fillId="0" borderId="2" xfId="0" applyFont="1" applyFill="1" applyBorder="1" applyAlignment="1">
      <alignment horizontal="left" vertical="center" wrapText="1"/>
    </xf>
    <xf numFmtId="0" fontId="105" fillId="0" borderId="2" xfId="0" applyFont="1" applyFill="1" applyBorder="1" applyAlignment="1">
      <alignment vertical="center" wrapText="1"/>
    </xf>
    <xf numFmtId="0" fontId="95" fillId="0" borderId="2" xfId="0" applyFont="1" applyFill="1" applyBorder="1" applyAlignment="1">
      <alignment horizontal="left" vertical="center" wrapText="1"/>
    </xf>
    <xf numFmtId="179" fontId="3" fillId="0" borderId="19" xfId="0" applyNumberFormat="1" applyFont="1" applyFill="1" applyBorder="1" applyAlignment="1">
      <alignment horizontal="center" vertical="center"/>
    </xf>
    <xf numFmtId="0" fontId="3" fillId="0" borderId="27"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53" fillId="0" borderId="6" xfId="0" applyFont="1" applyFill="1" applyBorder="1" applyAlignment="1">
      <alignment horizontal="center" vertical="center" wrapText="1"/>
    </xf>
    <xf numFmtId="0" fontId="53" fillId="0" borderId="4" xfId="0" applyFont="1" applyFill="1" applyBorder="1" applyAlignment="1">
      <alignment horizontal="center" vertical="center" wrapText="1"/>
    </xf>
    <xf numFmtId="0" fontId="8" fillId="0" borderId="20" xfId="0" applyFont="1" applyFill="1" applyBorder="1" applyAlignment="1">
      <alignment vertical="center"/>
    </xf>
    <xf numFmtId="0" fontId="8" fillId="0" borderId="2" xfId="0" applyFont="1" applyFill="1" applyBorder="1" applyAlignment="1">
      <alignment vertical="center"/>
    </xf>
    <xf numFmtId="0" fontId="8" fillId="0" borderId="19" xfId="0" applyFont="1" applyFill="1" applyBorder="1" applyAlignment="1">
      <alignment vertical="center"/>
    </xf>
    <xf numFmtId="179" fontId="3" fillId="0" borderId="20" xfId="0" applyNumberFormat="1" applyFont="1" applyFill="1" applyBorder="1" applyAlignment="1">
      <alignment horizontal="center" vertical="center"/>
    </xf>
    <xf numFmtId="0" fontId="106" fillId="0" borderId="0" xfId="0" applyFont="1" applyAlignment="1">
      <alignment horizontal="center" vertical="center"/>
    </xf>
    <xf numFmtId="0" fontId="106" fillId="0" borderId="25" xfId="0" applyFont="1" applyBorder="1" applyAlignment="1">
      <alignment horizontal="center" vertical="center"/>
    </xf>
    <xf numFmtId="0" fontId="107" fillId="0" borderId="2" xfId="0" applyFont="1" applyBorder="1" applyAlignment="1">
      <alignment horizontal="center" vertical="center" wrapText="1"/>
    </xf>
    <xf numFmtId="179" fontId="3" fillId="0" borderId="1" xfId="0" applyNumberFormat="1" applyFont="1" applyFill="1" applyBorder="1" applyAlignment="1">
      <alignment horizontal="center" vertical="center"/>
    </xf>
    <xf numFmtId="0" fontId="105" fillId="0" borderId="2" xfId="0" applyFont="1" applyBorder="1" applyAlignment="1">
      <alignment horizontal="center" vertical="center" wrapText="1"/>
    </xf>
    <xf numFmtId="0" fontId="105" fillId="0" borderId="2" xfId="0" applyFont="1" applyBorder="1" applyAlignment="1">
      <alignment horizontal="left" vertical="center" wrapText="1"/>
    </xf>
    <xf numFmtId="0" fontId="70" fillId="0" borderId="2" xfId="0" applyNumberFormat="1" applyFont="1" applyFill="1" applyBorder="1" applyAlignment="1">
      <alignment horizontal="center" vertical="center"/>
    </xf>
    <xf numFmtId="0" fontId="108" fillId="0" borderId="0" xfId="0" applyFont="1" applyAlignment="1">
      <alignment vertical="center" wrapText="1"/>
    </xf>
    <xf numFmtId="0" fontId="31" fillId="0" borderId="0" xfId="0" applyFont="1" applyAlignment="1">
      <alignment horizontal="center" vertical="center" wrapText="1"/>
    </xf>
    <xf numFmtId="0" fontId="109" fillId="0" borderId="0" xfId="0" applyFont="1" applyAlignment="1">
      <alignment horizontal="left" vertical="center" wrapText="1"/>
    </xf>
    <xf numFmtId="0" fontId="110" fillId="0" borderId="0" xfId="0" applyFont="1" applyAlignment="1">
      <alignment vertical="center" wrapText="1"/>
    </xf>
    <xf numFmtId="0" fontId="32" fillId="0" borderId="0" xfId="0" applyFont="1" applyAlignment="1">
      <alignment horizontal="center" wrapText="1"/>
    </xf>
    <xf numFmtId="0" fontId="14" fillId="0" borderId="0" xfId="0" applyFont="1" applyAlignment="1">
      <alignment vertical="center" wrapText="1"/>
    </xf>
    <xf numFmtId="0" fontId="111" fillId="0" borderId="0" xfId="0" applyFont="1" applyAlignment="1">
      <alignment vertical="center" wrapText="1"/>
    </xf>
    <xf numFmtId="0" fontId="12" fillId="0" borderId="0" xfId="0" applyFont="1" applyAlignment="1">
      <alignment vertical="center" wrapText="1"/>
    </xf>
    <xf numFmtId="0" fontId="32" fillId="0" borderId="0" xfId="0" applyFont="1" applyAlignment="1">
      <alignment horizontal="left" vertical="center" wrapText="1"/>
    </xf>
    <xf numFmtId="0" fontId="112" fillId="0" borderId="0" xfId="0"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left" vertical="center"/>
    </xf>
    <xf numFmtId="179" fontId="3" fillId="0" borderId="0" xfId="0" applyNumberFormat="1" applyFont="1">
      <alignment vertical="center"/>
    </xf>
    <xf numFmtId="179" fontId="12" fillId="0" borderId="0" xfId="0" applyNumberFormat="1" applyFont="1" applyAlignment="1">
      <alignment horizontal="left" vertical="center"/>
    </xf>
    <xf numFmtId="0" fontId="14" fillId="0" borderId="0" xfId="0" applyFont="1" applyAlignment="1">
      <alignment horizontal="center" vertical="center"/>
    </xf>
    <xf numFmtId="0" fontId="105" fillId="0" borderId="0" xfId="0" applyFont="1">
      <alignment vertical="center"/>
    </xf>
    <xf numFmtId="0" fontId="35" fillId="0" borderId="0" xfId="0" applyFont="1" applyAlignment="1">
      <alignment horizontal="left" vertical="center"/>
    </xf>
    <xf numFmtId="0" fontId="113" fillId="0" borderId="0" xfId="0" applyFont="1" applyAlignment="1">
      <alignment horizontal="center" vertical="center" wrapText="1"/>
    </xf>
    <xf numFmtId="0" fontId="113" fillId="0" borderId="0" xfId="0" applyFont="1" applyAlignment="1">
      <alignment horizontal="left" vertical="center" wrapText="1"/>
    </xf>
    <xf numFmtId="0" fontId="79" fillId="0" borderId="0" xfId="0" applyFont="1" applyAlignment="1">
      <alignment horizontal="center" vertical="center"/>
    </xf>
    <xf numFmtId="0" fontId="79" fillId="0" borderId="0" xfId="0" applyFont="1" applyAlignment="1">
      <alignment horizontal="left" vertical="center"/>
    </xf>
    <xf numFmtId="0" fontId="79" fillId="0" borderId="0" xfId="0" applyFont="1">
      <alignment vertical="center"/>
    </xf>
    <xf numFmtId="0" fontId="16" fillId="0" borderId="0" xfId="0" applyFont="1" applyAlignment="1">
      <alignment horizontal="center" vertical="center" wrapText="1"/>
    </xf>
    <xf numFmtId="0" fontId="114" fillId="0" borderId="0" xfId="0" applyFont="1" applyAlignment="1">
      <alignment horizontal="center" vertical="center"/>
    </xf>
    <xf numFmtId="0" fontId="114" fillId="0" borderId="0" xfId="0" applyFont="1" applyAlignment="1">
      <alignment horizontal="left" vertical="center"/>
    </xf>
    <xf numFmtId="179" fontId="35" fillId="0" borderId="0" xfId="0" applyNumberFormat="1" applyFont="1" applyAlignment="1">
      <alignment horizontal="center" vertical="center" wrapText="1"/>
    </xf>
    <xf numFmtId="0" fontId="115" fillId="0" borderId="0" xfId="0" applyFont="1" applyAlignment="1">
      <alignment horizontal="center" vertical="center" wrapText="1"/>
    </xf>
    <xf numFmtId="0" fontId="115" fillId="0" borderId="0" xfId="0" applyFont="1" applyAlignment="1">
      <alignment horizontal="left" vertical="center" wrapText="1"/>
    </xf>
    <xf numFmtId="49" fontId="115" fillId="0" borderId="0" xfId="0" applyNumberFormat="1" applyFont="1" applyAlignment="1">
      <alignment horizontal="left" vertical="center" wrapText="1"/>
    </xf>
    <xf numFmtId="0" fontId="116" fillId="0" borderId="0" xfId="0" applyFont="1" applyAlignment="1">
      <alignment horizontal="center" vertical="center" wrapText="1"/>
    </xf>
    <xf numFmtId="0" fontId="116" fillId="0" borderId="0" xfId="0" applyFont="1" applyAlignment="1">
      <alignment horizontal="left" vertical="center" wrapText="1"/>
    </xf>
    <xf numFmtId="0" fontId="9" fillId="0" borderId="0" xfId="0" applyFont="1" applyAlignment="1">
      <alignment vertical="center" wrapText="1"/>
    </xf>
    <xf numFmtId="179" fontId="9" fillId="0" borderId="0" xfId="0" applyNumberFormat="1" applyFont="1">
      <alignment vertical="center"/>
    </xf>
    <xf numFmtId="0" fontId="14" fillId="0" borderId="0" xfId="0" applyFont="1" applyAlignment="1">
      <alignment horizontal="left" vertical="center" wrapText="1"/>
    </xf>
    <xf numFmtId="179" fontId="14" fillId="0" borderId="0" xfId="0" applyNumberFormat="1" applyFont="1">
      <alignment vertical="center"/>
    </xf>
    <xf numFmtId="0" fontId="117" fillId="0" borderId="1" xfId="58" applyFont="1" applyBorder="1" applyAlignment="1">
      <alignment horizontal="center" vertical="center" wrapText="1"/>
    </xf>
    <xf numFmtId="49" fontId="117" fillId="0" borderId="1" xfId="58" applyNumberFormat="1" applyFont="1" applyBorder="1" applyAlignment="1">
      <alignment horizontal="center" vertical="center" wrapText="1"/>
    </xf>
    <xf numFmtId="49" fontId="117" fillId="0" borderId="1" xfId="58" applyNumberFormat="1" applyFont="1" applyBorder="1" applyAlignment="1">
      <alignment horizontal="left" vertical="center" wrapText="1"/>
    </xf>
    <xf numFmtId="179" fontId="117" fillId="0" borderId="5" xfId="0" applyNumberFormat="1" applyFont="1" applyBorder="1" applyAlignment="1">
      <alignment horizontal="center" vertical="center" wrapText="1"/>
    </xf>
    <xf numFmtId="0" fontId="117" fillId="0" borderId="3" xfId="58" applyFont="1" applyBorder="1" applyAlignment="1">
      <alignment horizontal="center" vertical="center" wrapText="1"/>
    </xf>
    <xf numFmtId="49" fontId="117" fillId="0" borderId="3" xfId="58" applyNumberFormat="1" applyFont="1" applyBorder="1" applyAlignment="1">
      <alignment horizontal="center" vertical="center" wrapText="1"/>
    </xf>
    <xf numFmtId="49" fontId="117" fillId="0" borderId="3" xfId="58" applyNumberFormat="1" applyFont="1" applyBorder="1" applyAlignment="1">
      <alignment horizontal="left" vertical="center" wrapText="1"/>
    </xf>
    <xf numFmtId="179" fontId="117" fillId="0" borderId="2" xfId="0" applyNumberFormat="1" applyFont="1" applyBorder="1" applyAlignment="1">
      <alignment horizontal="center" vertical="center" wrapText="1"/>
    </xf>
    <xf numFmtId="0" fontId="14" fillId="0" borderId="2" xfId="58" applyFont="1" applyBorder="1" applyAlignment="1">
      <alignment horizontal="center" vertical="center" wrapText="1"/>
    </xf>
    <xf numFmtId="0" fontId="14" fillId="0" borderId="2" xfId="58" applyFont="1" applyBorder="1" applyAlignment="1">
      <alignment horizontal="left" vertical="center" wrapText="1"/>
    </xf>
    <xf numFmtId="49" fontId="14" fillId="0" borderId="2" xfId="58" applyNumberFormat="1" applyFont="1" applyBorder="1" applyAlignment="1">
      <alignment horizontal="left" vertical="center" wrapText="1"/>
    </xf>
    <xf numFmtId="179" fontId="14" fillId="0" borderId="2" xfId="0" applyNumberFormat="1" applyFont="1" applyBorder="1" applyAlignment="1">
      <alignment horizontal="center" vertical="center" wrapText="1"/>
    </xf>
    <xf numFmtId="0" fontId="118" fillId="0" borderId="2" xfId="0" applyFont="1" applyBorder="1" applyAlignment="1">
      <alignment horizontal="center" vertical="center" wrapText="1"/>
    </xf>
    <xf numFmtId="49" fontId="118" fillId="0" borderId="2" xfId="0" applyNumberFormat="1" applyFont="1" applyBorder="1" applyAlignment="1">
      <alignment horizontal="left" vertical="center" wrapText="1"/>
    </xf>
    <xf numFmtId="0" fontId="118" fillId="0" borderId="2" xfId="0" applyFont="1" applyBorder="1" applyAlignment="1">
      <alignment horizontal="left" vertical="center" wrapText="1"/>
    </xf>
    <xf numFmtId="179" fontId="118" fillId="0" borderId="2" xfId="0" applyNumberFormat="1" applyFont="1" applyBorder="1" applyAlignment="1">
      <alignment horizontal="center" vertical="center" wrapText="1"/>
    </xf>
    <xf numFmtId="0" fontId="14" fillId="0" borderId="0" xfId="0" applyFont="1" applyAlignment="1">
      <alignment horizontal="center" vertical="center" wrapText="1"/>
    </xf>
    <xf numFmtId="0" fontId="119" fillId="0" borderId="0" xfId="0" applyFont="1" applyAlignment="1">
      <alignment vertical="center" wrapText="1"/>
    </xf>
    <xf numFmtId="179" fontId="108" fillId="0" borderId="0" xfId="0" applyNumberFormat="1" applyFont="1" applyAlignment="1">
      <alignment vertical="center" wrapText="1"/>
    </xf>
    <xf numFmtId="0" fontId="120" fillId="0" borderId="0" xfId="0" applyFont="1" applyAlignment="1">
      <alignment vertical="center" wrapText="1"/>
    </xf>
    <xf numFmtId="179" fontId="9" fillId="0" borderId="0" xfId="0" applyNumberFormat="1" applyFont="1" applyAlignment="1">
      <alignment vertical="center" wrapText="1"/>
    </xf>
    <xf numFmtId="179" fontId="14" fillId="0" borderId="0" xfId="0" applyNumberFormat="1" applyFont="1" applyAlignment="1">
      <alignment vertical="center" wrapText="1"/>
    </xf>
    <xf numFmtId="179" fontId="117" fillId="0" borderId="6" xfId="0" applyNumberFormat="1" applyFont="1" applyBorder="1" applyAlignment="1">
      <alignment horizontal="center" vertical="center" wrapText="1"/>
    </xf>
    <xf numFmtId="179" fontId="117" fillId="0" borderId="4" xfId="0" applyNumberFormat="1" applyFont="1" applyBorder="1" applyAlignment="1">
      <alignment horizontal="center" vertical="center" wrapText="1"/>
    </xf>
    <xf numFmtId="0" fontId="120" fillId="0" borderId="0" xfId="0" applyFont="1" applyAlignment="1">
      <alignment horizontal="center" vertical="center" wrapText="1"/>
    </xf>
    <xf numFmtId="0" fontId="121" fillId="0" borderId="0" xfId="0" applyFont="1" applyAlignment="1">
      <alignment horizontal="left" vertical="center" wrapText="1"/>
    </xf>
    <xf numFmtId="0" fontId="122" fillId="0" borderId="0" xfId="0" applyFont="1" applyAlignment="1">
      <alignment horizontal="center" vertical="center" wrapText="1"/>
    </xf>
    <xf numFmtId="0" fontId="14" fillId="0" borderId="2" xfId="0" applyFont="1" applyBorder="1" applyAlignment="1">
      <alignment horizontal="left" vertical="center" wrapText="1"/>
    </xf>
    <xf numFmtId="0" fontId="14" fillId="0" borderId="2" xfId="53" applyFont="1" applyBorder="1" applyAlignment="1">
      <alignment horizontal="center" vertical="center" wrapText="1"/>
    </xf>
    <xf numFmtId="0" fontId="14" fillId="0" borderId="2" xfId="12" applyFont="1" applyBorder="1" applyAlignment="1">
      <alignment horizontal="left" vertical="center" wrapText="1"/>
    </xf>
    <xf numFmtId="49" fontId="14" fillId="0" borderId="2" xfId="53" applyNumberFormat="1" applyFont="1" applyBorder="1" applyAlignment="1">
      <alignment horizontal="left" vertical="center" wrapText="1"/>
    </xf>
    <xf numFmtId="0" fontId="14" fillId="0" borderId="2" xfId="53" applyFont="1" applyBorder="1" applyAlignment="1">
      <alignment horizontal="left" vertical="center" wrapText="1"/>
    </xf>
    <xf numFmtId="0" fontId="123" fillId="0" borderId="2" xfId="58" applyFont="1" applyBorder="1" applyAlignment="1">
      <alignment horizontal="left" vertical="center" wrapText="1"/>
    </xf>
    <xf numFmtId="0" fontId="118" fillId="0" borderId="2" xfId="58" applyFont="1" applyBorder="1" applyAlignment="1">
      <alignment horizontal="center" vertical="center" wrapText="1"/>
    </xf>
    <xf numFmtId="0" fontId="118" fillId="0" borderId="2" xfId="58" applyFont="1" applyBorder="1" applyAlignment="1">
      <alignment horizontal="left" vertical="center" wrapText="1"/>
    </xf>
    <xf numFmtId="49" fontId="118" fillId="0" borderId="2" xfId="58" applyNumberFormat="1" applyFont="1" applyBorder="1" applyAlignment="1">
      <alignment horizontal="left" vertical="center" wrapText="1"/>
    </xf>
    <xf numFmtId="179" fontId="124" fillId="0" borderId="2" xfId="0" applyNumberFormat="1" applyFont="1" applyBorder="1" applyAlignment="1">
      <alignment horizontal="center" vertical="center" wrapText="1"/>
    </xf>
    <xf numFmtId="0" fontId="125" fillId="0" borderId="2" xfId="0" applyFont="1" applyBorder="1" applyAlignment="1">
      <alignment horizontal="left" vertical="center" wrapText="1"/>
    </xf>
    <xf numFmtId="179" fontId="118" fillId="0" borderId="2" xfId="0" applyNumberFormat="1" applyFont="1" applyBorder="1" applyAlignment="1">
      <alignment horizontal="center" vertical="center"/>
    </xf>
    <xf numFmtId="181" fontId="14" fillId="0" borderId="2" xfId="0" applyNumberFormat="1" applyFont="1" applyBorder="1" applyAlignment="1">
      <alignment horizontal="left" vertical="center" wrapText="1"/>
    </xf>
    <xf numFmtId="0" fontId="14" fillId="0" borderId="2" xfId="0" applyFont="1" applyBorder="1" applyAlignment="1">
      <alignment horizontal="left" wrapText="1"/>
    </xf>
    <xf numFmtId="0" fontId="14" fillId="0" borderId="2" xfId="0" applyFont="1" applyBorder="1" applyAlignment="1">
      <alignment horizontal="center" vertical="center" wrapText="1"/>
    </xf>
    <xf numFmtId="0" fontId="14" fillId="0" borderId="2" xfId="0" applyFont="1" applyBorder="1" applyAlignment="1">
      <alignment horizontal="left"/>
    </xf>
    <xf numFmtId="49" fontId="14" fillId="0" borderId="2" xfId="12" applyNumberFormat="1" applyFont="1" applyBorder="1" applyAlignment="1">
      <alignment horizontal="left" vertical="center" wrapText="1"/>
    </xf>
    <xf numFmtId="0" fontId="123" fillId="0" borderId="2" xfId="0" applyFont="1" applyBorder="1" applyAlignment="1">
      <alignment horizontal="left" vertical="center" wrapText="1"/>
    </xf>
    <xf numFmtId="0" fontId="123" fillId="0" borderId="2" xfId="58" applyFont="1" applyBorder="1" applyAlignment="1">
      <alignment horizontal="center" vertical="center" wrapText="1"/>
    </xf>
    <xf numFmtId="49" fontId="118" fillId="0" borderId="2" xfId="0" applyNumberFormat="1" applyFont="1" applyBorder="1" applyAlignment="1" applyProtection="1">
      <alignment horizontal="left" vertical="center" wrapText="1"/>
      <protection locked="0"/>
    </xf>
    <xf numFmtId="181" fontId="118" fillId="0" borderId="2" xfId="0" applyNumberFormat="1" applyFont="1" applyBorder="1" applyAlignment="1">
      <alignment horizontal="center" vertical="center" wrapText="1"/>
    </xf>
    <xf numFmtId="0" fontId="118" fillId="0" borderId="2" xfId="47" applyFont="1" applyBorder="1" applyAlignment="1" applyProtection="1">
      <alignment horizontal="left" vertical="center" wrapText="1"/>
    </xf>
    <xf numFmtId="0" fontId="116" fillId="0" borderId="7" xfId="58" applyFont="1" applyBorder="1" applyAlignment="1">
      <alignment horizontal="center" vertical="center" wrapText="1"/>
    </xf>
    <xf numFmtId="0" fontId="116" fillId="0" borderId="7" xfId="58" applyFont="1" applyBorder="1" applyAlignment="1">
      <alignment horizontal="left" vertical="center" wrapText="1"/>
    </xf>
    <xf numFmtId="179" fontId="14" fillId="0" borderId="7" xfId="0" applyNumberFormat="1" applyFont="1" applyBorder="1" applyAlignment="1">
      <alignment horizontal="center" vertical="center" wrapText="1"/>
    </xf>
    <xf numFmtId="0" fontId="117" fillId="0" borderId="0" xfId="58" applyFont="1" applyAlignment="1">
      <alignment horizontal="left" vertical="center" wrapText="1"/>
    </xf>
    <xf numFmtId="179" fontId="14" fillId="0" borderId="0" xfId="0" applyNumberFormat="1" applyFont="1" applyAlignment="1">
      <alignment horizontal="center" vertical="center" wrapText="1"/>
    </xf>
    <xf numFmtId="0" fontId="14" fillId="0" borderId="0" xfId="0" applyFont="1" applyAlignment="1">
      <alignment horizontal="center" wrapText="1"/>
    </xf>
    <xf numFmtId="0" fontId="126" fillId="0" borderId="0" xfId="0" applyFont="1" applyAlignment="1">
      <alignment vertical="center" wrapText="1"/>
    </xf>
    <xf numFmtId="0" fontId="14" fillId="0" borderId="0" xfId="58" applyFont="1" applyAlignment="1">
      <alignment horizontal="left" vertical="center" wrapText="1"/>
    </xf>
    <xf numFmtId="0" fontId="117" fillId="0" borderId="2" xfId="58" applyFont="1" applyBorder="1" applyAlignment="1">
      <alignment horizontal="center" vertical="center" wrapText="1"/>
    </xf>
    <xf numFmtId="0" fontId="117" fillId="0" borderId="2" xfId="58" applyFont="1" applyBorder="1" applyAlignment="1">
      <alignment horizontal="left" vertical="center" wrapText="1"/>
    </xf>
    <xf numFmtId="49" fontId="117" fillId="0" borderId="2" xfId="58" applyNumberFormat="1" applyFont="1" applyBorder="1" applyAlignment="1">
      <alignment horizontal="left" vertical="center" wrapText="1"/>
    </xf>
    <xf numFmtId="0" fontId="118" fillId="0" borderId="2" xfId="0" applyFont="1" applyBorder="1" applyAlignment="1">
      <alignment horizontal="left" vertical="center"/>
    </xf>
    <xf numFmtId="49" fontId="14" fillId="0" borderId="2" xfId="0" applyNumberFormat="1" applyFont="1" applyBorder="1" applyAlignment="1">
      <alignment horizontal="left" vertical="center" wrapText="1"/>
    </xf>
    <xf numFmtId="0" fontId="127" fillId="0" borderId="2" xfId="58" applyFont="1" applyBorder="1" applyAlignment="1">
      <alignment horizontal="left" vertical="center" wrapText="1"/>
    </xf>
    <xf numFmtId="0" fontId="118" fillId="0" borderId="2" xfId="0" applyFont="1" applyBorder="1" applyAlignment="1">
      <alignment horizontal="center" vertical="center" wrapText="1" shrinkToFit="1"/>
    </xf>
    <xf numFmtId="0" fontId="118" fillId="0" borderId="2" xfId="0" applyFont="1" applyBorder="1" applyAlignment="1">
      <alignment horizontal="left" vertical="center" wrapText="1" shrinkToFit="1"/>
    </xf>
    <xf numFmtId="0" fontId="12" fillId="0" borderId="2" xfId="58" applyFont="1" applyBorder="1" applyAlignment="1">
      <alignment horizontal="center" vertical="center" wrapText="1"/>
    </xf>
    <xf numFmtId="49" fontId="12" fillId="0" borderId="2" xfId="58" applyNumberFormat="1" applyFont="1" applyBorder="1" applyAlignment="1">
      <alignment horizontal="center" vertical="center" wrapText="1"/>
    </xf>
    <xf numFmtId="49" fontId="12" fillId="0" borderId="2" xfId="58" applyNumberFormat="1" applyFont="1" applyBorder="1" applyAlignment="1">
      <alignment horizontal="left" vertical="center" wrapText="1"/>
    </xf>
    <xf numFmtId="0" fontId="12" fillId="0" borderId="2" xfId="58" applyFont="1" applyBorder="1" applyAlignment="1">
      <alignment horizontal="left" vertical="center" wrapText="1"/>
    </xf>
    <xf numFmtId="0" fontId="12" fillId="0" borderId="2" xfId="0" applyFont="1" applyBorder="1">
      <alignment vertical="center"/>
    </xf>
    <xf numFmtId="179" fontId="12" fillId="0" borderId="2" xfId="0" applyNumberFormat="1" applyFont="1" applyBorder="1" applyAlignment="1">
      <alignment horizontal="center" vertical="center" wrapText="1"/>
    </xf>
    <xf numFmtId="49" fontId="12" fillId="0" borderId="2" xfId="0" applyNumberFormat="1" applyFont="1" applyBorder="1" applyAlignment="1">
      <alignment horizontal="left" vertical="center" wrapText="1"/>
    </xf>
    <xf numFmtId="0" fontId="12" fillId="0" borderId="0" xfId="0" applyFont="1" applyAlignment="1">
      <alignment horizontal="center" vertical="center" wrapText="1"/>
    </xf>
    <xf numFmtId="0" fontId="14" fillId="0" borderId="2" xfId="47" applyFont="1" applyBorder="1" applyAlignment="1">
      <alignment horizontal="left" vertical="center" wrapText="1"/>
    </xf>
    <xf numFmtId="0" fontId="128" fillId="0" borderId="2" xfId="58" applyFont="1" applyBorder="1" applyAlignment="1">
      <alignment horizontal="left" vertical="center" wrapText="1"/>
    </xf>
    <xf numFmtId="0" fontId="14" fillId="0" borderId="2" xfId="0" applyFont="1" applyBorder="1" applyAlignment="1">
      <alignment horizontal="left" vertical="center"/>
    </xf>
    <xf numFmtId="177" fontId="123" fillId="0" borderId="2" xfId="58" applyNumberFormat="1" applyFont="1" applyBorder="1" applyAlignment="1">
      <alignment horizontal="left" vertical="center" wrapText="1"/>
    </xf>
    <xf numFmtId="0" fontId="14" fillId="0" borderId="2" xfId="57" applyFont="1" applyBorder="1" applyAlignment="1">
      <alignment horizontal="left" vertical="center" wrapText="1"/>
    </xf>
    <xf numFmtId="0" fontId="129" fillId="0" borderId="2" xfId="58" applyFont="1" applyBorder="1" applyAlignment="1">
      <alignment horizontal="left" vertical="center" wrapText="1"/>
    </xf>
    <xf numFmtId="0" fontId="129" fillId="0" borderId="2" xfId="58" applyFont="1" applyBorder="1" applyAlignment="1">
      <alignment horizontal="center" vertical="center" wrapText="1"/>
    </xf>
    <xf numFmtId="0" fontId="14" fillId="0" borderId="23" xfId="58" applyFont="1" applyBorder="1" applyAlignment="1">
      <alignment horizontal="left" vertical="center" wrapText="1"/>
    </xf>
    <xf numFmtId="179" fontId="14" fillId="0" borderId="23" xfId="0" applyNumberFormat="1" applyFont="1" applyBorder="1" applyAlignment="1">
      <alignment horizontal="center" vertical="center" wrapText="1"/>
    </xf>
    <xf numFmtId="0" fontId="117" fillId="0" borderId="2" xfId="58" applyFont="1" applyBorder="1" applyAlignment="1">
      <alignment horizontal="left" vertical="center"/>
    </xf>
    <xf numFmtId="49" fontId="14" fillId="0" borderId="2" xfId="58" applyNumberFormat="1" applyFont="1" applyBorder="1" applyAlignment="1" applyProtection="1">
      <alignment horizontal="left" vertical="center" wrapText="1"/>
      <protection locked="0"/>
    </xf>
    <xf numFmtId="0" fontId="14" fillId="0" borderId="21" xfId="58" applyFont="1" applyBorder="1" applyAlignment="1">
      <alignment horizontal="left" vertical="center" wrapText="1"/>
    </xf>
    <xf numFmtId="0" fontId="14" fillId="0" borderId="7" xfId="58" applyFont="1" applyBorder="1" applyAlignment="1">
      <alignment horizontal="left" vertical="center" wrapText="1"/>
    </xf>
    <xf numFmtId="0" fontId="14" fillId="0" borderId="16" xfId="58" applyFont="1" applyBorder="1" applyAlignment="1">
      <alignment horizontal="left" vertical="center" wrapText="1"/>
    </xf>
    <xf numFmtId="0" fontId="14" fillId="0" borderId="16" xfId="0" applyFont="1" applyBorder="1" applyAlignment="1">
      <alignment horizontal="left" vertical="center" wrapText="1"/>
    </xf>
    <xf numFmtId="0" fontId="14" fillId="0" borderId="22" xfId="58" applyFont="1" applyBorder="1" applyAlignment="1">
      <alignment horizontal="left" vertical="center" wrapText="1"/>
    </xf>
    <xf numFmtId="179" fontId="14" fillId="0" borderId="24" xfId="0" applyNumberFormat="1" applyFont="1" applyBorder="1" applyAlignment="1">
      <alignment horizontal="center" vertical="center" wrapText="1"/>
    </xf>
    <xf numFmtId="0" fontId="14" fillId="0" borderId="25" xfId="58" applyFont="1" applyBorder="1" applyAlignment="1">
      <alignment horizontal="left" vertical="center" wrapText="1"/>
    </xf>
    <xf numFmtId="0" fontId="14" fillId="0" borderId="25" xfId="0" applyFont="1" applyBorder="1" applyAlignment="1">
      <alignment horizontal="left" vertical="center" wrapText="1"/>
    </xf>
    <xf numFmtId="0" fontId="14" fillId="0" borderId="26" xfId="58" applyFont="1" applyBorder="1" applyAlignment="1">
      <alignment horizontal="left" vertical="center" wrapText="1"/>
    </xf>
    <xf numFmtId="0" fontId="14" fillId="0" borderId="2" xfId="59" applyFont="1" applyBorder="1" applyAlignment="1">
      <alignment horizontal="left" vertical="center" wrapText="1"/>
    </xf>
    <xf numFmtId="0" fontId="118" fillId="0" borderId="2" xfId="0" applyFont="1" applyBorder="1" applyAlignment="1">
      <alignment horizontal="left" vertical="center" wrapText="1" indent="1"/>
    </xf>
    <xf numFmtId="179" fontId="14" fillId="0" borderId="2" xfId="0" applyNumberFormat="1" applyFont="1" applyBorder="1" applyAlignment="1">
      <alignment horizontal="center" vertical="center"/>
    </xf>
    <xf numFmtId="0" fontId="118" fillId="0" borderId="2" xfId="47" applyFont="1" applyBorder="1" applyAlignment="1" applyProtection="1">
      <alignment horizontal="center" vertical="center" wrapText="1"/>
    </xf>
    <xf numFmtId="0" fontId="14" fillId="0" borderId="2" xfId="58" applyFont="1" applyBorder="1" applyAlignment="1" applyProtection="1">
      <alignment horizontal="left" vertical="center" wrapText="1"/>
      <protection locked="0"/>
    </xf>
    <xf numFmtId="0" fontId="14" fillId="0" borderId="2" xfId="58" applyFont="1" applyBorder="1" applyAlignment="1" applyProtection="1">
      <alignment horizontal="center" vertical="center" wrapText="1"/>
      <protection locked="0"/>
    </xf>
    <xf numFmtId="0" fontId="129" fillId="0" borderId="2" xfId="0" applyFont="1" applyBorder="1" applyAlignment="1">
      <alignment horizontal="left" vertical="center" wrapText="1"/>
    </xf>
    <xf numFmtId="9" fontId="14" fillId="0" borderId="2" xfId="58" applyNumberFormat="1" applyFont="1" applyBorder="1" applyAlignment="1">
      <alignment horizontal="center" vertical="center" wrapText="1"/>
    </xf>
    <xf numFmtId="49" fontId="14" fillId="0" borderId="2" xfId="58" applyNumberFormat="1" applyFont="1" applyBorder="1" applyAlignment="1">
      <alignment horizontal="center" vertical="center" wrapText="1"/>
    </xf>
    <xf numFmtId="179" fontId="14" fillId="0" borderId="25" xfId="0" applyNumberFormat="1" applyFont="1" applyBorder="1" applyAlignment="1">
      <alignment horizontal="center" vertical="center" wrapText="1"/>
    </xf>
    <xf numFmtId="179" fontId="14" fillId="0" borderId="26" xfId="0" applyNumberFormat="1" applyFont="1" applyBorder="1" applyAlignment="1">
      <alignment horizontal="center" vertical="center" wrapText="1"/>
    </xf>
    <xf numFmtId="0" fontId="123" fillId="0" borderId="0" xfId="0" applyFont="1" applyAlignment="1">
      <alignment horizontal="center" vertical="center" wrapText="1"/>
    </xf>
    <xf numFmtId="49" fontId="118" fillId="0" borderId="2" xfId="47" applyNumberFormat="1" applyFont="1" applyBorder="1" applyAlignment="1" applyProtection="1">
      <alignment horizontal="left" vertical="center" wrapText="1"/>
    </xf>
    <xf numFmtId="177" fontId="14" fillId="0" borderId="2" xfId="58" applyNumberFormat="1" applyFont="1" applyBorder="1" applyAlignment="1">
      <alignment horizontal="left" vertical="center" wrapText="1"/>
    </xf>
    <xf numFmtId="0" fontId="130" fillId="0" borderId="2" xfId="0" applyFont="1" applyBorder="1" applyAlignment="1">
      <alignment horizontal="left" vertical="center" wrapText="1"/>
    </xf>
    <xf numFmtId="181" fontId="14" fillId="0" borderId="2" xfId="58" applyNumberFormat="1" applyFont="1" applyBorder="1" applyAlignment="1">
      <alignment horizontal="left" vertical="center" wrapText="1"/>
    </xf>
    <xf numFmtId="0" fontId="14" fillId="0" borderId="2" xfId="31" applyFont="1" applyBorder="1" applyAlignment="1">
      <alignment horizontal="left" vertical="center" wrapText="1"/>
    </xf>
    <xf numFmtId="0" fontId="14" fillId="0" borderId="2" xfId="0" applyFont="1" applyBorder="1" applyAlignment="1" applyProtection="1">
      <alignment horizontal="left" vertical="center" wrapText="1"/>
      <protection locked="0"/>
    </xf>
    <xf numFmtId="49" fontId="14" fillId="0" borderId="2" xfId="31" applyNumberFormat="1" applyFont="1" applyBorder="1" applyAlignment="1">
      <alignment horizontal="left" vertical="center" wrapText="1"/>
    </xf>
    <xf numFmtId="0" fontId="118" fillId="0" borderId="2" xfId="56" applyFont="1" applyBorder="1" applyAlignment="1">
      <alignment horizontal="left" vertical="center" wrapText="1"/>
    </xf>
    <xf numFmtId="49" fontId="118" fillId="0" borderId="2" xfId="31" applyNumberFormat="1" applyFont="1" applyBorder="1" applyAlignment="1">
      <alignment horizontal="left" vertical="center" wrapText="1"/>
    </xf>
    <xf numFmtId="0" fontId="118" fillId="0" borderId="2" xfId="31" applyFont="1" applyBorder="1" applyAlignment="1">
      <alignment horizontal="left" vertical="center" wrapText="1"/>
    </xf>
    <xf numFmtId="0" fontId="123" fillId="0" borderId="2" xfId="53" applyFont="1" applyBorder="1" applyAlignment="1">
      <alignment horizontal="left" vertical="center" wrapText="1"/>
    </xf>
    <xf numFmtId="0" fontId="14" fillId="0" borderId="2" xfId="0" applyFont="1" applyBorder="1" applyAlignment="1" applyProtection="1">
      <alignment horizontal="center" vertical="center" wrapText="1"/>
      <protection locked="0"/>
    </xf>
    <xf numFmtId="0" fontId="9" fillId="3" borderId="2" xfId="0" applyFont="1" applyFill="1" applyBorder="1" applyAlignment="1">
      <alignment horizontal="left" vertical="center" wrapText="1"/>
    </xf>
    <xf numFmtId="176" fontId="116" fillId="0" borderId="2" xfId="0" applyNumberFormat="1" applyFont="1" applyBorder="1" applyAlignment="1">
      <alignment horizontal="center" vertical="center" wrapText="1"/>
    </xf>
    <xf numFmtId="0" fontId="9" fillId="3" borderId="21" xfId="0" applyFont="1" applyFill="1" applyBorder="1" applyAlignment="1">
      <alignment horizontal="left" vertical="center" wrapText="1"/>
    </xf>
    <xf numFmtId="0" fontId="9" fillId="3" borderId="7" xfId="0" applyFont="1" applyFill="1" applyBorder="1" applyAlignment="1">
      <alignment horizontal="left" vertical="center" wrapText="1"/>
    </xf>
    <xf numFmtId="176" fontId="116" fillId="0" borderId="7" xfId="0" applyNumberFormat="1" applyFont="1" applyBorder="1" applyAlignment="1">
      <alignment horizontal="center" vertical="center" wrapText="1"/>
    </xf>
    <xf numFmtId="0" fontId="9" fillId="3" borderId="16" xfId="0" applyFont="1" applyFill="1" applyBorder="1" applyAlignment="1">
      <alignment horizontal="left" vertical="center" wrapText="1"/>
    </xf>
    <xf numFmtId="0" fontId="9" fillId="3" borderId="0" xfId="0" applyFont="1" applyFill="1" applyAlignment="1">
      <alignment horizontal="left" vertical="center" wrapText="1"/>
    </xf>
    <xf numFmtId="176" fontId="116" fillId="0" borderId="24" xfId="0" applyNumberFormat="1" applyFont="1" applyBorder="1" applyAlignment="1">
      <alignment horizontal="center" vertical="center" wrapText="1"/>
    </xf>
    <xf numFmtId="0" fontId="9" fillId="3" borderId="25" xfId="0" applyFont="1" applyFill="1" applyBorder="1" applyAlignment="1">
      <alignment horizontal="left" vertical="center" wrapText="1"/>
    </xf>
    <xf numFmtId="0" fontId="9" fillId="3" borderId="22" xfId="0" applyFont="1" applyFill="1" applyBorder="1" applyAlignment="1">
      <alignment horizontal="left" vertical="center" wrapText="1"/>
    </xf>
    <xf numFmtId="0" fontId="9" fillId="3" borderId="23" xfId="0" applyFont="1" applyFill="1" applyBorder="1" applyAlignment="1">
      <alignment horizontal="left" vertical="center" wrapText="1"/>
    </xf>
    <xf numFmtId="0" fontId="14" fillId="0" borderId="2" xfId="0" applyFont="1" applyBorder="1" applyAlignment="1">
      <alignment horizontal="left" vertical="top" wrapText="1"/>
    </xf>
    <xf numFmtId="0" fontId="9" fillId="3" borderId="26" xfId="0" applyFont="1" applyFill="1" applyBorder="1" applyAlignment="1">
      <alignment horizontal="left" vertical="center" wrapText="1"/>
    </xf>
    <xf numFmtId="0" fontId="131" fillId="0" borderId="0" xfId="0" applyFont="1" applyAlignment="1">
      <alignment horizontal="left" vertical="center" wrapText="1"/>
    </xf>
    <xf numFmtId="0" fontId="3" fillId="0" borderId="2" xfId="0" applyFont="1" applyFill="1" applyBorder="1" applyAlignment="1" quotePrefix="1">
      <alignment horizontal="center" vertical="center" wrapText="1"/>
    </xf>
    <xf numFmtId="0" fontId="3" fillId="0" borderId="2" xfId="0" applyFont="1" applyBorder="1" applyAlignment="1" quotePrefix="1">
      <alignment horizontal="center" vertical="center" wrapText="1"/>
    </xf>
    <xf numFmtId="0" fontId="3" fillId="0" borderId="2" xfId="54" applyNumberFormat="1" applyFont="1" applyFill="1" applyBorder="1" applyAlignment="1" quotePrefix="1">
      <alignment horizontal="center" vertical="center" wrapText="1"/>
    </xf>
    <xf numFmtId="0" fontId="3" fillId="0" borderId="2" xfId="0" applyFont="1" applyBorder="1" applyAlignment="1" applyProtection="1" quotePrefix="1">
      <alignment horizontal="center" vertical="center" wrapText="1"/>
      <protection locked="0"/>
    </xf>
    <xf numFmtId="0" fontId="59" fillId="0" borderId="3" xfId="0" applyFont="1" applyFill="1" applyBorder="1" applyAlignment="1" quotePrefix="1">
      <alignment horizontal="center" vertical="center" wrapText="1"/>
    </xf>
    <xf numFmtId="0" fontId="59" fillId="0" borderId="2" xfId="0" applyFont="1" applyFill="1" applyBorder="1" applyAlignment="1" quotePrefix="1">
      <alignment horizontal="center" vertical="center" wrapText="1"/>
    </xf>
    <xf numFmtId="0" fontId="20" fillId="0" borderId="2" xfId="0" applyFont="1" applyFill="1" applyBorder="1" applyAlignment="1" quotePrefix="1">
      <alignment horizontal="center" vertical="center" wrapText="1"/>
    </xf>
    <xf numFmtId="0" fontId="16" fillId="0" borderId="2" xfId="0" applyFont="1" applyFill="1" applyBorder="1" applyAlignment="1" quotePrefix="1">
      <alignment horizontal="center" vertical="center" wrapText="1"/>
    </xf>
    <xf numFmtId="0" fontId="20" fillId="0" borderId="2" xfId="0" applyFont="1" applyFill="1" applyBorder="1" applyAlignment="1" quotePrefix="1">
      <alignment horizontal="center" vertical="center"/>
    </xf>
    <xf numFmtId="0" fontId="3" fillId="0" borderId="2" xfId="0" applyFont="1" applyFill="1" applyBorder="1" applyAlignment="1" quotePrefix="1">
      <alignment horizontal="left" vertical="center" wrapText="1"/>
    </xf>
    <xf numFmtId="0" fontId="3" fillId="0" borderId="2" xfId="0" applyFont="1" applyFill="1" applyBorder="1" quotePrefix="1">
      <alignment vertical="center"/>
    </xf>
    <xf numFmtId="0" fontId="3" fillId="0" borderId="2" xfId="53" applyFont="1" applyFill="1" applyBorder="1" applyAlignment="1" quotePrefix="1">
      <alignment horizontal="center" vertical="center" wrapText="1"/>
    </xf>
    <xf numFmtId="0" fontId="3" fillId="0" borderId="2" xfId="0" applyFont="1" applyFill="1" applyBorder="1" applyAlignment="1" quotePrefix="1">
      <alignment horizontal="center" vertical="center"/>
    </xf>
    <xf numFmtId="0" fontId="16" fillId="0" borderId="2" xfId="0" applyFont="1" applyFill="1" applyBorder="1" applyAlignment="1" quotePrefix="1">
      <alignment horizontal="left" vertical="center" wrapText="1"/>
    </xf>
    <xf numFmtId="0" fontId="16" fillId="0" borderId="2" xfId="0" applyFont="1" applyFill="1" applyBorder="1" applyAlignment="1" quotePrefix="1">
      <alignment horizontal="center" vertical="center"/>
    </xf>
    <xf numFmtId="0" fontId="86" fillId="0" borderId="2" xfId="0" applyNumberFormat="1" applyFont="1" applyFill="1" applyBorder="1" applyAlignment="1" quotePrefix="1">
      <alignment vertical="center"/>
    </xf>
    <xf numFmtId="0" fontId="87" fillId="0" borderId="2" xfId="0" applyFont="1" applyFill="1" applyBorder="1" applyAlignment="1" quotePrefix="1">
      <alignment vertical="center" wrapText="1"/>
    </xf>
    <xf numFmtId="0" fontId="87" fillId="0" borderId="2" xfId="0" applyFont="1" applyFill="1" applyBorder="1" applyAlignment="1" quotePrefix="1">
      <alignment horizontal="left" vertical="center" wrapText="1"/>
    </xf>
    <xf numFmtId="0" fontId="82" fillId="0" borderId="2" xfId="0" applyFont="1" applyFill="1" applyBorder="1" applyAlignment="1" quotePrefix="1">
      <alignment horizontal="left" vertical="center" wrapText="1"/>
    </xf>
    <xf numFmtId="0" fontId="28" fillId="0" borderId="2" xfId="0" applyFont="1" applyBorder="1" applyAlignment="1" quotePrefix="1">
      <alignment horizontal="center" vertical="center"/>
    </xf>
    <xf numFmtId="0" fontId="28" fillId="0" borderId="2" xfId="0" applyFont="1" applyBorder="1" applyAlignment="1" quotePrefix="1">
      <alignment horizontal="center" vertical="center" wrapText="1"/>
    </xf>
    <xf numFmtId="0" fontId="16" fillId="0" borderId="1" xfId="0" applyFont="1" applyFill="1" applyBorder="1" applyAlignment="1" quotePrefix="1">
      <alignment horizontal="center" vertical="center" wrapText="1"/>
    </xf>
    <xf numFmtId="0" fontId="16" fillId="0" borderId="2" xfId="0" applyFont="1" applyBorder="1" applyAlignment="1" quotePrefix="1">
      <alignment vertical="center" wrapText="1"/>
    </xf>
    <xf numFmtId="0" fontId="16" fillId="0" borderId="2" xfId="0" applyFont="1" applyBorder="1" applyAlignment="1" quotePrefix="1">
      <alignment vertical="center"/>
    </xf>
    <xf numFmtId="0" fontId="16" fillId="0" borderId="2" xfId="0" applyFont="1" applyFill="1" applyBorder="1" applyAlignment="1" quotePrefix="1">
      <alignment vertical="center" wrapText="1"/>
    </xf>
    <xf numFmtId="0" fontId="82" fillId="0" borderId="2" xfId="0" applyFont="1" applyBorder="1" applyAlignment="1" quotePrefix="1">
      <alignment vertical="center" wrapText="1"/>
    </xf>
    <xf numFmtId="0" fontId="16" fillId="0" borderId="2" xfId="0" applyNumberFormat="1" applyFont="1" applyFill="1" applyBorder="1" applyAlignment="1" quotePrefix="1">
      <alignment horizontal="left" vertical="center" wrapText="1"/>
    </xf>
    <xf numFmtId="0" fontId="16" fillId="0" borderId="2" xfId="0" applyFont="1" applyFill="1" applyBorder="1" applyAlignment="1" quotePrefix="1">
      <alignment vertical="center"/>
    </xf>
    <xf numFmtId="0" fontId="16" fillId="0" borderId="2" xfId="0" applyFont="1" applyFill="1" applyBorder="1" quotePrefix="1">
      <alignment vertical="center"/>
    </xf>
    <xf numFmtId="0" fontId="17" fillId="0" borderId="2" xfId="0" applyFont="1" applyFill="1" applyBorder="1" applyAlignment="1" quotePrefix="1">
      <alignment horizontal="center" vertical="center" wrapText="1"/>
    </xf>
    <xf numFmtId="0" fontId="16" fillId="0" borderId="20" xfId="0" applyFont="1" applyFill="1" applyBorder="1" applyAlignment="1" quotePrefix="1">
      <alignment horizontal="center" vertical="center" wrapText="1"/>
    </xf>
    <xf numFmtId="0" fontId="16" fillId="0" borderId="12" xfId="0" applyFont="1" applyFill="1" applyBorder="1" applyAlignment="1" quotePrefix="1">
      <alignment horizontal="center" vertical="center" wrapText="1"/>
    </xf>
    <xf numFmtId="0" fontId="72" fillId="0" borderId="2" xfId="0" applyNumberFormat="1" applyFont="1" applyFill="1" applyBorder="1" applyAlignment="1" quotePrefix="1">
      <alignment vertical="center"/>
    </xf>
    <xf numFmtId="0" fontId="72" fillId="0" borderId="2" xfId="0" applyFont="1" applyFill="1" applyBorder="1" applyAlignment="1" quotePrefix="1">
      <alignment vertical="center"/>
    </xf>
    <xf numFmtId="0" fontId="0" fillId="0" borderId="2" xfId="0" applyFont="1" applyFill="1" applyBorder="1" applyAlignment="1" quotePrefix="1">
      <alignment horizontal="left" vertical="center" wrapText="1"/>
    </xf>
    <xf numFmtId="0" fontId="3" fillId="0" borderId="2" xfId="0" applyFont="1" applyFill="1" applyBorder="1" applyAlignment="1" quotePrefix="1">
      <alignment horizontal="left" vertical="center"/>
    </xf>
    <xf numFmtId="49" fontId="3" fillId="0" borderId="2" xfId="0" applyNumberFormat="1" applyFont="1" applyFill="1" applyBorder="1" applyAlignment="1" quotePrefix="1">
      <alignment horizontal="left" vertical="center" wrapText="1"/>
    </xf>
    <xf numFmtId="1" fontId="16" fillId="0" borderId="2" xfId="0" applyNumberFormat="1" applyFont="1" applyFill="1" applyBorder="1" applyAlignment="1" quotePrefix="1">
      <alignment horizontal="left" vertical="center" wrapText="1"/>
    </xf>
    <xf numFmtId="0" fontId="0" fillId="0" borderId="2" xfId="0" applyFont="1" applyFill="1" applyBorder="1" applyAlignment="1" quotePrefix="1">
      <alignment horizontal="left" vertical="center"/>
    </xf>
    <xf numFmtId="0" fontId="26" fillId="0" borderId="0" xfId="0" applyFont="1" applyAlignment="1" quotePrefix="1">
      <alignment horizontal="left" vertical="center"/>
    </xf>
    <xf numFmtId="0" fontId="16" fillId="0" borderId="1" xfId="0" applyFont="1" applyFill="1" applyBorder="1" applyAlignment="1" quotePrefix="1">
      <alignment horizontal="left" vertical="center" wrapText="1"/>
    </xf>
    <xf numFmtId="0" fontId="0" fillId="0" borderId="2" xfId="0" applyFill="1" applyBorder="1" applyAlignment="1" quotePrefix="1">
      <alignment horizontal="left" vertical="center" wrapText="1"/>
    </xf>
    <xf numFmtId="180" fontId="16" fillId="0" borderId="2" xfId="0" applyNumberFormat="1" applyFont="1" applyFill="1" applyBorder="1" applyAlignment="1" quotePrefix="1">
      <alignment horizontal="left" vertical="center"/>
    </xf>
    <xf numFmtId="0" fontId="3" fillId="0" borderId="1" xfId="0" applyFont="1" applyFill="1" applyBorder="1" applyAlignment="1" quotePrefix="1">
      <alignment horizontal="left" vertical="center" wrapText="1"/>
    </xf>
    <xf numFmtId="0" fontId="26" fillId="0" borderId="10" xfId="0" applyFont="1" applyBorder="1" applyAlignment="1" quotePrefix="1">
      <alignment horizontal="center" vertical="center"/>
    </xf>
    <xf numFmtId="0" fontId="16" fillId="0" borderId="2" xfId="0" applyFont="1" applyBorder="1" applyAlignment="1" quotePrefix="1">
      <alignment horizontal="left" vertical="center" wrapText="1"/>
    </xf>
    <xf numFmtId="0" fontId="7" fillId="0" borderId="12" xfId="0" applyFont="1" applyBorder="1" applyAlignment="1" quotePrefix="1">
      <alignment horizontal="center" vertical="center" wrapText="1"/>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常规_医疗服务 _2 2"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常规_终版：2010版药品目录西药总表(标识国家和省增补））_Sheet1 2" xfId="42"/>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28" xfId="54"/>
    <cellStyle name="常规 3" xfId="55"/>
    <cellStyle name="常规 4" xfId="56"/>
    <cellStyle name="常规 5" xfId="57"/>
    <cellStyle name="常规_Sheet1" xfId="58"/>
    <cellStyle name="常规_临床诊疗类_Sheet1 2" xfId="59"/>
  </cellStyles>
  <dxfs count="24">
    <dxf>
      <font>
        <color indexed="60"/>
      </font>
      <fill>
        <patternFill patternType="solid">
          <fgColor indexed="10"/>
          <bgColor indexed="29"/>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PivotStylePreset2_Accent1" table="0" count="10">
      <tableStyleElement type="headerRow" dxfId="23"/>
      <tableStyleElement type="totalRow" dxfId="22"/>
      <tableStyleElement type="firstRowStripe" dxfId="21"/>
      <tableStyleElement type="firstColumnStripe" dxfId="20"/>
      <tableStyleElement type="firstSubtotalRow" dxfId="19"/>
      <tableStyleElement type="secondSubtotalRow" dxfId="18"/>
      <tableStyleElement type="firstRowSubheading" dxfId="17"/>
      <tableStyleElement type="secondRowSubheading" dxfId="16"/>
      <tableStyleElement type="pageFieldLabels" dxfId="15"/>
      <tableStyleElement type="pageFieldValues" dxfId="14"/>
    </tableStyle>
  </tableStyles>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14</xdr:row>
          <xdr:rowOff>76200</xdr:rowOff>
        </xdr:from>
        <xdr:to>
          <xdr:col>5</xdr:col>
          <xdr:colOff>419100</xdr:colOff>
          <xdr:row>19</xdr:row>
          <xdr:rowOff>152400</xdr:rowOff>
        </xdr:to>
        <xdr:sp>
          <xdr:nvSpPr>
            <xdr:cNvPr id="17409" name="Object 1" hidden="1">
              <a:extLst>
                <a:ext uri="{63B3BB69-23CF-44E3-9099-C40C66FF867C}">
                  <a14:compatExt spid="_x0000_s17409"/>
                </a:ext>
              </a:extLst>
            </xdr:cNvPr>
            <xdr:cNvSpPr/>
          </xdr:nvSpPr>
          <xdr:spPr>
            <a:xfrm>
              <a:off x="318135" y="8047990"/>
              <a:ext cx="6162675" cy="9906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104775</xdr:rowOff>
        </xdr:from>
        <xdr:to>
          <xdr:col>5</xdr:col>
          <xdr:colOff>400050</xdr:colOff>
          <xdr:row>24</xdr:row>
          <xdr:rowOff>76200</xdr:rowOff>
        </xdr:to>
        <xdr:sp>
          <xdr:nvSpPr>
            <xdr:cNvPr id="17410" name="Object 2" hidden="1">
              <a:extLst>
                <a:ext uri="{63B3BB69-23CF-44E3-9099-C40C66FF867C}">
                  <a14:compatExt spid="_x0000_s17410"/>
                </a:ext>
              </a:extLst>
            </xdr:cNvPr>
            <xdr:cNvSpPr/>
          </xdr:nvSpPr>
          <xdr:spPr>
            <a:xfrm>
              <a:off x="318135" y="8990965"/>
              <a:ext cx="6143625" cy="8858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5</xdr:col>
          <xdr:colOff>323850</xdr:colOff>
          <xdr:row>14</xdr:row>
          <xdr:rowOff>114300</xdr:rowOff>
        </xdr:to>
        <xdr:sp>
          <xdr:nvSpPr>
            <xdr:cNvPr id="17411" name="Object 3" hidden="1">
              <a:extLst>
                <a:ext uri="{63B3BB69-23CF-44E3-9099-C40C66FF867C}">
                  <a14:compatExt spid="_x0000_s17411"/>
                </a:ext>
              </a:extLst>
            </xdr:cNvPr>
            <xdr:cNvSpPr/>
          </xdr:nvSpPr>
          <xdr:spPr>
            <a:xfrm>
              <a:off x="327660" y="7038340"/>
              <a:ext cx="6057900" cy="10477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47625</xdr:rowOff>
        </xdr:from>
        <xdr:to>
          <xdr:col>5</xdr:col>
          <xdr:colOff>419100</xdr:colOff>
          <xdr:row>29</xdr:row>
          <xdr:rowOff>47625</xdr:rowOff>
        </xdr:to>
        <xdr:sp>
          <xdr:nvSpPr>
            <xdr:cNvPr id="17412" name="Object 4" hidden="1">
              <a:extLst>
                <a:ext uri="{63B3BB69-23CF-44E3-9099-C40C66FF867C}">
                  <a14:compatExt spid="_x0000_s17412"/>
                </a:ext>
              </a:extLst>
            </xdr:cNvPr>
            <xdr:cNvSpPr/>
          </xdr:nvSpPr>
          <xdr:spPr>
            <a:xfrm>
              <a:off x="308610" y="9848215"/>
              <a:ext cx="6172200" cy="914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5</xdr:col>
          <xdr:colOff>419100</xdr:colOff>
          <xdr:row>33</xdr:row>
          <xdr:rowOff>104775</xdr:rowOff>
        </xdr:to>
        <xdr:sp>
          <xdr:nvSpPr>
            <xdr:cNvPr id="17413" name="Object 5" hidden="1">
              <a:extLst>
                <a:ext uri="{63B3BB69-23CF-44E3-9099-C40C66FF867C}">
                  <a14:compatExt spid="_x0000_s17413"/>
                </a:ext>
              </a:extLst>
            </xdr:cNvPr>
            <xdr:cNvSpPr/>
          </xdr:nvSpPr>
          <xdr:spPr>
            <a:xfrm>
              <a:off x="308610" y="10703560"/>
              <a:ext cx="6172200" cy="84772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4.doc"/><Relationship Id="rId8" Type="http://schemas.openxmlformats.org/officeDocument/2006/relationships/image" Target="../media/image3.emf"/><Relationship Id="rId7" Type="http://schemas.openxmlformats.org/officeDocument/2006/relationships/oleObject" Target="../embeddings/Document3.doc"/><Relationship Id="rId6" Type="http://schemas.openxmlformats.org/officeDocument/2006/relationships/image" Target="../media/image2.emf"/><Relationship Id="rId5" Type="http://schemas.openxmlformats.org/officeDocument/2006/relationships/oleObject" Target="../embeddings/Document2.doc"/><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2" Type="http://schemas.openxmlformats.org/officeDocument/2006/relationships/image" Target="../media/image5.emf"/><Relationship Id="rId11" Type="http://schemas.openxmlformats.org/officeDocument/2006/relationships/oleObject" Target="../embeddings/Document5.doc"/><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271"/>
  <sheetViews>
    <sheetView tabSelected="1" workbookViewId="0">
      <selection activeCell="M5" sqref="M5"/>
    </sheetView>
  </sheetViews>
  <sheetFormatPr defaultColWidth="10" defaultRowHeight="14.4"/>
  <cols>
    <col min="1" max="1" width="4.5" style="700" customWidth="1"/>
    <col min="2" max="2" width="11.8796296296296" style="701" customWidth="1"/>
    <col min="3" max="3" width="26" style="702" customWidth="1"/>
    <col min="4" max="4" width="33.3796296296296" style="703" customWidth="1"/>
    <col min="5" max="5" width="12.6296296296296" style="703" customWidth="1"/>
    <col min="6" max="6" width="7.5" style="700" customWidth="1"/>
    <col min="7" max="7" width="15.1296296296296" style="703" customWidth="1"/>
    <col min="8" max="8" width="6.75" style="704" customWidth="1"/>
    <col min="9" max="12" width="6.75" style="705" customWidth="1"/>
    <col min="13" max="13" width="25" style="706" customWidth="1"/>
    <col min="14" max="14" width="25.6296296296296" style="707" customWidth="1"/>
    <col min="15" max="18" width="25.6296296296296" customWidth="1"/>
  </cols>
  <sheetData>
    <row r="1" ht="15.6" spans="1:2">
      <c r="A1" s="708" t="s">
        <v>0</v>
      </c>
      <c r="B1" s="708"/>
    </row>
    <row r="2" ht="59.1" customHeight="1" spans="1:12">
      <c r="A2" s="709" t="s">
        <v>1</v>
      </c>
      <c r="B2" s="710"/>
      <c r="C2" s="710"/>
      <c r="D2" s="710"/>
      <c r="E2" s="710"/>
      <c r="F2" s="709"/>
      <c r="G2" s="710"/>
      <c r="H2" s="709"/>
      <c r="I2" s="709"/>
      <c r="J2" s="709"/>
      <c r="K2" s="709"/>
      <c r="L2" s="709"/>
    </row>
    <row r="3" ht="17.4" spans="1:12">
      <c r="A3" s="711"/>
      <c r="B3" s="712"/>
      <c r="C3" s="712"/>
      <c r="D3" s="712"/>
      <c r="E3" s="712"/>
      <c r="F3" s="711"/>
      <c r="G3" s="712"/>
      <c r="H3" s="711"/>
      <c r="I3" s="711"/>
      <c r="J3" s="711"/>
      <c r="K3" s="711"/>
      <c r="L3" s="711"/>
    </row>
    <row r="4" ht="17.4" spans="1:5">
      <c r="A4" s="713"/>
      <c r="B4" s="712" t="s">
        <v>2</v>
      </c>
      <c r="C4" s="712"/>
      <c r="D4" s="712"/>
      <c r="E4" s="712"/>
    </row>
    <row r="5" ht="198.95" customHeight="1" spans="1:8">
      <c r="A5" s="70" t="s">
        <v>3</v>
      </c>
      <c r="B5" s="538" t="s">
        <v>4</v>
      </c>
      <c r="C5" s="538"/>
      <c r="D5" s="538"/>
      <c r="E5" s="538"/>
      <c r="F5" s="538"/>
      <c r="G5" s="538"/>
      <c r="H5" s="538"/>
    </row>
    <row r="6" ht="35.1" customHeight="1" spans="1:5">
      <c r="A6" s="711" t="s">
        <v>5</v>
      </c>
      <c r="B6" s="712"/>
      <c r="C6" s="712"/>
      <c r="D6" s="712"/>
      <c r="E6" s="712"/>
    </row>
    <row r="7" ht="92.1" customHeight="1" spans="1:8">
      <c r="A7" s="70" t="s">
        <v>6</v>
      </c>
      <c r="B7" s="538" t="s">
        <v>7</v>
      </c>
      <c r="C7" s="538"/>
      <c r="D7" s="538"/>
      <c r="E7" s="538"/>
      <c r="F7" s="538"/>
      <c r="G7" s="538"/>
      <c r="H7" s="538"/>
    </row>
    <row r="8" ht="72.95" customHeight="1" spans="1:5">
      <c r="A8" s="714"/>
      <c r="B8" s="538"/>
      <c r="C8" s="538"/>
      <c r="D8" s="538"/>
      <c r="E8" s="538"/>
    </row>
    <row r="9" ht="44.1" customHeight="1" spans="1:5">
      <c r="A9" s="715" t="s">
        <v>8</v>
      </c>
      <c r="B9" s="716"/>
      <c r="C9" s="716"/>
      <c r="D9" s="716"/>
      <c r="E9" s="716"/>
    </row>
    <row r="10" ht="17.4" spans="1:5">
      <c r="A10" s="715"/>
      <c r="B10" s="716"/>
      <c r="C10" s="716"/>
      <c r="D10" s="716"/>
      <c r="E10" s="716"/>
    </row>
    <row r="34" ht="149.1" customHeight="1"/>
    <row r="35" ht="30" customHeight="1" spans="1:5">
      <c r="A35" s="711" t="s">
        <v>9</v>
      </c>
      <c r="B35" s="712"/>
      <c r="C35" s="712"/>
      <c r="D35" s="712"/>
      <c r="E35" s="712"/>
    </row>
    <row r="36" ht="204.95" customHeight="1" spans="1:9">
      <c r="A36" s="70"/>
      <c r="B36" s="538" t="s">
        <v>10</v>
      </c>
      <c r="C36" s="538"/>
      <c r="D36" s="538"/>
      <c r="E36" s="538"/>
      <c r="F36" s="538"/>
      <c r="G36" s="538"/>
      <c r="H36" s="538"/>
      <c r="I36" s="538"/>
    </row>
    <row r="37" ht="216.95" customHeight="1" spans="1:9">
      <c r="A37" s="70"/>
      <c r="B37" s="538" t="s">
        <v>11</v>
      </c>
      <c r="C37" s="538"/>
      <c r="D37" s="538"/>
      <c r="E37" s="538"/>
      <c r="F37" s="538"/>
      <c r="G37" s="538"/>
      <c r="H37" s="538"/>
      <c r="I37" s="538"/>
    </row>
    <row r="38" ht="63.95" customHeight="1" spans="1:9">
      <c r="A38" s="70"/>
      <c r="B38" s="538"/>
      <c r="C38" s="538"/>
      <c r="D38" s="538"/>
      <c r="E38" s="538"/>
      <c r="F38" s="538"/>
      <c r="G38" s="538"/>
      <c r="H38" s="538"/>
      <c r="I38" s="538"/>
    </row>
    <row r="39" ht="30.95" customHeight="1" spans="1:5">
      <c r="A39" s="711" t="s">
        <v>12</v>
      </c>
      <c r="B39" s="712"/>
      <c r="C39" s="712"/>
      <c r="D39" s="712"/>
      <c r="E39" s="712"/>
    </row>
    <row r="40" ht="69.95" customHeight="1" spans="1:9">
      <c r="A40" s="70" t="s">
        <v>6</v>
      </c>
      <c r="B40" s="538" t="s">
        <v>13</v>
      </c>
      <c r="C40" s="538"/>
      <c r="D40" s="538"/>
      <c r="E40" s="538"/>
      <c r="F40" s="538"/>
      <c r="G40" s="538"/>
      <c r="H40" s="538"/>
      <c r="I40" s="538"/>
    </row>
    <row r="41" ht="33" customHeight="1" spans="1:5">
      <c r="A41" s="711" t="s">
        <v>14</v>
      </c>
      <c r="B41" s="712"/>
      <c r="C41" s="712"/>
      <c r="D41" s="712"/>
      <c r="E41" s="712"/>
    </row>
    <row r="42" ht="182.1" customHeight="1" spans="1:9">
      <c r="A42" s="70"/>
      <c r="B42" s="538" t="s">
        <v>15</v>
      </c>
      <c r="C42" s="538"/>
      <c r="D42" s="538"/>
      <c r="E42" s="538"/>
      <c r="F42" s="538"/>
      <c r="G42" s="538"/>
      <c r="H42" s="538"/>
      <c r="I42" s="538"/>
    </row>
    <row r="43" ht="18.95" customHeight="1"/>
    <row r="44" ht="18.95" customHeight="1"/>
    <row r="45" ht="18.95" customHeight="1"/>
    <row r="46" ht="18.95" customHeight="1"/>
    <row r="47" ht="18.95" customHeight="1"/>
    <row r="48" ht="95.1" customHeight="1"/>
    <row r="49" ht="18.95" customHeight="1"/>
    <row r="50" s="690" customFormat="1" ht="27" customHeight="1" spans="1:14">
      <c r="A50" s="168" t="s">
        <v>16</v>
      </c>
      <c r="B50" s="169"/>
      <c r="C50" s="169"/>
      <c r="D50" s="169"/>
      <c r="E50" s="169"/>
      <c r="F50" s="168"/>
      <c r="G50" s="169"/>
      <c r="H50" s="717"/>
      <c r="I50" s="717"/>
      <c r="J50" s="717"/>
      <c r="K50" s="717"/>
      <c r="L50" s="717"/>
      <c r="M50" s="743"/>
      <c r="N50" s="744"/>
    </row>
    <row r="51" s="690" customFormat="1" ht="11.1" customHeight="1" spans="1:14">
      <c r="A51" s="718"/>
      <c r="B51" s="719"/>
      <c r="C51" s="720"/>
      <c r="D51" s="719"/>
      <c r="E51" s="719"/>
      <c r="F51" s="718"/>
      <c r="G51" s="719"/>
      <c r="H51" s="704"/>
      <c r="I51" s="745"/>
      <c r="J51" s="745"/>
      <c r="K51" s="745"/>
      <c r="L51" s="745"/>
      <c r="M51" s="743"/>
      <c r="N51" s="744"/>
    </row>
    <row r="52" s="157" customFormat="1" ht="21.95" customHeight="1" spans="1:14">
      <c r="A52" s="721" t="s">
        <v>17</v>
      </c>
      <c r="B52" s="722"/>
      <c r="C52" s="722"/>
      <c r="D52" s="722"/>
      <c r="E52" s="722"/>
      <c r="F52" s="721"/>
      <c r="G52" s="722"/>
      <c r="H52" s="721"/>
      <c r="I52" s="721"/>
      <c r="J52" s="721"/>
      <c r="K52" s="721"/>
      <c r="L52" s="721"/>
      <c r="M52" s="743"/>
      <c r="N52" s="746"/>
    </row>
    <row r="53" s="157" customFormat="1" ht="12" spans="1:14">
      <c r="A53" s="193" t="s">
        <v>18</v>
      </c>
      <c r="B53" s="193"/>
      <c r="C53" s="193"/>
      <c r="D53" s="193"/>
      <c r="E53" s="193"/>
      <c r="F53" s="723"/>
      <c r="G53" s="193"/>
      <c r="H53" s="724"/>
      <c r="I53" s="747"/>
      <c r="J53" s="747"/>
      <c r="K53" s="747"/>
      <c r="L53" s="748"/>
      <c r="M53" s="743"/>
      <c r="N53" s="746"/>
    </row>
    <row r="54" s="157" customFormat="1" ht="12" spans="1:14">
      <c r="A54" s="723" t="s">
        <v>19</v>
      </c>
      <c r="B54" s="193"/>
      <c r="C54" s="193"/>
      <c r="D54" s="193"/>
      <c r="E54" s="193"/>
      <c r="F54" s="723"/>
      <c r="G54" s="193"/>
      <c r="H54" s="724"/>
      <c r="I54" s="747"/>
      <c r="J54" s="747"/>
      <c r="K54" s="747"/>
      <c r="L54" s="748"/>
      <c r="M54" s="743"/>
      <c r="N54" s="746"/>
    </row>
    <row r="55" s="157" customFormat="1" ht="27.95" customHeight="1" spans="1:14">
      <c r="A55" s="723" t="s">
        <v>20</v>
      </c>
      <c r="B55" s="193"/>
      <c r="C55" s="193"/>
      <c r="D55" s="193"/>
      <c r="E55" s="193"/>
      <c r="F55" s="723"/>
      <c r="G55" s="193"/>
      <c r="H55" s="723"/>
      <c r="I55" s="723"/>
      <c r="J55" s="723"/>
      <c r="K55" s="723"/>
      <c r="L55" s="723"/>
      <c r="M55" s="743"/>
      <c r="N55" s="746"/>
    </row>
    <row r="56" s="157" customFormat="1" ht="12" spans="1:14">
      <c r="A56" s="723" t="s">
        <v>21</v>
      </c>
      <c r="B56" s="193"/>
      <c r="C56" s="193"/>
      <c r="D56" s="193"/>
      <c r="E56" s="193"/>
      <c r="F56" s="723"/>
      <c r="G56" s="193"/>
      <c r="H56" s="724"/>
      <c r="I56" s="747"/>
      <c r="J56" s="747"/>
      <c r="K56" s="747"/>
      <c r="L56" s="748"/>
      <c r="M56" s="743"/>
      <c r="N56" s="746"/>
    </row>
    <row r="57" s="157" customFormat="1" ht="12" spans="1:14">
      <c r="A57" s="723" t="s">
        <v>22</v>
      </c>
      <c r="B57" s="193"/>
      <c r="C57" s="193"/>
      <c r="D57" s="193"/>
      <c r="E57" s="193"/>
      <c r="F57" s="723"/>
      <c r="G57" s="193"/>
      <c r="H57" s="724"/>
      <c r="I57" s="747"/>
      <c r="J57" s="747"/>
      <c r="K57" s="747"/>
      <c r="L57" s="748"/>
      <c r="M57" s="743"/>
      <c r="N57" s="746"/>
    </row>
    <row r="58" s="157" customFormat="1" ht="12" spans="1:14">
      <c r="A58" s="695" t="s">
        <v>23</v>
      </c>
      <c r="B58" s="725"/>
      <c r="C58" s="725"/>
      <c r="D58" s="725"/>
      <c r="E58" s="725"/>
      <c r="F58" s="695"/>
      <c r="G58" s="725"/>
      <c r="H58" s="726"/>
      <c r="I58" s="748"/>
      <c r="J58" s="748"/>
      <c r="K58" s="748"/>
      <c r="L58" s="748"/>
      <c r="M58" s="743"/>
      <c r="N58" s="746"/>
    </row>
    <row r="59" s="157" customFormat="1" ht="12" spans="1:14">
      <c r="A59" s="725" t="s">
        <v>24</v>
      </c>
      <c r="B59" s="725"/>
      <c r="C59" s="725"/>
      <c r="D59" s="725"/>
      <c r="E59" s="725"/>
      <c r="F59" s="725"/>
      <c r="G59" s="725"/>
      <c r="H59" s="726"/>
      <c r="I59" s="748"/>
      <c r="J59" s="748"/>
      <c r="K59" s="748"/>
      <c r="L59" s="748"/>
      <c r="M59" s="743"/>
      <c r="N59" s="746"/>
    </row>
    <row r="60" s="691" customFormat="1" ht="12" spans="1:14">
      <c r="A60" s="727" t="s">
        <v>25</v>
      </c>
      <c r="B60" s="728" t="s">
        <v>26</v>
      </c>
      <c r="C60" s="729" t="s">
        <v>27</v>
      </c>
      <c r="D60" s="727" t="s">
        <v>28</v>
      </c>
      <c r="E60" s="727" t="s">
        <v>29</v>
      </c>
      <c r="F60" s="727" t="s">
        <v>30</v>
      </c>
      <c r="G60" s="727" t="s">
        <v>31</v>
      </c>
      <c r="H60" s="730" t="s">
        <v>32</v>
      </c>
      <c r="I60" s="749"/>
      <c r="J60" s="749"/>
      <c r="K60" s="749"/>
      <c r="L60" s="750"/>
      <c r="M60" s="706"/>
      <c r="N60" s="751"/>
    </row>
    <row r="61" s="692" customFormat="1" ht="10.8" spans="1:14">
      <c r="A61" s="731"/>
      <c r="B61" s="732"/>
      <c r="C61" s="733"/>
      <c r="D61" s="731"/>
      <c r="E61" s="731"/>
      <c r="F61" s="731"/>
      <c r="G61" s="731"/>
      <c r="H61" s="734" t="s">
        <v>33</v>
      </c>
      <c r="I61" s="734" t="s">
        <v>34</v>
      </c>
      <c r="J61" s="734" t="s">
        <v>35</v>
      </c>
      <c r="K61" s="734" t="s">
        <v>36</v>
      </c>
      <c r="L61" s="734" t="s">
        <v>37</v>
      </c>
      <c r="M61" s="743"/>
      <c r="N61" s="752"/>
    </row>
    <row r="62" s="157" customFormat="1" ht="12" spans="1:13">
      <c r="A62" s="735" t="s">
        <v>38</v>
      </c>
      <c r="B62" s="736">
        <v>1103</v>
      </c>
      <c r="C62" s="737" t="s">
        <v>39</v>
      </c>
      <c r="D62" s="736"/>
      <c r="E62" s="736"/>
      <c r="F62" s="735"/>
      <c r="G62" s="736"/>
      <c r="H62" s="738"/>
      <c r="I62" s="738"/>
      <c r="J62" s="738"/>
      <c r="K62" s="738"/>
      <c r="L62" s="738"/>
      <c r="M62" s="743"/>
    </row>
    <row r="63" s="693" customFormat="1" ht="74.1" customHeight="1" spans="1:14">
      <c r="A63" s="739" t="s">
        <v>40</v>
      </c>
      <c r="B63" s="740" t="s">
        <v>41</v>
      </c>
      <c r="C63" s="741" t="s">
        <v>42</v>
      </c>
      <c r="D63" s="741" t="s">
        <v>43</v>
      </c>
      <c r="E63" s="741"/>
      <c r="F63" s="739" t="s">
        <v>44</v>
      </c>
      <c r="G63" s="741" t="s">
        <v>45</v>
      </c>
      <c r="H63" s="742">
        <v>270</v>
      </c>
      <c r="I63" s="742">
        <v>257.727272727273</v>
      </c>
      <c r="J63" s="742">
        <v>245.454545454545</v>
      </c>
      <c r="K63" s="742">
        <v>233.181818181818</v>
      </c>
      <c r="L63" s="742">
        <v>220.909090909091</v>
      </c>
      <c r="M63" s="753"/>
      <c r="N63" s="157"/>
    </row>
    <row r="64" s="157" customFormat="1" ht="12" spans="1:13">
      <c r="A64" s="735"/>
      <c r="B64" s="736">
        <v>12</v>
      </c>
      <c r="C64" s="737" t="s">
        <v>46</v>
      </c>
      <c r="D64" s="736"/>
      <c r="E64" s="736"/>
      <c r="F64" s="735"/>
      <c r="G64" s="736"/>
      <c r="H64" s="738"/>
      <c r="I64" s="738"/>
      <c r="J64" s="738"/>
      <c r="K64" s="738"/>
      <c r="L64" s="738"/>
      <c r="M64" s="743"/>
    </row>
    <row r="65" s="157" customFormat="1" ht="43.2" spans="1:13">
      <c r="A65" s="735" t="s">
        <v>47</v>
      </c>
      <c r="B65" s="736">
        <v>120100011</v>
      </c>
      <c r="C65" s="737" t="s">
        <v>48</v>
      </c>
      <c r="D65" s="736" t="s">
        <v>49</v>
      </c>
      <c r="E65" s="736" t="s">
        <v>50</v>
      </c>
      <c r="F65" s="735" t="s">
        <v>51</v>
      </c>
      <c r="G65" s="736" t="s">
        <v>52</v>
      </c>
      <c r="H65" s="738">
        <v>2.75</v>
      </c>
      <c r="I65" s="738">
        <v>2.625</v>
      </c>
      <c r="J65" s="738">
        <v>2.5</v>
      </c>
      <c r="K65" s="738">
        <v>2.375</v>
      </c>
      <c r="L65" s="738">
        <v>2.25</v>
      </c>
      <c r="M65" s="743"/>
    </row>
    <row r="66" s="157" customFormat="1" ht="21.6" spans="1:13">
      <c r="A66" s="735" t="s">
        <v>38</v>
      </c>
      <c r="B66" s="736">
        <v>120100015</v>
      </c>
      <c r="C66" s="737" t="s">
        <v>53</v>
      </c>
      <c r="D66" s="736" t="s">
        <v>54</v>
      </c>
      <c r="E66" s="736"/>
      <c r="F66" s="735" t="s">
        <v>51</v>
      </c>
      <c r="G66" s="754" t="s">
        <v>55</v>
      </c>
      <c r="H66" s="738">
        <v>11</v>
      </c>
      <c r="I66" s="738">
        <v>10.5</v>
      </c>
      <c r="J66" s="738">
        <v>10</v>
      </c>
      <c r="K66" s="738">
        <v>9.5</v>
      </c>
      <c r="L66" s="738">
        <v>9</v>
      </c>
      <c r="M66" s="743"/>
    </row>
    <row r="67" s="157" customFormat="1" ht="21.6" spans="1:13">
      <c r="A67" s="755" t="s">
        <v>38</v>
      </c>
      <c r="B67" s="756" t="s">
        <v>56</v>
      </c>
      <c r="C67" s="757" t="s">
        <v>53</v>
      </c>
      <c r="D67" s="758" t="s">
        <v>54</v>
      </c>
      <c r="E67" s="758" t="s">
        <v>57</v>
      </c>
      <c r="F67" s="755" t="s">
        <v>51</v>
      </c>
      <c r="G67" s="758" t="s">
        <v>55</v>
      </c>
      <c r="H67" s="738">
        <v>13.2</v>
      </c>
      <c r="I67" s="738">
        <v>12.6</v>
      </c>
      <c r="J67" s="738">
        <v>12</v>
      </c>
      <c r="K67" s="738">
        <v>11.4</v>
      </c>
      <c r="L67" s="738">
        <v>10.8</v>
      </c>
      <c r="M67" s="743" t="s">
        <v>58</v>
      </c>
    </row>
    <row r="68" s="157" customFormat="1" ht="12" spans="1:13">
      <c r="A68" s="735"/>
      <c r="B68" s="736">
        <v>1203</v>
      </c>
      <c r="C68" s="737" t="s">
        <v>59</v>
      </c>
      <c r="D68" s="736"/>
      <c r="E68" s="736"/>
      <c r="F68" s="735"/>
      <c r="G68" s="736"/>
      <c r="H68" s="738"/>
      <c r="I68" s="738"/>
      <c r="J68" s="738"/>
      <c r="K68" s="738"/>
      <c r="L68" s="738"/>
      <c r="M68" s="743"/>
    </row>
    <row r="69" s="157" customFormat="1" ht="21.6" spans="1:13">
      <c r="A69" s="735" t="s">
        <v>38</v>
      </c>
      <c r="B69" s="736">
        <v>120300001</v>
      </c>
      <c r="C69" s="737" t="s">
        <v>60</v>
      </c>
      <c r="D69" s="759"/>
      <c r="E69" s="736" t="s">
        <v>61</v>
      </c>
      <c r="F69" s="735" t="s">
        <v>62</v>
      </c>
      <c r="G69" s="759"/>
      <c r="H69" s="738"/>
      <c r="I69" s="738"/>
      <c r="J69" s="738"/>
      <c r="K69" s="738"/>
      <c r="L69" s="738"/>
      <c r="M69" s="743"/>
    </row>
    <row r="70" s="157" customFormat="1" ht="21.6" spans="1:13">
      <c r="A70" s="735" t="s">
        <v>38</v>
      </c>
      <c r="B70" s="736" t="s">
        <v>63</v>
      </c>
      <c r="C70" s="737" t="s">
        <v>64</v>
      </c>
      <c r="D70" s="736"/>
      <c r="E70" s="736" t="s">
        <v>61</v>
      </c>
      <c r="F70" s="735" t="s">
        <v>62</v>
      </c>
      <c r="G70" s="736"/>
      <c r="H70" s="738">
        <v>3.85</v>
      </c>
      <c r="I70" s="738">
        <v>3.675</v>
      </c>
      <c r="J70" s="738">
        <v>3.5</v>
      </c>
      <c r="K70" s="738">
        <v>3.325</v>
      </c>
      <c r="L70" s="738">
        <v>3.15</v>
      </c>
      <c r="M70" s="743"/>
    </row>
    <row r="71" s="157" customFormat="1" ht="21.6" spans="1:13">
      <c r="A71" s="735" t="s">
        <v>38</v>
      </c>
      <c r="B71" s="736" t="s">
        <v>65</v>
      </c>
      <c r="C71" s="737" t="s">
        <v>66</v>
      </c>
      <c r="D71" s="736"/>
      <c r="E71" s="736" t="s">
        <v>61</v>
      </c>
      <c r="F71" s="735" t="s">
        <v>62</v>
      </c>
      <c r="G71" s="736"/>
      <c r="H71" s="738">
        <v>4.95</v>
      </c>
      <c r="I71" s="738">
        <v>4.725</v>
      </c>
      <c r="J71" s="738">
        <v>4.5</v>
      </c>
      <c r="K71" s="738">
        <v>4.275</v>
      </c>
      <c r="L71" s="738">
        <v>4.05</v>
      </c>
      <c r="M71" s="743"/>
    </row>
    <row r="72" s="157" customFormat="1" ht="21.6" spans="1:13">
      <c r="A72" s="735" t="s">
        <v>38</v>
      </c>
      <c r="B72" s="736" t="s">
        <v>67</v>
      </c>
      <c r="C72" s="737" t="s">
        <v>68</v>
      </c>
      <c r="D72" s="736"/>
      <c r="E72" s="736" t="s">
        <v>61</v>
      </c>
      <c r="F72" s="735" t="s">
        <v>62</v>
      </c>
      <c r="G72" s="736"/>
      <c r="H72" s="738">
        <v>6.05</v>
      </c>
      <c r="I72" s="738">
        <v>5.775</v>
      </c>
      <c r="J72" s="738">
        <v>5.5</v>
      </c>
      <c r="K72" s="738">
        <v>5.225</v>
      </c>
      <c r="L72" s="738">
        <v>4.95</v>
      </c>
      <c r="M72" s="743"/>
    </row>
    <row r="73" s="157" customFormat="1" ht="21.6" spans="1:13">
      <c r="A73" s="735" t="s">
        <v>38</v>
      </c>
      <c r="B73" s="736" t="s">
        <v>69</v>
      </c>
      <c r="C73" s="737" t="s">
        <v>70</v>
      </c>
      <c r="D73" s="736"/>
      <c r="E73" s="736" t="s">
        <v>61</v>
      </c>
      <c r="F73" s="735" t="s">
        <v>62</v>
      </c>
      <c r="G73" s="736"/>
      <c r="H73" s="738">
        <v>5.5</v>
      </c>
      <c r="I73" s="738">
        <v>5.25</v>
      </c>
      <c r="J73" s="738">
        <v>5</v>
      </c>
      <c r="K73" s="738">
        <v>4.75</v>
      </c>
      <c r="L73" s="738">
        <v>4.5</v>
      </c>
      <c r="M73" s="743"/>
    </row>
    <row r="74" s="157" customFormat="1" ht="12" spans="1:13">
      <c r="A74" s="735" t="s">
        <v>38</v>
      </c>
      <c r="B74" s="736" t="s">
        <v>71</v>
      </c>
      <c r="C74" s="737" t="s">
        <v>72</v>
      </c>
      <c r="D74" s="736"/>
      <c r="E74" s="736"/>
      <c r="F74" s="735" t="s">
        <v>62</v>
      </c>
      <c r="G74" s="736"/>
      <c r="H74" s="738">
        <v>4.95</v>
      </c>
      <c r="I74" s="738">
        <v>4.725</v>
      </c>
      <c r="J74" s="738">
        <v>4.5</v>
      </c>
      <c r="K74" s="738">
        <v>4.275</v>
      </c>
      <c r="L74" s="738">
        <v>4.05</v>
      </c>
      <c r="M74" s="743"/>
    </row>
    <row r="75" s="157" customFormat="1" ht="32.4" spans="1:13">
      <c r="A75" s="760" t="s">
        <v>38</v>
      </c>
      <c r="B75" s="761" t="s">
        <v>73</v>
      </c>
      <c r="C75" s="762" t="s">
        <v>74</v>
      </c>
      <c r="D75" s="761" t="s">
        <v>75</v>
      </c>
      <c r="E75" s="761" t="s">
        <v>76</v>
      </c>
      <c r="F75" s="760" t="s">
        <v>62</v>
      </c>
      <c r="G75" s="761" t="s">
        <v>77</v>
      </c>
      <c r="H75" s="742">
        <v>11.7</v>
      </c>
      <c r="I75" s="742">
        <v>11.1681818181818</v>
      </c>
      <c r="J75" s="742">
        <v>10.6363636363636</v>
      </c>
      <c r="K75" s="742">
        <v>10.1045454545455</v>
      </c>
      <c r="L75" s="742">
        <v>9.57272727272727</v>
      </c>
      <c r="M75" s="743"/>
    </row>
    <row r="76" s="157" customFormat="1" ht="118.8" spans="1:13">
      <c r="A76" s="735" t="s">
        <v>38</v>
      </c>
      <c r="B76" s="736">
        <v>1204</v>
      </c>
      <c r="C76" s="737" t="s">
        <v>78</v>
      </c>
      <c r="D76" s="736" t="s">
        <v>79</v>
      </c>
      <c r="E76" s="736" t="s">
        <v>80</v>
      </c>
      <c r="F76" s="735"/>
      <c r="G76" s="759"/>
      <c r="H76" s="738"/>
      <c r="I76" s="738"/>
      <c r="J76" s="738"/>
      <c r="K76" s="738"/>
      <c r="L76" s="738"/>
      <c r="M76" s="743"/>
    </row>
    <row r="77" s="157" customFormat="1" ht="21.6" spans="1:13">
      <c r="A77" s="735" t="s">
        <v>38</v>
      </c>
      <c r="B77" s="736" t="s">
        <v>81</v>
      </c>
      <c r="C77" s="737" t="s">
        <v>82</v>
      </c>
      <c r="D77" s="736"/>
      <c r="E77" s="736"/>
      <c r="F77" s="735" t="s">
        <v>83</v>
      </c>
      <c r="G77" s="736"/>
      <c r="H77" s="738">
        <v>1.1</v>
      </c>
      <c r="I77" s="738">
        <v>1.05</v>
      </c>
      <c r="J77" s="738">
        <v>1</v>
      </c>
      <c r="K77" s="738">
        <v>0.95</v>
      </c>
      <c r="L77" s="738">
        <v>0.9</v>
      </c>
      <c r="M77" s="743"/>
    </row>
    <row r="78" s="157" customFormat="1" ht="12" spans="1:13">
      <c r="A78" s="735" t="s">
        <v>38</v>
      </c>
      <c r="B78" s="736">
        <v>120400001</v>
      </c>
      <c r="C78" s="737" t="s">
        <v>84</v>
      </c>
      <c r="D78" s="759"/>
      <c r="E78" s="736"/>
      <c r="F78" s="735" t="s">
        <v>51</v>
      </c>
      <c r="G78" s="736"/>
      <c r="H78" s="738">
        <v>2.2</v>
      </c>
      <c r="I78" s="738">
        <v>2.1</v>
      </c>
      <c r="J78" s="738">
        <v>2</v>
      </c>
      <c r="K78" s="738">
        <v>1.9</v>
      </c>
      <c r="L78" s="738">
        <v>1.8</v>
      </c>
      <c r="M78" s="743"/>
    </row>
    <row r="79" s="157" customFormat="1" ht="12" spans="1:13">
      <c r="A79" s="735" t="s">
        <v>38</v>
      </c>
      <c r="B79" s="736" t="s">
        <v>85</v>
      </c>
      <c r="C79" s="737" t="s">
        <v>86</v>
      </c>
      <c r="D79" s="736"/>
      <c r="E79" s="736"/>
      <c r="F79" s="735" t="s">
        <v>51</v>
      </c>
      <c r="G79" s="736"/>
      <c r="H79" s="738">
        <v>2.2</v>
      </c>
      <c r="I79" s="738">
        <v>2.1</v>
      </c>
      <c r="J79" s="738">
        <v>2</v>
      </c>
      <c r="K79" s="738">
        <v>1.9</v>
      </c>
      <c r="L79" s="738">
        <v>1.8</v>
      </c>
      <c r="M79" s="743"/>
    </row>
    <row r="80" s="157" customFormat="1" ht="12" spans="1:13">
      <c r="A80" s="735" t="s">
        <v>38</v>
      </c>
      <c r="B80" s="736" t="s">
        <v>87</v>
      </c>
      <c r="C80" s="737" t="s">
        <v>88</v>
      </c>
      <c r="D80" s="736"/>
      <c r="E80" s="736"/>
      <c r="F80" s="735" t="s">
        <v>51</v>
      </c>
      <c r="G80" s="736"/>
      <c r="H80" s="738">
        <v>2.2</v>
      </c>
      <c r="I80" s="738">
        <v>2.1</v>
      </c>
      <c r="J80" s="738">
        <v>2</v>
      </c>
      <c r="K80" s="738">
        <v>1.9</v>
      </c>
      <c r="L80" s="738">
        <v>1.8</v>
      </c>
      <c r="M80" s="743"/>
    </row>
    <row r="81" s="157" customFormat="1" ht="21.6" spans="1:13">
      <c r="A81" s="735" t="s">
        <v>38</v>
      </c>
      <c r="B81" s="736">
        <v>120400002</v>
      </c>
      <c r="C81" s="737" t="s">
        <v>89</v>
      </c>
      <c r="D81" s="759"/>
      <c r="E81" s="736"/>
      <c r="F81" s="735" t="s">
        <v>51</v>
      </c>
      <c r="G81" s="736" t="s">
        <v>90</v>
      </c>
      <c r="H81" s="738">
        <v>2.75</v>
      </c>
      <c r="I81" s="738">
        <v>2.625</v>
      </c>
      <c r="J81" s="738">
        <v>2.5</v>
      </c>
      <c r="K81" s="738">
        <v>2.375</v>
      </c>
      <c r="L81" s="738">
        <v>2.25</v>
      </c>
      <c r="M81" s="743"/>
    </row>
    <row r="82" s="157" customFormat="1" ht="21.6" spans="1:13">
      <c r="A82" s="755" t="s">
        <v>38</v>
      </c>
      <c r="B82" s="756" t="s">
        <v>91</v>
      </c>
      <c r="C82" s="757" t="s">
        <v>89</v>
      </c>
      <c r="D82" s="758" t="s">
        <v>57</v>
      </c>
      <c r="E82" s="758" t="s">
        <v>57</v>
      </c>
      <c r="F82" s="755" t="s">
        <v>51</v>
      </c>
      <c r="G82" s="758" t="s">
        <v>90</v>
      </c>
      <c r="H82" s="738">
        <v>3.3</v>
      </c>
      <c r="I82" s="738">
        <v>3.2</v>
      </c>
      <c r="J82" s="738">
        <v>3</v>
      </c>
      <c r="K82" s="738">
        <v>2.9</v>
      </c>
      <c r="L82" s="738">
        <v>2.7</v>
      </c>
      <c r="M82" s="743" t="s">
        <v>58</v>
      </c>
    </row>
    <row r="83" s="157" customFormat="1" ht="21.6" spans="1:13">
      <c r="A83" s="735" t="s">
        <v>38</v>
      </c>
      <c r="B83" s="736" t="s">
        <v>92</v>
      </c>
      <c r="C83" s="737" t="s">
        <v>93</v>
      </c>
      <c r="D83" s="736"/>
      <c r="E83" s="736"/>
      <c r="F83" s="735" t="s">
        <v>51</v>
      </c>
      <c r="G83" s="736" t="s">
        <v>90</v>
      </c>
      <c r="H83" s="738">
        <v>2.75</v>
      </c>
      <c r="I83" s="738">
        <v>2.625</v>
      </c>
      <c r="J83" s="738">
        <v>2.5</v>
      </c>
      <c r="K83" s="738">
        <v>2.375</v>
      </c>
      <c r="L83" s="738">
        <v>2.25</v>
      </c>
      <c r="M83" s="743"/>
    </row>
    <row r="84" s="157" customFormat="1" ht="21.6" spans="1:13">
      <c r="A84" s="755" t="s">
        <v>38</v>
      </c>
      <c r="B84" s="756" t="s">
        <v>94</v>
      </c>
      <c r="C84" s="757" t="s">
        <v>93</v>
      </c>
      <c r="D84" s="758" t="s">
        <v>57</v>
      </c>
      <c r="E84" s="758" t="s">
        <v>57</v>
      </c>
      <c r="F84" s="755" t="s">
        <v>51</v>
      </c>
      <c r="G84" s="758" t="s">
        <v>90</v>
      </c>
      <c r="H84" s="738">
        <v>3.3</v>
      </c>
      <c r="I84" s="738">
        <v>3.2</v>
      </c>
      <c r="J84" s="738">
        <v>3</v>
      </c>
      <c r="K84" s="738">
        <v>2.9</v>
      </c>
      <c r="L84" s="738">
        <v>2.7</v>
      </c>
      <c r="M84" s="743" t="s">
        <v>58</v>
      </c>
    </row>
    <row r="85" s="157" customFormat="1" ht="12" spans="1:13">
      <c r="A85" s="735" t="s">
        <v>95</v>
      </c>
      <c r="B85" s="736">
        <v>120400003</v>
      </c>
      <c r="C85" s="737" t="s">
        <v>96</v>
      </c>
      <c r="D85" s="736"/>
      <c r="E85" s="736"/>
      <c r="F85" s="735" t="s">
        <v>51</v>
      </c>
      <c r="G85" s="736"/>
      <c r="H85" s="738">
        <v>7.7</v>
      </c>
      <c r="I85" s="738">
        <v>7.35</v>
      </c>
      <c r="J85" s="738">
        <v>7</v>
      </c>
      <c r="K85" s="738">
        <v>6.65</v>
      </c>
      <c r="L85" s="738">
        <v>6.3</v>
      </c>
      <c r="M85" s="743"/>
    </row>
    <row r="86" s="157" customFormat="1" ht="12" spans="1:13">
      <c r="A86" s="735" t="s">
        <v>38</v>
      </c>
      <c r="B86" s="736">
        <v>120400004</v>
      </c>
      <c r="C86" s="737" t="s">
        <v>97</v>
      </c>
      <c r="D86" s="759"/>
      <c r="E86" s="736"/>
      <c r="F86" s="735" t="s">
        <v>51</v>
      </c>
      <c r="G86" s="736"/>
      <c r="H86" s="738">
        <v>8.8</v>
      </c>
      <c r="I86" s="738">
        <v>8.4</v>
      </c>
      <c r="J86" s="738">
        <v>8</v>
      </c>
      <c r="K86" s="738">
        <v>7.6</v>
      </c>
      <c r="L86" s="738">
        <v>7.2</v>
      </c>
      <c r="M86" s="743"/>
    </row>
    <row r="87" s="157" customFormat="1" ht="12" spans="1:13">
      <c r="A87" s="735" t="s">
        <v>38</v>
      </c>
      <c r="B87" s="736" t="s">
        <v>98</v>
      </c>
      <c r="C87" s="737" t="s">
        <v>99</v>
      </c>
      <c r="D87" s="736"/>
      <c r="E87" s="736"/>
      <c r="F87" s="735" t="s">
        <v>51</v>
      </c>
      <c r="G87" s="736"/>
      <c r="H87" s="738">
        <v>8.8</v>
      </c>
      <c r="I87" s="738">
        <v>8.4</v>
      </c>
      <c r="J87" s="738">
        <v>8</v>
      </c>
      <c r="K87" s="738">
        <v>7.6</v>
      </c>
      <c r="L87" s="738">
        <v>7.2</v>
      </c>
      <c r="M87" s="743"/>
    </row>
    <row r="88" s="157" customFormat="1" ht="12" spans="1:13">
      <c r="A88" s="755" t="s">
        <v>38</v>
      </c>
      <c r="B88" s="756" t="s">
        <v>100</v>
      </c>
      <c r="C88" s="757" t="s">
        <v>99</v>
      </c>
      <c r="D88" s="758" t="s">
        <v>57</v>
      </c>
      <c r="E88" s="758" t="s">
        <v>57</v>
      </c>
      <c r="F88" s="755" t="s">
        <v>51</v>
      </c>
      <c r="G88" s="758" t="s">
        <v>57</v>
      </c>
      <c r="H88" s="738">
        <v>10.6</v>
      </c>
      <c r="I88" s="738">
        <v>10.1</v>
      </c>
      <c r="J88" s="738">
        <v>9.6</v>
      </c>
      <c r="K88" s="738">
        <v>9.1</v>
      </c>
      <c r="L88" s="738">
        <v>8.6</v>
      </c>
      <c r="M88" s="743" t="s">
        <v>58</v>
      </c>
    </row>
    <row r="89" s="157" customFormat="1" ht="12" spans="1:13">
      <c r="A89" s="735" t="s">
        <v>38</v>
      </c>
      <c r="B89" s="736">
        <v>120400005</v>
      </c>
      <c r="C89" s="737" t="s">
        <v>101</v>
      </c>
      <c r="D89" s="736"/>
      <c r="E89" s="736"/>
      <c r="F89" s="735" t="s">
        <v>51</v>
      </c>
      <c r="G89" s="736"/>
      <c r="H89" s="763" t="s">
        <v>102</v>
      </c>
      <c r="I89" s="763" t="s">
        <v>102</v>
      </c>
      <c r="J89" s="763" t="s">
        <v>102</v>
      </c>
      <c r="K89" s="763" t="s">
        <v>102</v>
      </c>
      <c r="L89" s="763" t="s">
        <v>102</v>
      </c>
      <c r="M89" s="743"/>
    </row>
    <row r="90" s="157" customFormat="1" ht="32.4" spans="1:13">
      <c r="A90" s="735" t="s">
        <v>38</v>
      </c>
      <c r="B90" s="736">
        <v>120400006</v>
      </c>
      <c r="C90" s="737" t="s">
        <v>103</v>
      </c>
      <c r="D90" s="736" t="s">
        <v>104</v>
      </c>
      <c r="E90" s="736"/>
      <c r="F90" s="735" t="s">
        <v>105</v>
      </c>
      <c r="G90" s="736" t="s">
        <v>90</v>
      </c>
      <c r="H90" s="738"/>
      <c r="I90" s="738"/>
      <c r="J90" s="738"/>
      <c r="K90" s="738"/>
      <c r="L90" s="738"/>
      <c r="M90" s="743"/>
    </row>
    <row r="91" s="157" customFormat="1" ht="12" spans="1:13">
      <c r="A91" s="735" t="s">
        <v>38</v>
      </c>
      <c r="B91" s="736" t="s">
        <v>106</v>
      </c>
      <c r="C91" s="737" t="s">
        <v>107</v>
      </c>
      <c r="D91" s="736"/>
      <c r="E91" s="736"/>
      <c r="F91" s="735" t="s">
        <v>105</v>
      </c>
      <c r="G91" s="736"/>
      <c r="H91" s="738">
        <v>6.6</v>
      </c>
      <c r="I91" s="738">
        <v>6.3</v>
      </c>
      <c r="J91" s="738">
        <v>6</v>
      </c>
      <c r="K91" s="738">
        <v>5.7</v>
      </c>
      <c r="L91" s="738">
        <v>5.4</v>
      </c>
      <c r="M91" s="743"/>
    </row>
    <row r="92" s="157" customFormat="1" ht="12" spans="1:13">
      <c r="A92" s="755" t="s">
        <v>38</v>
      </c>
      <c r="B92" s="756" t="s">
        <v>108</v>
      </c>
      <c r="C92" s="757" t="s">
        <v>107</v>
      </c>
      <c r="D92" s="758" t="s">
        <v>57</v>
      </c>
      <c r="E92" s="758" t="s">
        <v>57</v>
      </c>
      <c r="F92" s="755" t="s">
        <v>105</v>
      </c>
      <c r="G92" s="758" t="s">
        <v>57</v>
      </c>
      <c r="H92" s="738">
        <v>7.9</v>
      </c>
      <c r="I92" s="738">
        <v>7.6</v>
      </c>
      <c r="J92" s="738">
        <v>7.2</v>
      </c>
      <c r="K92" s="738">
        <v>6.8</v>
      </c>
      <c r="L92" s="738">
        <v>6.5</v>
      </c>
      <c r="M92" s="743" t="s">
        <v>58</v>
      </c>
    </row>
    <row r="93" s="157" customFormat="1" ht="21.6" spans="1:13">
      <c r="A93" s="735" t="s">
        <v>38</v>
      </c>
      <c r="B93" s="736" t="s">
        <v>109</v>
      </c>
      <c r="C93" s="737" t="s">
        <v>110</v>
      </c>
      <c r="D93" s="736"/>
      <c r="E93" s="736"/>
      <c r="F93" s="735" t="s">
        <v>105</v>
      </c>
      <c r="G93" s="736"/>
      <c r="H93" s="738">
        <v>6.6</v>
      </c>
      <c r="I93" s="738">
        <v>6.3</v>
      </c>
      <c r="J93" s="738">
        <v>6</v>
      </c>
      <c r="K93" s="738">
        <v>5.7</v>
      </c>
      <c r="L93" s="738">
        <v>5.4</v>
      </c>
      <c r="M93" s="743"/>
    </row>
    <row r="94" s="157" customFormat="1" ht="21.6" spans="1:13">
      <c r="A94" s="755" t="s">
        <v>38</v>
      </c>
      <c r="B94" s="756" t="s">
        <v>111</v>
      </c>
      <c r="C94" s="757" t="s">
        <v>110</v>
      </c>
      <c r="D94" s="758" t="s">
        <v>57</v>
      </c>
      <c r="E94" s="758" t="s">
        <v>57</v>
      </c>
      <c r="F94" s="755" t="s">
        <v>105</v>
      </c>
      <c r="G94" s="758" t="s">
        <v>57</v>
      </c>
      <c r="H94" s="738">
        <v>7.9</v>
      </c>
      <c r="I94" s="738">
        <v>7.6</v>
      </c>
      <c r="J94" s="738">
        <v>7.2</v>
      </c>
      <c r="K94" s="738">
        <v>6.8</v>
      </c>
      <c r="L94" s="738">
        <v>6.5</v>
      </c>
      <c r="M94" s="743" t="s">
        <v>58</v>
      </c>
    </row>
    <row r="95" s="157" customFormat="1" ht="12" spans="1:13">
      <c r="A95" s="735" t="s">
        <v>38</v>
      </c>
      <c r="B95" s="736" t="s">
        <v>112</v>
      </c>
      <c r="C95" s="737" t="s">
        <v>113</v>
      </c>
      <c r="D95" s="736"/>
      <c r="E95" s="736"/>
      <c r="F95" s="735" t="s">
        <v>105</v>
      </c>
      <c r="G95" s="736"/>
      <c r="H95" s="738">
        <v>13.2</v>
      </c>
      <c r="I95" s="738">
        <v>12.6</v>
      </c>
      <c r="J95" s="738">
        <v>12</v>
      </c>
      <c r="K95" s="738">
        <v>11.4</v>
      </c>
      <c r="L95" s="738">
        <v>10.8</v>
      </c>
      <c r="M95" s="743"/>
    </row>
    <row r="96" s="157" customFormat="1" ht="12" spans="1:13">
      <c r="A96" s="755" t="s">
        <v>38</v>
      </c>
      <c r="B96" s="756" t="s">
        <v>114</v>
      </c>
      <c r="C96" s="757" t="s">
        <v>113</v>
      </c>
      <c r="D96" s="758" t="s">
        <v>57</v>
      </c>
      <c r="E96" s="758" t="s">
        <v>57</v>
      </c>
      <c r="F96" s="755" t="s">
        <v>105</v>
      </c>
      <c r="G96" s="758" t="s">
        <v>57</v>
      </c>
      <c r="H96" s="738">
        <v>15.8</v>
      </c>
      <c r="I96" s="738">
        <v>15.1</v>
      </c>
      <c r="J96" s="738">
        <v>14.4</v>
      </c>
      <c r="K96" s="738">
        <v>13.7</v>
      </c>
      <c r="L96" s="738">
        <v>13</v>
      </c>
      <c r="M96" s="743" t="s">
        <v>58</v>
      </c>
    </row>
    <row r="97" s="157" customFormat="1" ht="21.6" spans="1:13">
      <c r="A97" s="735" t="s">
        <v>38</v>
      </c>
      <c r="B97" s="736" t="s">
        <v>115</v>
      </c>
      <c r="C97" s="737" t="s">
        <v>116</v>
      </c>
      <c r="D97" s="736"/>
      <c r="E97" s="736"/>
      <c r="F97" s="735" t="s">
        <v>105</v>
      </c>
      <c r="G97" s="736"/>
      <c r="H97" s="738">
        <v>13.2</v>
      </c>
      <c r="I97" s="738">
        <v>12.6</v>
      </c>
      <c r="J97" s="738">
        <v>12</v>
      </c>
      <c r="K97" s="738">
        <v>11.4</v>
      </c>
      <c r="L97" s="738">
        <v>10.8</v>
      </c>
      <c r="M97" s="743"/>
    </row>
    <row r="98" s="157" customFormat="1" ht="21.6" spans="1:13">
      <c r="A98" s="755" t="s">
        <v>38</v>
      </c>
      <c r="B98" s="756" t="s">
        <v>117</v>
      </c>
      <c r="C98" s="757" t="s">
        <v>116</v>
      </c>
      <c r="D98" s="758" t="s">
        <v>57</v>
      </c>
      <c r="E98" s="758" t="s">
        <v>57</v>
      </c>
      <c r="F98" s="755" t="s">
        <v>105</v>
      </c>
      <c r="G98" s="758" t="s">
        <v>57</v>
      </c>
      <c r="H98" s="738">
        <v>15.8</v>
      </c>
      <c r="I98" s="738">
        <v>15.1</v>
      </c>
      <c r="J98" s="738">
        <v>14.4</v>
      </c>
      <c r="K98" s="738">
        <v>13.7</v>
      </c>
      <c r="L98" s="738">
        <v>13</v>
      </c>
      <c r="M98" s="743" t="s">
        <v>58</v>
      </c>
    </row>
    <row r="99" s="157" customFormat="1" ht="12" spans="1:13">
      <c r="A99" s="735" t="s">
        <v>38</v>
      </c>
      <c r="B99" s="736" t="s">
        <v>118</v>
      </c>
      <c r="C99" s="737" t="s">
        <v>119</v>
      </c>
      <c r="D99" s="736"/>
      <c r="E99" s="736"/>
      <c r="F99" s="735" t="s">
        <v>105</v>
      </c>
      <c r="G99" s="736"/>
      <c r="H99" s="738">
        <v>1.1</v>
      </c>
      <c r="I99" s="738">
        <v>1.05</v>
      </c>
      <c r="J99" s="738">
        <v>1</v>
      </c>
      <c r="K99" s="738">
        <v>0.95</v>
      </c>
      <c r="L99" s="738">
        <v>0.9</v>
      </c>
      <c r="M99" s="743"/>
    </row>
    <row r="100" s="157" customFormat="1" ht="12" spans="1:13">
      <c r="A100" s="735" t="s">
        <v>38</v>
      </c>
      <c r="B100" s="736" t="s">
        <v>120</v>
      </c>
      <c r="C100" s="737" t="s">
        <v>121</v>
      </c>
      <c r="D100" s="736" t="s">
        <v>122</v>
      </c>
      <c r="E100" s="736"/>
      <c r="F100" s="735" t="s">
        <v>123</v>
      </c>
      <c r="G100" s="736"/>
      <c r="H100" s="738">
        <v>275</v>
      </c>
      <c r="I100" s="738">
        <v>262.5</v>
      </c>
      <c r="J100" s="738">
        <v>250</v>
      </c>
      <c r="K100" s="738">
        <v>237.5</v>
      </c>
      <c r="L100" s="738">
        <v>225</v>
      </c>
      <c r="M100" s="743"/>
    </row>
    <row r="101" s="157" customFormat="1" ht="12" spans="1:13">
      <c r="A101" s="739" t="s">
        <v>38</v>
      </c>
      <c r="B101" s="740" t="s">
        <v>124</v>
      </c>
      <c r="C101" s="741" t="s">
        <v>125</v>
      </c>
      <c r="D101" s="741" t="s">
        <v>126</v>
      </c>
      <c r="E101" s="764"/>
      <c r="F101" s="739" t="s">
        <v>105</v>
      </c>
      <c r="G101" s="764"/>
      <c r="H101" s="765">
        <v>151.2</v>
      </c>
      <c r="I101" s="765">
        <v>144.327272727273</v>
      </c>
      <c r="J101" s="765">
        <v>137.454545454545</v>
      </c>
      <c r="K101" s="765">
        <v>130.581818181818</v>
      </c>
      <c r="L101" s="765">
        <v>123.709090909091</v>
      </c>
      <c r="M101" s="743"/>
    </row>
    <row r="102" s="157" customFormat="1" ht="12" spans="1:13">
      <c r="A102" s="735" t="s">
        <v>38</v>
      </c>
      <c r="B102" s="736">
        <v>120400007</v>
      </c>
      <c r="C102" s="737" t="s">
        <v>127</v>
      </c>
      <c r="D102" s="736"/>
      <c r="E102" s="736"/>
      <c r="F102" s="735" t="s">
        <v>105</v>
      </c>
      <c r="G102" s="759"/>
      <c r="H102" s="738">
        <v>12.1</v>
      </c>
      <c r="I102" s="738">
        <v>11.55</v>
      </c>
      <c r="J102" s="738">
        <v>11</v>
      </c>
      <c r="K102" s="738">
        <v>10.45</v>
      </c>
      <c r="L102" s="738">
        <v>9.9</v>
      </c>
      <c r="M102" s="743"/>
    </row>
    <row r="103" s="157" customFormat="1" ht="21.6" spans="1:13">
      <c r="A103" s="735" t="s">
        <v>38</v>
      </c>
      <c r="B103" s="736" t="s">
        <v>128</v>
      </c>
      <c r="C103" s="737" t="s">
        <v>129</v>
      </c>
      <c r="D103" s="736"/>
      <c r="E103" s="736"/>
      <c r="F103" s="735" t="s">
        <v>105</v>
      </c>
      <c r="G103" s="736"/>
      <c r="H103" s="738">
        <v>1.1</v>
      </c>
      <c r="I103" s="738">
        <v>1.05</v>
      </c>
      <c r="J103" s="738">
        <v>1</v>
      </c>
      <c r="K103" s="738">
        <v>0.95</v>
      </c>
      <c r="L103" s="738">
        <v>0.9</v>
      </c>
      <c r="M103" s="743"/>
    </row>
    <row r="104" s="157" customFormat="1" ht="12" spans="1:13">
      <c r="A104" s="735" t="s">
        <v>38</v>
      </c>
      <c r="B104" s="737" t="s">
        <v>130</v>
      </c>
      <c r="C104" s="737" t="s">
        <v>131</v>
      </c>
      <c r="D104" s="736"/>
      <c r="E104" s="766" t="s">
        <v>132</v>
      </c>
      <c r="F104" s="735" t="s">
        <v>133</v>
      </c>
      <c r="G104" s="736"/>
      <c r="H104" s="738">
        <v>3.3</v>
      </c>
      <c r="I104" s="738">
        <v>3.15</v>
      </c>
      <c r="J104" s="738">
        <v>3</v>
      </c>
      <c r="K104" s="738">
        <v>2.85</v>
      </c>
      <c r="L104" s="738">
        <v>2.7</v>
      </c>
      <c r="M104" s="743"/>
    </row>
    <row r="105" s="157" customFormat="1" ht="12" spans="1:13">
      <c r="A105" s="735" t="s">
        <v>95</v>
      </c>
      <c r="B105" s="736">
        <v>120400009</v>
      </c>
      <c r="C105" s="737" t="s">
        <v>134</v>
      </c>
      <c r="D105" s="736"/>
      <c r="E105" s="736"/>
      <c r="F105" s="735" t="s">
        <v>51</v>
      </c>
      <c r="G105" s="736"/>
      <c r="H105" s="738">
        <v>66</v>
      </c>
      <c r="I105" s="738">
        <v>63</v>
      </c>
      <c r="J105" s="738">
        <v>60</v>
      </c>
      <c r="K105" s="738">
        <v>57</v>
      </c>
      <c r="L105" s="738">
        <v>54</v>
      </c>
      <c r="M105" s="743"/>
    </row>
    <row r="106" s="157" customFormat="1" ht="12" spans="1:13">
      <c r="A106" s="755" t="s">
        <v>95</v>
      </c>
      <c r="B106" s="756" t="s">
        <v>135</v>
      </c>
      <c r="C106" s="757" t="s">
        <v>134</v>
      </c>
      <c r="D106" s="758" t="s">
        <v>57</v>
      </c>
      <c r="E106" s="758" t="s">
        <v>57</v>
      </c>
      <c r="F106" s="755" t="s">
        <v>51</v>
      </c>
      <c r="G106" s="758" t="s">
        <v>57</v>
      </c>
      <c r="H106" s="738">
        <v>79.2</v>
      </c>
      <c r="I106" s="738">
        <v>75.6</v>
      </c>
      <c r="J106" s="738">
        <v>72</v>
      </c>
      <c r="K106" s="738">
        <v>68.4</v>
      </c>
      <c r="L106" s="738">
        <v>64.8</v>
      </c>
      <c r="M106" s="743" t="s">
        <v>58</v>
      </c>
    </row>
    <row r="107" s="157" customFormat="1" ht="12" spans="1:13">
      <c r="A107" s="735" t="s">
        <v>38</v>
      </c>
      <c r="B107" s="736">
        <v>120400010</v>
      </c>
      <c r="C107" s="737" t="s">
        <v>136</v>
      </c>
      <c r="D107" s="736" t="s">
        <v>137</v>
      </c>
      <c r="E107" s="736" t="s">
        <v>138</v>
      </c>
      <c r="F107" s="735" t="s">
        <v>51</v>
      </c>
      <c r="G107" s="736"/>
      <c r="H107" s="738">
        <v>66</v>
      </c>
      <c r="I107" s="738">
        <v>63</v>
      </c>
      <c r="J107" s="738">
        <v>60</v>
      </c>
      <c r="K107" s="738">
        <v>57</v>
      </c>
      <c r="L107" s="738">
        <v>54</v>
      </c>
      <c r="M107" s="743"/>
    </row>
    <row r="108" s="157" customFormat="1" ht="12" spans="1:13">
      <c r="A108" s="755" t="s">
        <v>38</v>
      </c>
      <c r="B108" s="756" t="s">
        <v>139</v>
      </c>
      <c r="C108" s="757" t="s">
        <v>136</v>
      </c>
      <c r="D108" s="758" t="s">
        <v>137</v>
      </c>
      <c r="E108" s="758" t="s">
        <v>138</v>
      </c>
      <c r="F108" s="755" t="s">
        <v>51</v>
      </c>
      <c r="G108" s="758" t="s">
        <v>57</v>
      </c>
      <c r="H108" s="738">
        <v>79.2</v>
      </c>
      <c r="I108" s="738">
        <v>75.6</v>
      </c>
      <c r="J108" s="738">
        <v>72</v>
      </c>
      <c r="K108" s="738">
        <v>68.4</v>
      </c>
      <c r="L108" s="738">
        <v>64.8</v>
      </c>
      <c r="M108" s="743" t="s">
        <v>58</v>
      </c>
    </row>
    <row r="109" s="157" customFormat="1" ht="32.4" spans="1:13">
      <c r="A109" s="735" t="s">
        <v>38</v>
      </c>
      <c r="B109" s="736">
        <v>120400011</v>
      </c>
      <c r="C109" s="737" t="s">
        <v>140</v>
      </c>
      <c r="D109" s="759"/>
      <c r="E109" s="736" t="s">
        <v>141</v>
      </c>
      <c r="F109" s="735"/>
      <c r="G109" s="736"/>
      <c r="H109" s="738"/>
      <c r="I109" s="738"/>
      <c r="J109" s="738"/>
      <c r="K109" s="738"/>
      <c r="L109" s="738"/>
      <c r="M109" s="743"/>
    </row>
    <row r="110" s="157" customFormat="1" ht="32.4" spans="1:13">
      <c r="A110" s="735" t="s">
        <v>38</v>
      </c>
      <c r="B110" s="736" t="s">
        <v>142</v>
      </c>
      <c r="C110" s="737" t="s">
        <v>140</v>
      </c>
      <c r="D110" s="736"/>
      <c r="E110" s="736" t="s">
        <v>141</v>
      </c>
      <c r="F110" s="735" t="s">
        <v>51</v>
      </c>
      <c r="G110" s="736"/>
      <c r="H110" s="738">
        <v>66</v>
      </c>
      <c r="I110" s="738">
        <v>63</v>
      </c>
      <c r="J110" s="738">
        <v>60</v>
      </c>
      <c r="K110" s="738">
        <v>57</v>
      </c>
      <c r="L110" s="738">
        <v>54</v>
      </c>
      <c r="M110" s="743"/>
    </row>
    <row r="111" s="157" customFormat="1" ht="32.4" spans="1:13">
      <c r="A111" s="755" t="s">
        <v>38</v>
      </c>
      <c r="B111" s="756" t="s">
        <v>143</v>
      </c>
      <c r="C111" s="757" t="s">
        <v>140</v>
      </c>
      <c r="D111" s="758" t="s">
        <v>57</v>
      </c>
      <c r="E111" s="758" t="s">
        <v>141</v>
      </c>
      <c r="F111" s="755" t="s">
        <v>51</v>
      </c>
      <c r="G111" s="758" t="s">
        <v>57</v>
      </c>
      <c r="H111" s="738">
        <v>79.2</v>
      </c>
      <c r="I111" s="738">
        <v>75.6</v>
      </c>
      <c r="J111" s="738">
        <v>72</v>
      </c>
      <c r="K111" s="738">
        <v>68.4</v>
      </c>
      <c r="L111" s="738">
        <v>64.8</v>
      </c>
      <c r="M111" s="743" t="s">
        <v>58</v>
      </c>
    </row>
    <row r="112" s="157" customFormat="1" ht="12" spans="1:13">
      <c r="A112" s="735" t="s">
        <v>38</v>
      </c>
      <c r="B112" s="736" t="s">
        <v>144</v>
      </c>
      <c r="C112" s="737" t="s">
        <v>145</v>
      </c>
      <c r="D112" s="736"/>
      <c r="E112" s="736"/>
      <c r="F112" s="735" t="s">
        <v>51</v>
      </c>
      <c r="G112" s="736"/>
      <c r="H112" s="738">
        <v>7.7</v>
      </c>
      <c r="I112" s="738">
        <v>7.35</v>
      </c>
      <c r="J112" s="738">
        <v>7</v>
      </c>
      <c r="K112" s="738">
        <v>6.65</v>
      </c>
      <c r="L112" s="738">
        <v>6.3</v>
      </c>
      <c r="M112" s="743"/>
    </row>
    <row r="113" s="157" customFormat="1" ht="12" spans="1:13">
      <c r="A113" s="755" t="s">
        <v>38</v>
      </c>
      <c r="B113" s="756" t="s">
        <v>146</v>
      </c>
      <c r="C113" s="757" t="s">
        <v>145</v>
      </c>
      <c r="D113" s="758" t="s">
        <v>57</v>
      </c>
      <c r="E113" s="758" t="s">
        <v>57</v>
      </c>
      <c r="F113" s="755" t="s">
        <v>51</v>
      </c>
      <c r="G113" s="758" t="s">
        <v>57</v>
      </c>
      <c r="H113" s="738">
        <v>9.2</v>
      </c>
      <c r="I113" s="738">
        <v>8.8</v>
      </c>
      <c r="J113" s="738">
        <v>8.4</v>
      </c>
      <c r="K113" s="738">
        <v>8</v>
      </c>
      <c r="L113" s="738">
        <v>7.6</v>
      </c>
      <c r="M113" s="743" t="s">
        <v>58</v>
      </c>
    </row>
    <row r="114" s="157" customFormat="1" ht="32.4" spans="1:13">
      <c r="A114" s="735" t="s">
        <v>38</v>
      </c>
      <c r="B114" s="736" t="s">
        <v>147</v>
      </c>
      <c r="C114" s="737" t="s">
        <v>148</v>
      </c>
      <c r="D114" s="736"/>
      <c r="E114" s="736" t="s">
        <v>141</v>
      </c>
      <c r="F114" s="735" t="s">
        <v>51</v>
      </c>
      <c r="G114" s="736"/>
      <c r="H114" s="738">
        <v>66</v>
      </c>
      <c r="I114" s="738">
        <v>63</v>
      </c>
      <c r="J114" s="738">
        <v>60</v>
      </c>
      <c r="K114" s="738">
        <v>57</v>
      </c>
      <c r="L114" s="738">
        <v>54</v>
      </c>
      <c r="M114" s="743"/>
    </row>
    <row r="115" s="157" customFormat="1" ht="32.4" spans="1:13">
      <c r="A115" s="755" t="s">
        <v>38</v>
      </c>
      <c r="B115" s="756" t="s">
        <v>149</v>
      </c>
      <c r="C115" s="757" t="s">
        <v>148</v>
      </c>
      <c r="D115" s="758" t="s">
        <v>57</v>
      </c>
      <c r="E115" s="758" t="s">
        <v>141</v>
      </c>
      <c r="F115" s="755" t="s">
        <v>51</v>
      </c>
      <c r="G115" s="758" t="s">
        <v>57</v>
      </c>
      <c r="H115" s="738">
        <v>79.2</v>
      </c>
      <c r="I115" s="738">
        <v>75.6</v>
      </c>
      <c r="J115" s="738">
        <v>72</v>
      </c>
      <c r="K115" s="738">
        <v>68.4</v>
      </c>
      <c r="L115" s="738">
        <v>64.8</v>
      </c>
      <c r="M115" s="743" t="s">
        <v>58</v>
      </c>
    </row>
    <row r="116" s="157" customFormat="1" ht="32.4" spans="1:13">
      <c r="A116" s="735" t="s">
        <v>95</v>
      </c>
      <c r="B116" s="736">
        <v>120400012</v>
      </c>
      <c r="C116" s="737" t="s">
        <v>150</v>
      </c>
      <c r="D116" s="736"/>
      <c r="E116" s="736" t="s">
        <v>151</v>
      </c>
      <c r="F116" s="735" t="s">
        <v>51</v>
      </c>
      <c r="G116" s="736"/>
      <c r="H116" s="738">
        <v>63.8</v>
      </c>
      <c r="I116" s="738">
        <v>60.9</v>
      </c>
      <c r="J116" s="738">
        <v>58</v>
      </c>
      <c r="K116" s="738">
        <v>55.1</v>
      </c>
      <c r="L116" s="738">
        <v>52.2</v>
      </c>
      <c r="M116" s="743"/>
    </row>
    <row r="117" s="157" customFormat="1" ht="12" spans="1:13">
      <c r="A117" s="735" t="s">
        <v>38</v>
      </c>
      <c r="B117" s="754">
        <v>120400013</v>
      </c>
      <c r="C117" s="754" t="s">
        <v>152</v>
      </c>
      <c r="D117" s="767"/>
      <c r="E117" s="754"/>
      <c r="F117" s="768" t="s">
        <v>105</v>
      </c>
      <c r="G117" s="736"/>
      <c r="H117" s="738"/>
      <c r="I117" s="738"/>
      <c r="J117" s="738"/>
      <c r="K117" s="738"/>
      <c r="L117" s="738"/>
      <c r="M117" s="743"/>
    </row>
    <row r="118" s="157" customFormat="1" ht="32.4" spans="1:13">
      <c r="A118" s="735" t="s">
        <v>38</v>
      </c>
      <c r="B118" s="754" t="s">
        <v>153</v>
      </c>
      <c r="C118" s="754" t="s">
        <v>154</v>
      </c>
      <c r="D118" s="754" t="s">
        <v>155</v>
      </c>
      <c r="E118" s="769"/>
      <c r="F118" s="768" t="s">
        <v>105</v>
      </c>
      <c r="G118" s="736"/>
      <c r="H118" s="738">
        <v>18.7</v>
      </c>
      <c r="I118" s="738">
        <v>17.85</v>
      </c>
      <c r="J118" s="738">
        <v>17</v>
      </c>
      <c r="K118" s="738">
        <v>16.15</v>
      </c>
      <c r="L118" s="738">
        <v>15.3</v>
      </c>
      <c r="M118" s="743"/>
    </row>
    <row r="119" s="157" customFormat="1" ht="32.4" spans="1:13">
      <c r="A119" s="735" t="s">
        <v>38</v>
      </c>
      <c r="B119" s="754" t="s">
        <v>156</v>
      </c>
      <c r="C119" s="754" t="s">
        <v>157</v>
      </c>
      <c r="D119" s="754" t="s">
        <v>158</v>
      </c>
      <c r="E119" s="766" t="s">
        <v>132</v>
      </c>
      <c r="F119" s="768" t="s">
        <v>105</v>
      </c>
      <c r="G119" s="736"/>
      <c r="H119" s="738">
        <v>18.7</v>
      </c>
      <c r="I119" s="738">
        <v>17.85</v>
      </c>
      <c r="J119" s="738">
        <v>17</v>
      </c>
      <c r="K119" s="738">
        <v>16.15</v>
      </c>
      <c r="L119" s="738">
        <v>15.3</v>
      </c>
      <c r="M119" s="743"/>
    </row>
    <row r="120" s="157" customFormat="1" ht="32.4" spans="1:13">
      <c r="A120" s="735" t="s">
        <v>38</v>
      </c>
      <c r="B120" s="754" t="s">
        <v>159</v>
      </c>
      <c r="C120" s="754" t="s">
        <v>160</v>
      </c>
      <c r="D120" s="754" t="s">
        <v>161</v>
      </c>
      <c r="E120" s="769"/>
      <c r="F120" s="768" t="s">
        <v>105</v>
      </c>
      <c r="G120" s="736"/>
      <c r="H120" s="738">
        <v>3.52</v>
      </c>
      <c r="I120" s="738">
        <v>3.36</v>
      </c>
      <c r="J120" s="738">
        <v>3.2</v>
      </c>
      <c r="K120" s="738">
        <v>3.04</v>
      </c>
      <c r="L120" s="738">
        <v>2.88</v>
      </c>
      <c r="M120" s="743"/>
    </row>
    <row r="121" s="157" customFormat="1" ht="32.4" spans="1:13">
      <c r="A121" s="739" t="s">
        <v>38</v>
      </c>
      <c r="B121" s="740" t="s">
        <v>162</v>
      </c>
      <c r="C121" s="741" t="s">
        <v>163</v>
      </c>
      <c r="D121" s="741" t="s">
        <v>164</v>
      </c>
      <c r="E121" s="761"/>
      <c r="F121" s="760" t="s">
        <v>105</v>
      </c>
      <c r="G121" s="761"/>
      <c r="H121" s="742">
        <v>17.01</v>
      </c>
      <c r="I121" s="742">
        <v>16.2368181818182</v>
      </c>
      <c r="J121" s="742">
        <v>15.4636363636364</v>
      </c>
      <c r="K121" s="742">
        <v>14.6904545454545</v>
      </c>
      <c r="L121" s="742">
        <v>13.9172727272727</v>
      </c>
      <c r="M121" s="743"/>
    </row>
    <row r="122" s="157" customFormat="1" ht="12" spans="1:13">
      <c r="A122" s="735"/>
      <c r="B122" s="736">
        <v>1205</v>
      </c>
      <c r="C122" s="737" t="s">
        <v>165</v>
      </c>
      <c r="D122" s="759"/>
      <c r="E122" s="736"/>
      <c r="F122" s="735"/>
      <c r="G122" s="736" t="s">
        <v>166</v>
      </c>
      <c r="H122" s="738"/>
      <c r="I122" s="738"/>
      <c r="J122" s="738"/>
      <c r="K122" s="738"/>
      <c r="L122" s="738"/>
      <c r="M122" s="743"/>
    </row>
    <row r="123" s="157" customFormat="1" ht="12" spans="1:13">
      <c r="A123" s="735" t="s">
        <v>38</v>
      </c>
      <c r="B123" s="736">
        <v>120500001</v>
      </c>
      <c r="C123" s="737" t="s">
        <v>167</v>
      </c>
      <c r="D123" s="736"/>
      <c r="E123" s="736"/>
      <c r="F123" s="735" t="s">
        <v>51</v>
      </c>
      <c r="G123" s="736" t="s">
        <v>168</v>
      </c>
      <c r="H123" s="738">
        <v>231</v>
      </c>
      <c r="I123" s="738">
        <v>220.5</v>
      </c>
      <c r="J123" s="738">
        <v>210</v>
      </c>
      <c r="K123" s="738">
        <v>199.5</v>
      </c>
      <c r="L123" s="738">
        <v>189</v>
      </c>
      <c r="M123" s="743"/>
    </row>
    <row r="124" s="157" customFormat="1" ht="12" spans="1:13">
      <c r="A124" s="755" t="s">
        <v>38</v>
      </c>
      <c r="B124" s="756" t="s">
        <v>169</v>
      </c>
      <c r="C124" s="757" t="s">
        <v>167</v>
      </c>
      <c r="D124" s="758" t="s">
        <v>57</v>
      </c>
      <c r="E124" s="758" t="s">
        <v>57</v>
      </c>
      <c r="F124" s="755" t="s">
        <v>51</v>
      </c>
      <c r="G124" s="758" t="s">
        <v>168</v>
      </c>
      <c r="H124" s="738">
        <v>277.2</v>
      </c>
      <c r="I124" s="738">
        <v>264.6</v>
      </c>
      <c r="J124" s="738">
        <v>252</v>
      </c>
      <c r="K124" s="738">
        <v>239.4</v>
      </c>
      <c r="L124" s="738">
        <v>226.8</v>
      </c>
      <c r="M124" s="743" t="s">
        <v>58</v>
      </c>
    </row>
    <row r="125" s="157" customFormat="1" ht="12" spans="1:13">
      <c r="A125" s="735" t="s">
        <v>38</v>
      </c>
      <c r="B125" s="736" t="s">
        <v>170</v>
      </c>
      <c r="C125" s="737" t="s">
        <v>171</v>
      </c>
      <c r="D125" s="736"/>
      <c r="E125" s="736"/>
      <c r="F125" s="735" t="s">
        <v>51</v>
      </c>
      <c r="G125" s="736" t="s">
        <v>168</v>
      </c>
      <c r="H125" s="738">
        <v>231</v>
      </c>
      <c r="I125" s="738">
        <v>220.5</v>
      </c>
      <c r="J125" s="738">
        <v>210</v>
      </c>
      <c r="K125" s="738">
        <v>199.5</v>
      </c>
      <c r="L125" s="738">
        <v>189</v>
      </c>
      <c r="M125" s="743"/>
    </row>
    <row r="126" s="158" customFormat="1" ht="13.2" spans="1:13">
      <c r="A126" s="755" t="s">
        <v>38</v>
      </c>
      <c r="B126" s="756" t="s">
        <v>172</v>
      </c>
      <c r="C126" s="757" t="s">
        <v>171</v>
      </c>
      <c r="D126" s="758" t="s">
        <v>57</v>
      </c>
      <c r="E126" s="758" t="s">
        <v>57</v>
      </c>
      <c r="F126" s="755" t="s">
        <v>51</v>
      </c>
      <c r="G126" s="758" t="s">
        <v>168</v>
      </c>
      <c r="H126" s="738">
        <v>277.2</v>
      </c>
      <c r="I126" s="738">
        <v>264.6</v>
      </c>
      <c r="J126" s="738">
        <v>252</v>
      </c>
      <c r="K126" s="738">
        <v>239.4</v>
      </c>
      <c r="L126" s="738">
        <v>226.8</v>
      </c>
      <c r="M126" s="743" t="s">
        <v>58</v>
      </c>
    </row>
    <row r="127" s="157" customFormat="1" ht="21.6" spans="1:13">
      <c r="A127" s="735" t="s">
        <v>38</v>
      </c>
      <c r="B127" s="736" t="s">
        <v>173</v>
      </c>
      <c r="C127" s="737" t="s">
        <v>174</v>
      </c>
      <c r="D127" s="736"/>
      <c r="E127" s="736"/>
      <c r="F127" s="735" t="s">
        <v>51</v>
      </c>
      <c r="G127" s="736" t="s">
        <v>175</v>
      </c>
      <c r="H127" s="738">
        <v>115.5</v>
      </c>
      <c r="I127" s="738">
        <v>110.25</v>
      </c>
      <c r="J127" s="738">
        <v>105</v>
      </c>
      <c r="K127" s="738">
        <v>99.75</v>
      </c>
      <c r="L127" s="738">
        <v>94.5</v>
      </c>
      <c r="M127" s="743"/>
    </row>
    <row r="128" s="157" customFormat="1" ht="21.6" spans="1:13">
      <c r="A128" s="755" t="s">
        <v>38</v>
      </c>
      <c r="B128" s="756" t="s">
        <v>176</v>
      </c>
      <c r="C128" s="757" t="s">
        <v>174</v>
      </c>
      <c r="D128" s="758" t="s">
        <v>57</v>
      </c>
      <c r="E128" s="758" t="s">
        <v>57</v>
      </c>
      <c r="F128" s="755" t="s">
        <v>51</v>
      </c>
      <c r="G128" s="758" t="s">
        <v>175</v>
      </c>
      <c r="H128" s="738">
        <v>138.6</v>
      </c>
      <c r="I128" s="738">
        <v>132.3</v>
      </c>
      <c r="J128" s="738">
        <v>126</v>
      </c>
      <c r="K128" s="738">
        <v>119.7</v>
      </c>
      <c r="L128" s="738">
        <v>113.4</v>
      </c>
      <c r="M128" s="743" t="s">
        <v>58</v>
      </c>
    </row>
    <row r="129" s="158" customFormat="1" ht="13.2" spans="1:13">
      <c r="A129" s="735" t="s">
        <v>38</v>
      </c>
      <c r="B129" s="736">
        <v>120500002</v>
      </c>
      <c r="C129" s="737" t="s">
        <v>177</v>
      </c>
      <c r="D129" s="736"/>
      <c r="E129" s="736"/>
      <c r="F129" s="735" t="s">
        <v>51</v>
      </c>
      <c r="G129" s="736" t="s">
        <v>178</v>
      </c>
      <c r="H129" s="738">
        <v>171.6</v>
      </c>
      <c r="I129" s="738">
        <v>163.8</v>
      </c>
      <c r="J129" s="738">
        <v>156</v>
      </c>
      <c r="K129" s="738">
        <v>148.2</v>
      </c>
      <c r="L129" s="738">
        <v>140.4</v>
      </c>
      <c r="M129" s="743"/>
    </row>
    <row r="130" s="157" customFormat="1" ht="12" spans="1:13">
      <c r="A130" s="755" t="s">
        <v>38</v>
      </c>
      <c r="B130" s="756" t="s">
        <v>179</v>
      </c>
      <c r="C130" s="757" t="s">
        <v>177</v>
      </c>
      <c r="D130" s="758" t="s">
        <v>57</v>
      </c>
      <c r="E130" s="758" t="s">
        <v>57</v>
      </c>
      <c r="F130" s="755" t="s">
        <v>51</v>
      </c>
      <c r="G130" s="758" t="s">
        <v>178</v>
      </c>
      <c r="H130" s="738">
        <v>205.9</v>
      </c>
      <c r="I130" s="738">
        <v>196.6</v>
      </c>
      <c r="J130" s="738">
        <v>187.2</v>
      </c>
      <c r="K130" s="738">
        <v>177.8</v>
      </c>
      <c r="L130" s="738">
        <v>168.5</v>
      </c>
      <c r="M130" s="743" t="s">
        <v>58</v>
      </c>
    </row>
    <row r="131" s="157" customFormat="1" ht="12" spans="1:13">
      <c r="A131" s="735" t="s">
        <v>38</v>
      </c>
      <c r="B131" s="736" t="s">
        <v>180</v>
      </c>
      <c r="C131" s="737" t="s">
        <v>181</v>
      </c>
      <c r="D131" s="736"/>
      <c r="E131" s="736"/>
      <c r="F131" s="735" t="s">
        <v>51</v>
      </c>
      <c r="G131" s="736" t="s">
        <v>178</v>
      </c>
      <c r="H131" s="738">
        <v>171.6</v>
      </c>
      <c r="I131" s="738">
        <v>163.8</v>
      </c>
      <c r="J131" s="738">
        <v>156</v>
      </c>
      <c r="K131" s="738">
        <v>148.2</v>
      </c>
      <c r="L131" s="738">
        <v>140.4</v>
      </c>
      <c r="M131" s="743"/>
    </row>
    <row r="132" s="157" customFormat="1" ht="12" spans="1:13">
      <c r="A132" s="755" t="s">
        <v>38</v>
      </c>
      <c r="B132" s="756" t="s">
        <v>182</v>
      </c>
      <c r="C132" s="757" t="s">
        <v>181</v>
      </c>
      <c r="D132" s="758" t="s">
        <v>57</v>
      </c>
      <c r="E132" s="758" t="s">
        <v>57</v>
      </c>
      <c r="F132" s="755" t="s">
        <v>51</v>
      </c>
      <c r="G132" s="758" t="s">
        <v>178</v>
      </c>
      <c r="H132" s="738">
        <v>205.9</v>
      </c>
      <c r="I132" s="738">
        <v>196.6</v>
      </c>
      <c r="J132" s="738">
        <v>187.2</v>
      </c>
      <c r="K132" s="738">
        <v>177.8</v>
      </c>
      <c r="L132" s="738">
        <v>168.5</v>
      </c>
      <c r="M132" s="743" t="s">
        <v>58</v>
      </c>
    </row>
    <row r="133" s="157" customFormat="1" ht="21.6" spans="1:13">
      <c r="A133" s="735" t="s">
        <v>38</v>
      </c>
      <c r="B133" s="736" t="s">
        <v>183</v>
      </c>
      <c r="C133" s="737" t="s">
        <v>184</v>
      </c>
      <c r="D133" s="736"/>
      <c r="E133" s="736"/>
      <c r="F133" s="735" t="s">
        <v>51</v>
      </c>
      <c r="G133" s="736" t="s">
        <v>185</v>
      </c>
      <c r="H133" s="738">
        <v>85.8</v>
      </c>
      <c r="I133" s="738">
        <v>81.9</v>
      </c>
      <c r="J133" s="738">
        <v>78</v>
      </c>
      <c r="K133" s="738">
        <v>74.1</v>
      </c>
      <c r="L133" s="738">
        <v>70.2</v>
      </c>
      <c r="M133" s="743"/>
    </row>
    <row r="134" s="157" customFormat="1" ht="21.6" spans="1:13">
      <c r="A134" s="755" t="s">
        <v>38</v>
      </c>
      <c r="B134" s="756" t="s">
        <v>186</v>
      </c>
      <c r="C134" s="757" t="s">
        <v>184</v>
      </c>
      <c r="D134" s="758" t="s">
        <v>57</v>
      </c>
      <c r="E134" s="758" t="s">
        <v>57</v>
      </c>
      <c r="F134" s="755" t="s">
        <v>51</v>
      </c>
      <c r="G134" s="758" t="s">
        <v>185</v>
      </c>
      <c r="H134" s="738">
        <v>103</v>
      </c>
      <c r="I134" s="738">
        <v>98.3</v>
      </c>
      <c r="J134" s="738">
        <v>93.6</v>
      </c>
      <c r="K134" s="738">
        <v>88.9</v>
      </c>
      <c r="L134" s="738">
        <v>84.2</v>
      </c>
      <c r="M134" s="743" t="s">
        <v>58</v>
      </c>
    </row>
    <row r="135" s="157" customFormat="1" ht="12" spans="1:13">
      <c r="A135" s="735" t="s">
        <v>38</v>
      </c>
      <c r="B135" s="736">
        <v>120500003</v>
      </c>
      <c r="C135" s="737" t="s">
        <v>187</v>
      </c>
      <c r="D135" s="736"/>
      <c r="E135" s="736"/>
      <c r="F135" s="735" t="s">
        <v>51</v>
      </c>
      <c r="G135" s="736" t="s">
        <v>188</v>
      </c>
      <c r="H135" s="738">
        <v>92.4</v>
      </c>
      <c r="I135" s="738">
        <v>88.2</v>
      </c>
      <c r="J135" s="738">
        <v>84</v>
      </c>
      <c r="K135" s="738">
        <v>79.8</v>
      </c>
      <c r="L135" s="738">
        <v>75.6</v>
      </c>
      <c r="M135" s="743"/>
    </row>
    <row r="136" s="157" customFormat="1" ht="12" spans="1:13">
      <c r="A136" s="755" t="s">
        <v>38</v>
      </c>
      <c r="B136" s="756" t="s">
        <v>189</v>
      </c>
      <c r="C136" s="757" t="s">
        <v>187</v>
      </c>
      <c r="D136" s="758" t="s">
        <v>57</v>
      </c>
      <c r="E136" s="758" t="s">
        <v>57</v>
      </c>
      <c r="F136" s="755" t="s">
        <v>51</v>
      </c>
      <c r="G136" s="758" t="s">
        <v>188</v>
      </c>
      <c r="H136" s="738">
        <v>110.9</v>
      </c>
      <c r="I136" s="738">
        <v>105.8</v>
      </c>
      <c r="J136" s="738">
        <v>100.8</v>
      </c>
      <c r="K136" s="738">
        <v>95.8</v>
      </c>
      <c r="L136" s="738">
        <v>90.7</v>
      </c>
      <c r="M136" s="743" t="s">
        <v>58</v>
      </c>
    </row>
    <row r="137" s="157" customFormat="1" ht="12" spans="1:13">
      <c r="A137" s="735" t="s">
        <v>38</v>
      </c>
      <c r="B137" s="736" t="s">
        <v>190</v>
      </c>
      <c r="C137" s="737" t="s">
        <v>191</v>
      </c>
      <c r="D137" s="736"/>
      <c r="E137" s="736"/>
      <c r="F137" s="735" t="s">
        <v>51</v>
      </c>
      <c r="G137" s="736" t="s">
        <v>188</v>
      </c>
      <c r="H137" s="738">
        <v>92.4</v>
      </c>
      <c r="I137" s="738">
        <v>88.2</v>
      </c>
      <c r="J137" s="738">
        <v>84</v>
      </c>
      <c r="K137" s="738">
        <v>79.8</v>
      </c>
      <c r="L137" s="738">
        <v>75.6</v>
      </c>
      <c r="M137" s="743"/>
    </row>
    <row r="138" s="157" customFormat="1" ht="12" spans="1:13">
      <c r="A138" s="755" t="s">
        <v>38</v>
      </c>
      <c r="B138" s="756" t="s">
        <v>192</v>
      </c>
      <c r="C138" s="757" t="s">
        <v>191</v>
      </c>
      <c r="D138" s="758" t="s">
        <v>57</v>
      </c>
      <c r="E138" s="758" t="s">
        <v>57</v>
      </c>
      <c r="F138" s="755" t="s">
        <v>51</v>
      </c>
      <c r="G138" s="758" t="s">
        <v>188</v>
      </c>
      <c r="H138" s="738">
        <v>110.9</v>
      </c>
      <c r="I138" s="738">
        <v>105.8</v>
      </c>
      <c r="J138" s="738">
        <v>100.8</v>
      </c>
      <c r="K138" s="738">
        <v>95.8</v>
      </c>
      <c r="L138" s="738">
        <v>90.7</v>
      </c>
      <c r="M138" s="743" t="s">
        <v>58</v>
      </c>
    </row>
    <row r="139" s="157" customFormat="1" ht="21.6" spans="1:13">
      <c r="A139" s="735" t="s">
        <v>38</v>
      </c>
      <c r="B139" s="736" t="s">
        <v>193</v>
      </c>
      <c r="C139" s="737" t="s">
        <v>194</v>
      </c>
      <c r="D139" s="736"/>
      <c r="E139" s="736"/>
      <c r="F139" s="735" t="s">
        <v>51</v>
      </c>
      <c r="G139" s="736" t="s">
        <v>195</v>
      </c>
      <c r="H139" s="738">
        <v>46.2</v>
      </c>
      <c r="I139" s="738">
        <v>44.1</v>
      </c>
      <c r="J139" s="738">
        <v>42</v>
      </c>
      <c r="K139" s="738">
        <v>39.9</v>
      </c>
      <c r="L139" s="738">
        <v>37.8</v>
      </c>
      <c r="M139" s="743"/>
    </row>
    <row r="140" s="157" customFormat="1" ht="21.6" spans="1:13">
      <c r="A140" s="755" t="s">
        <v>38</v>
      </c>
      <c r="B140" s="756" t="s">
        <v>196</v>
      </c>
      <c r="C140" s="757" t="s">
        <v>194</v>
      </c>
      <c r="D140" s="758" t="s">
        <v>57</v>
      </c>
      <c r="E140" s="758" t="s">
        <v>57</v>
      </c>
      <c r="F140" s="755" t="s">
        <v>51</v>
      </c>
      <c r="G140" s="758" t="s">
        <v>195</v>
      </c>
      <c r="H140" s="738">
        <v>55.4</v>
      </c>
      <c r="I140" s="738">
        <v>52.9</v>
      </c>
      <c r="J140" s="738">
        <v>50.4</v>
      </c>
      <c r="K140" s="738">
        <v>47.9</v>
      </c>
      <c r="L140" s="738">
        <v>45.4</v>
      </c>
      <c r="M140" s="743" t="s">
        <v>58</v>
      </c>
    </row>
    <row r="141" s="157" customFormat="1" ht="22.8" spans="1:13">
      <c r="A141" s="735" t="s">
        <v>38</v>
      </c>
      <c r="B141" s="736" t="s">
        <v>197</v>
      </c>
      <c r="C141" s="737" t="s">
        <v>198</v>
      </c>
      <c r="D141" s="736" t="s">
        <v>199</v>
      </c>
      <c r="E141" s="736"/>
      <c r="F141" s="735" t="s">
        <v>200</v>
      </c>
      <c r="G141" s="736" t="s">
        <v>201</v>
      </c>
      <c r="H141" s="738">
        <v>66</v>
      </c>
      <c r="I141" s="738">
        <v>63</v>
      </c>
      <c r="J141" s="738">
        <v>60</v>
      </c>
      <c r="K141" s="738">
        <v>57</v>
      </c>
      <c r="L141" s="738">
        <v>54</v>
      </c>
      <c r="M141" s="743"/>
    </row>
    <row r="142" s="157" customFormat="1" ht="12" spans="1:13">
      <c r="A142" s="735" t="s">
        <v>38</v>
      </c>
      <c r="B142" s="736" t="s">
        <v>202</v>
      </c>
      <c r="C142" s="737" t="s">
        <v>203</v>
      </c>
      <c r="D142" s="736"/>
      <c r="E142" s="736"/>
      <c r="F142" s="735" t="s">
        <v>204</v>
      </c>
      <c r="G142" s="736"/>
      <c r="H142" s="738">
        <v>6.93</v>
      </c>
      <c r="I142" s="738">
        <v>6.615</v>
      </c>
      <c r="J142" s="738">
        <v>6.3</v>
      </c>
      <c r="K142" s="738">
        <v>5.985</v>
      </c>
      <c r="L142" s="738">
        <v>5.67</v>
      </c>
      <c r="M142" s="743"/>
    </row>
    <row r="143" s="157" customFormat="1" ht="54" spans="1:13">
      <c r="A143" s="735"/>
      <c r="B143" s="736">
        <v>1206</v>
      </c>
      <c r="C143" s="737" t="s">
        <v>205</v>
      </c>
      <c r="D143" s="759"/>
      <c r="E143" s="736" t="s">
        <v>206</v>
      </c>
      <c r="F143" s="735"/>
      <c r="G143" s="736" t="s">
        <v>207</v>
      </c>
      <c r="H143" s="738"/>
      <c r="I143" s="738"/>
      <c r="J143" s="738"/>
      <c r="K143" s="738"/>
      <c r="L143" s="738"/>
      <c r="M143" s="743"/>
    </row>
    <row r="144" s="158" customFormat="1" ht="32.4" spans="1:13">
      <c r="A144" s="735" t="s">
        <v>38</v>
      </c>
      <c r="B144" s="736">
        <v>120600001</v>
      </c>
      <c r="C144" s="737" t="s">
        <v>208</v>
      </c>
      <c r="D144" s="736"/>
      <c r="E144" s="736" t="s">
        <v>206</v>
      </c>
      <c r="F144" s="735" t="s">
        <v>51</v>
      </c>
      <c r="G144" s="736" t="s">
        <v>209</v>
      </c>
      <c r="H144" s="738">
        <v>50.6</v>
      </c>
      <c r="I144" s="738">
        <v>48.3</v>
      </c>
      <c r="J144" s="738">
        <v>46</v>
      </c>
      <c r="K144" s="738">
        <v>43.7</v>
      </c>
      <c r="L144" s="738">
        <v>41.4</v>
      </c>
      <c r="M144" s="743"/>
    </row>
    <row r="145" s="159" customFormat="1" ht="32.4" spans="1:13">
      <c r="A145" s="755" t="s">
        <v>38</v>
      </c>
      <c r="B145" s="756" t="s">
        <v>210</v>
      </c>
      <c r="C145" s="757" t="s">
        <v>208</v>
      </c>
      <c r="D145" s="758" t="s">
        <v>57</v>
      </c>
      <c r="E145" s="758" t="s">
        <v>206</v>
      </c>
      <c r="F145" s="755" t="s">
        <v>51</v>
      </c>
      <c r="G145" s="758" t="s">
        <v>209</v>
      </c>
      <c r="H145" s="738">
        <v>60.7</v>
      </c>
      <c r="I145" s="738">
        <v>58</v>
      </c>
      <c r="J145" s="738">
        <v>55.2</v>
      </c>
      <c r="K145" s="738">
        <v>52.4</v>
      </c>
      <c r="L145" s="738">
        <v>49.7</v>
      </c>
      <c r="M145" s="743" t="s">
        <v>58</v>
      </c>
    </row>
    <row r="146" s="159" customFormat="1" ht="32.4" spans="1:13">
      <c r="A146" s="735" t="s">
        <v>38</v>
      </c>
      <c r="B146" s="736" t="s">
        <v>211</v>
      </c>
      <c r="C146" s="770" t="s">
        <v>212</v>
      </c>
      <c r="D146" s="736"/>
      <c r="E146" s="736" t="s">
        <v>206</v>
      </c>
      <c r="F146" s="735" t="s">
        <v>51</v>
      </c>
      <c r="G146" s="736" t="s">
        <v>209</v>
      </c>
      <c r="H146" s="738">
        <v>50.6</v>
      </c>
      <c r="I146" s="738">
        <v>48.3</v>
      </c>
      <c r="J146" s="738">
        <v>46</v>
      </c>
      <c r="K146" s="738">
        <v>43.7</v>
      </c>
      <c r="L146" s="738">
        <v>41.4</v>
      </c>
      <c r="M146" s="743"/>
    </row>
    <row r="147" s="159" customFormat="1" ht="32.4" spans="1:13">
      <c r="A147" s="735" t="s">
        <v>38</v>
      </c>
      <c r="B147" s="736" t="s">
        <v>213</v>
      </c>
      <c r="C147" s="737" t="s">
        <v>214</v>
      </c>
      <c r="D147" s="736"/>
      <c r="E147" s="736" t="s">
        <v>206</v>
      </c>
      <c r="F147" s="735" t="s">
        <v>51</v>
      </c>
      <c r="G147" s="736" t="s">
        <v>209</v>
      </c>
      <c r="H147" s="738">
        <v>50.6</v>
      </c>
      <c r="I147" s="738">
        <v>48.3</v>
      </c>
      <c r="J147" s="738">
        <v>46</v>
      </c>
      <c r="K147" s="738">
        <v>43.7</v>
      </c>
      <c r="L147" s="738">
        <v>41.4</v>
      </c>
      <c r="M147" s="743"/>
    </row>
    <row r="148" s="158" customFormat="1" ht="32.4" spans="1:13">
      <c r="A148" s="755" t="s">
        <v>38</v>
      </c>
      <c r="B148" s="756" t="s">
        <v>215</v>
      </c>
      <c r="C148" s="757" t="s">
        <v>214</v>
      </c>
      <c r="D148" s="758" t="s">
        <v>57</v>
      </c>
      <c r="E148" s="758" t="s">
        <v>206</v>
      </c>
      <c r="F148" s="755" t="s">
        <v>51</v>
      </c>
      <c r="G148" s="758" t="s">
        <v>209</v>
      </c>
      <c r="H148" s="738">
        <v>60.7</v>
      </c>
      <c r="I148" s="738">
        <v>58</v>
      </c>
      <c r="J148" s="738">
        <v>55.2</v>
      </c>
      <c r="K148" s="738">
        <v>52.4</v>
      </c>
      <c r="L148" s="738">
        <v>49.7</v>
      </c>
      <c r="M148" s="743" t="s">
        <v>58</v>
      </c>
    </row>
    <row r="149" s="158" customFormat="1" ht="32.4" spans="1:13">
      <c r="A149" s="735" t="s">
        <v>38</v>
      </c>
      <c r="B149" s="736" t="s">
        <v>216</v>
      </c>
      <c r="C149" s="737" t="s">
        <v>217</v>
      </c>
      <c r="D149" s="736"/>
      <c r="E149" s="736" t="s">
        <v>206</v>
      </c>
      <c r="F149" s="735" t="s">
        <v>51</v>
      </c>
      <c r="G149" s="736" t="s">
        <v>209</v>
      </c>
      <c r="H149" s="738">
        <v>50.6</v>
      </c>
      <c r="I149" s="738">
        <v>48.3</v>
      </c>
      <c r="J149" s="738">
        <v>46</v>
      </c>
      <c r="K149" s="738">
        <v>43.7</v>
      </c>
      <c r="L149" s="738">
        <v>41.4</v>
      </c>
      <c r="M149" s="743"/>
    </row>
    <row r="150" s="158" customFormat="1" ht="32.4" spans="1:13">
      <c r="A150" s="755" t="s">
        <v>38</v>
      </c>
      <c r="B150" s="756" t="s">
        <v>218</v>
      </c>
      <c r="C150" s="757" t="s">
        <v>217</v>
      </c>
      <c r="D150" s="758" t="s">
        <v>57</v>
      </c>
      <c r="E150" s="758" t="s">
        <v>206</v>
      </c>
      <c r="F150" s="755" t="s">
        <v>51</v>
      </c>
      <c r="G150" s="758" t="s">
        <v>209</v>
      </c>
      <c r="H150" s="738">
        <v>60.7</v>
      </c>
      <c r="I150" s="738">
        <v>58</v>
      </c>
      <c r="J150" s="738">
        <v>55.2</v>
      </c>
      <c r="K150" s="738">
        <v>52.4</v>
      </c>
      <c r="L150" s="738">
        <v>49.7</v>
      </c>
      <c r="M150" s="743" t="s">
        <v>58</v>
      </c>
    </row>
    <row r="151" s="158" customFormat="1" ht="32.4" spans="1:13">
      <c r="A151" s="735" t="s">
        <v>38</v>
      </c>
      <c r="B151" s="736" t="s">
        <v>219</v>
      </c>
      <c r="C151" s="737" t="s">
        <v>220</v>
      </c>
      <c r="D151" s="736"/>
      <c r="E151" s="736" t="s">
        <v>206</v>
      </c>
      <c r="F151" s="735" t="s">
        <v>51</v>
      </c>
      <c r="G151" s="736" t="s">
        <v>209</v>
      </c>
      <c r="H151" s="738">
        <v>50.6</v>
      </c>
      <c r="I151" s="738">
        <v>48.3</v>
      </c>
      <c r="J151" s="738">
        <v>46</v>
      </c>
      <c r="K151" s="738">
        <v>43.7</v>
      </c>
      <c r="L151" s="738">
        <v>41.4</v>
      </c>
      <c r="M151" s="743"/>
    </row>
    <row r="152" s="158" customFormat="1" ht="32.4" spans="1:13">
      <c r="A152" s="755" t="s">
        <v>38</v>
      </c>
      <c r="B152" s="756" t="s">
        <v>221</v>
      </c>
      <c r="C152" s="757" t="s">
        <v>220</v>
      </c>
      <c r="D152" s="758" t="s">
        <v>57</v>
      </c>
      <c r="E152" s="758" t="s">
        <v>206</v>
      </c>
      <c r="F152" s="755" t="s">
        <v>51</v>
      </c>
      <c r="G152" s="758" t="s">
        <v>209</v>
      </c>
      <c r="H152" s="738">
        <v>60.7</v>
      </c>
      <c r="I152" s="738">
        <v>58</v>
      </c>
      <c r="J152" s="738">
        <v>55.2</v>
      </c>
      <c r="K152" s="738">
        <v>52.4</v>
      </c>
      <c r="L152" s="738">
        <v>49.7</v>
      </c>
      <c r="M152" s="743" t="s">
        <v>58</v>
      </c>
    </row>
    <row r="153" s="158" customFormat="1" ht="44.4" spans="1:13">
      <c r="A153" s="735" t="s">
        <v>38</v>
      </c>
      <c r="B153" s="736">
        <v>120600002</v>
      </c>
      <c r="C153" s="737" t="s">
        <v>222</v>
      </c>
      <c r="D153" s="736"/>
      <c r="E153" s="736" t="s">
        <v>206</v>
      </c>
      <c r="F153" s="735" t="s">
        <v>51</v>
      </c>
      <c r="G153" s="736" t="s">
        <v>223</v>
      </c>
      <c r="H153" s="738">
        <v>25.3</v>
      </c>
      <c r="I153" s="738">
        <v>24.15</v>
      </c>
      <c r="J153" s="738">
        <v>23</v>
      </c>
      <c r="K153" s="738">
        <v>21.85</v>
      </c>
      <c r="L153" s="738">
        <v>20.7</v>
      </c>
      <c r="M153" s="743"/>
    </row>
    <row r="154" s="157" customFormat="1" ht="43.2" spans="1:13">
      <c r="A154" s="755" t="s">
        <v>38</v>
      </c>
      <c r="B154" s="756" t="s">
        <v>224</v>
      </c>
      <c r="C154" s="757" t="s">
        <v>222</v>
      </c>
      <c r="D154" s="758" t="s">
        <v>57</v>
      </c>
      <c r="E154" s="758" t="s">
        <v>206</v>
      </c>
      <c r="F154" s="755" t="s">
        <v>51</v>
      </c>
      <c r="G154" s="758" t="s">
        <v>225</v>
      </c>
      <c r="H154" s="738">
        <v>30.4</v>
      </c>
      <c r="I154" s="738">
        <v>29</v>
      </c>
      <c r="J154" s="738">
        <v>27.6</v>
      </c>
      <c r="K154" s="738">
        <v>26.2</v>
      </c>
      <c r="L154" s="738">
        <v>24.8</v>
      </c>
      <c r="M154" s="743" t="s">
        <v>58</v>
      </c>
    </row>
    <row r="155" s="157" customFormat="1" ht="44.4" spans="1:13">
      <c r="A155" s="735" t="s">
        <v>38</v>
      </c>
      <c r="B155" s="736" t="s">
        <v>226</v>
      </c>
      <c r="C155" s="770" t="s">
        <v>227</v>
      </c>
      <c r="D155" s="736"/>
      <c r="E155" s="736" t="s">
        <v>206</v>
      </c>
      <c r="F155" s="735" t="s">
        <v>51</v>
      </c>
      <c r="G155" s="736" t="s">
        <v>223</v>
      </c>
      <c r="H155" s="738">
        <v>25.3</v>
      </c>
      <c r="I155" s="738">
        <v>24.15</v>
      </c>
      <c r="J155" s="738">
        <v>23</v>
      </c>
      <c r="K155" s="738">
        <v>21.85</v>
      </c>
      <c r="L155" s="738">
        <v>20.7</v>
      </c>
      <c r="M155" s="743"/>
    </row>
    <row r="156" s="157" customFormat="1" ht="44.4" spans="1:13">
      <c r="A156" s="735" t="s">
        <v>38</v>
      </c>
      <c r="B156" s="736" t="s">
        <v>228</v>
      </c>
      <c r="C156" s="737" t="s">
        <v>229</v>
      </c>
      <c r="D156" s="736"/>
      <c r="E156" s="736" t="s">
        <v>206</v>
      </c>
      <c r="F156" s="735" t="s">
        <v>51</v>
      </c>
      <c r="G156" s="736" t="s">
        <v>223</v>
      </c>
      <c r="H156" s="738">
        <v>25.3</v>
      </c>
      <c r="I156" s="738">
        <v>24.15</v>
      </c>
      <c r="J156" s="738">
        <v>23</v>
      </c>
      <c r="K156" s="738">
        <v>21.85</v>
      </c>
      <c r="L156" s="738">
        <v>20.7</v>
      </c>
      <c r="M156" s="743"/>
    </row>
    <row r="157" s="157" customFormat="1" ht="43.2" spans="1:13">
      <c r="A157" s="755" t="s">
        <v>38</v>
      </c>
      <c r="B157" s="756" t="s">
        <v>230</v>
      </c>
      <c r="C157" s="757" t="s">
        <v>229</v>
      </c>
      <c r="D157" s="758" t="s">
        <v>57</v>
      </c>
      <c r="E157" s="758" t="s">
        <v>206</v>
      </c>
      <c r="F157" s="755" t="s">
        <v>51</v>
      </c>
      <c r="G157" s="758" t="s">
        <v>225</v>
      </c>
      <c r="H157" s="738">
        <v>30.4</v>
      </c>
      <c r="I157" s="738">
        <v>29</v>
      </c>
      <c r="J157" s="738">
        <v>27.6</v>
      </c>
      <c r="K157" s="738">
        <v>26.2</v>
      </c>
      <c r="L157" s="738">
        <v>24.8</v>
      </c>
      <c r="M157" s="743" t="s">
        <v>58</v>
      </c>
    </row>
    <row r="158" s="157" customFormat="1" ht="44.4" spans="1:13">
      <c r="A158" s="735" t="s">
        <v>38</v>
      </c>
      <c r="B158" s="736" t="s">
        <v>231</v>
      </c>
      <c r="C158" s="737" t="s">
        <v>232</v>
      </c>
      <c r="D158" s="736"/>
      <c r="E158" s="736" t="s">
        <v>206</v>
      </c>
      <c r="F158" s="735" t="s">
        <v>51</v>
      </c>
      <c r="G158" s="736" t="s">
        <v>223</v>
      </c>
      <c r="H158" s="738">
        <v>25.3</v>
      </c>
      <c r="I158" s="738">
        <v>24.15</v>
      </c>
      <c r="J158" s="738">
        <v>23</v>
      </c>
      <c r="K158" s="738">
        <v>21.85</v>
      </c>
      <c r="L158" s="738">
        <v>20.7</v>
      </c>
      <c r="M158" s="743"/>
    </row>
    <row r="159" s="157" customFormat="1" ht="43.2" spans="1:13">
      <c r="A159" s="755" t="s">
        <v>38</v>
      </c>
      <c r="B159" s="756" t="s">
        <v>233</v>
      </c>
      <c r="C159" s="757" t="s">
        <v>232</v>
      </c>
      <c r="D159" s="758" t="s">
        <v>57</v>
      </c>
      <c r="E159" s="758" t="s">
        <v>206</v>
      </c>
      <c r="F159" s="755" t="s">
        <v>51</v>
      </c>
      <c r="G159" s="758" t="s">
        <v>225</v>
      </c>
      <c r="H159" s="738">
        <v>30.4</v>
      </c>
      <c r="I159" s="738">
        <v>29</v>
      </c>
      <c r="J159" s="738">
        <v>27.6</v>
      </c>
      <c r="K159" s="738">
        <v>26.2</v>
      </c>
      <c r="L159" s="738">
        <v>24.8</v>
      </c>
      <c r="M159" s="743" t="s">
        <v>58</v>
      </c>
    </row>
    <row r="160" s="157" customFormat="1" ht="44.4" spans="1:13">
      <c r="A160" s="735" t="s">
        <v>38</v>
      </c>
      <c r="B160" s="736" t="s">
        <v>234</v>
      </c>
      <c r="C160" s="737" t="s">
        <v>235</v>
      </c>
      <c r="D160" s="736"/>
      <c r="E160" s="736" t="s">
        <v>206</v>
      </c>
      <c r="F160" s="735" t="s">
        <v>51</v>
      </c>
      <c r="G160" s="736" t="s">
        <v>223</v>
      </c>
      <c r="H160" s="738">
        <v>25.3</v>
      </c>
      <c r="I160" s="738">
        <v>24.15</v>
      </c>
      <c r="J160" s="738">
        <v>23</v>
      </c>
      <c r="K160" s="738">
        <v>21.85</v>
      </c>
      <c r="L160" s="738">
        <v>20.7</v>
      </c>
      <c r="M160" s="743"/>
    </row>
    <row r="161" s="157" customFormat="1" ht="43.2" spans="1:13">
      <c r="A161" s="755" t="s">
        <v>38</v>
      </c>
      <c r="B161" s="756" t="s">
        <v>236</v>
      </c>
      <c r="C161" s="757" t="s">
        <v>235</v>
      </c>
      <c r="D161" s="758" t="s">
        <v>57</v>
      </c>
      <c r="E161" s="758" t="s">
        <v>206</v>
      </c>
      <c r="F161" s="755" t="s">
        <v>51</v>
      </c>
      <c r="G161" s="758" t="s">
        <v>225</v>
      </c>
      <c r="H161" s="738">
        <v>30.4</v>
      </c>
      <c r="I161" s="738">
        <v>29</v>
      </c>
      <c r="J161" s="738">
        <v>27.6</v>
      </c>
      <c r="K161" s="738">
        <v>26.2</v>
      </c>
      <c r="L161" s="738">
        <v>24.8</v>
      </c>
      <c r="M161" s="743" t="s">
        <v>58</v>
      </c>
    </row>
    <row r="162" s="157" customFormat="1" ht="44.4" spans="1:13">
      <c r="A162" s="735" t="s">
        <v>38</v>
      </c>
      <c r="B162" s="736">
        <v>120600003</v>
      </c>
      <c r="C162" s="737" t="s">
        <v>237</v>
      </c>
      <c r="D162" s="736"/>
      <c r="E162" s="736" t="s">
        <v>206</v>
      </c>
      <c r="F162" s="735" t="s">
        <v>51</v>
      </c>
      <c r="G162" s="736" t="s">
        <v>238</v>
      </c>
      <c r="H162" s="738">
        <v>18.7</v>
      </c>
      <c r="I162" s="738">
        <v>17.85</v>
      </c>
      <c r="J162" s="738">
        <v>17</v>
      </c>
      <c r="K162" s="738">
        <v>16.15</v>
      </c>
      <c r="L162" s="738">
        <v>15.3</v>
      </c>
      <c r="M162" s="743"/>
    </row>
    <row r="163" s="157" customFormat="1" ht="43.2" spans="1:13">
      <c r="A163" s="755" t="s">
        <v>38</v>
      </c>
      <c r="B163" s="756" t="s">
        <v>239</v>
      </c>
      <c r="C163" s="757" t="s">
        <v>237</v>
      </c>
      <c r="D163" s="758" t="s">
        <v>57</v>
      </c>
      <c r="E163" s="758" t="s">
        <v>206</v>
      </c>
      <c r="F163" s="755" t="s">
        <v>51</v>
      </c>
      <c r="G163" s="758" t="s">
        <v>240</v>
      </c>
      <c r="H163" s="738">
        <v>22.4</v>
      </c>
      <c r="I163" s="738">
        <v>21.4</v>
      </c>
      <c r="J163" s="738">
        <v>20.4</v>
      </c>
      <c r="K163" s="738">
        <v>19.4</v>
      </c>
      <c r="L163" s="738">
        <v>18.4</v>
      </c>
      <c r="M163" s="743" t="s">
        <v>58</v>
      </c>
    </row>
    <row r="164" s="157" customFormat="1" ht="44.4" spans="1:13">
      <c r="A164" s="735" t="s">
        <v>38</v>
      </c>
      <c r="B164" s="736" t="s">
        <v>241</v>
      </c>
      <c r="C164" s="770" t="s">
        <v>242</v>
      </c>
      <c r="D164" s="756"/>
      <c r="E164" s="736" t="s">
        <v>206</v>
      </c>
      <c r="F164" s="735" t="s">
        <v>51</v>
      </c>
      <c r="G164" s="736" t="s">
        <v>238</v>
      </c>
      <c r="H164" s="738">
        <v>18.7</v>
      </c>
      <c r="I164" s="738">
        <v>17.85</v>
      </c>
      <c r="J164" s="738">
        <v>17</v>
      </c>
      <c r="K164" s="738">
        <v>16.15</v>
      </c>
      <c r="L164" s="738">
        <v>15.3</v>
      </c>
      <c r="M164" s="743"/>
    </row>
    <row r="165" s="157" customFormat="1" ht="44.4" spans="1:13">
      <c r="A165" s="735" t="s">
        <v>38</v>
      </c>
      <c r="B165" s="736" t="s">
        <v>243</v>
      </c>
      <c r="C165" s="737" t="s">
        <v>244</v>
      </c>
      <c r="D165" s="736"/>
      <c r="E165" s="736" t="s">
        <v>206</v>
      </c>
      <c r="F165" s="735" t="s">
        <v>51</v>
      </c>
      <c r="G165" s="736" t="s">
        <v>238</v>
      </c>
      <c r="H165" s="738">
        <v>18.7</v>
      </c>
      <c r="I165" s="738">
        <v>17.85</v>
      </c>
      <c r="J165" s="738">
        <v>17</v>
      </c>
      <c r="K165" s="738">
        <v>16.15</v>
      </c>
      <c r="L165" s="738">
        <v>15.3</v>
      </c>
      <c r="M165" s="743"/>
    </row>
    <row r="166" s="157" customFormat="1" ht="43.2" spans="1:13">
      <c r="A166" s="755" t="s">
        <v>38</v>
      </c>
      <c r="B166" s="756" t="s">
        <v>245</v>
      </c>
      <c r="C166" s="757" t="s">
        <v>244</v>
      </c>
      <c r="D166" s="758" t="s">
        <v>57</v>
      </c>
      <c r="E166" s="758" t="s">
        <v>206</v>
      </c>
      <c r="F166" s="755" t="s">
        <v>51</v>
      </c>
      <c r="G166" s="758" t="s">
        <v>240</v>
      </c>
      <c r="H166" s="738">
        <v>22.4</v>
      </c>
      <c r="I166" s="738">
        <v>21.4</v>
      </c>
      <c r="J166" s="738">
        <v>20.4</v>
      </c>
      <c r="K166" s="738">
        <v>19.4</v>
      </c>
      <c r="L166" s="738">
        <v>18.4</v>
      </c>
      <c r="M166" s="743" t="s">
        <v>58</v>
      </c>
    </row>
    <row r="167" s="158" customFormat="1" ht="44.4" spans="1:13">
      <c r="A167" s="735" t="s">
        <v>38</v>
      </c>
      <c r="B167" s="736" t="s">
        <v>246</v>
      </c>
      <c r="C167" s="737" t="s">
        <v>247</v>
      </c>
      <c r="D167" s="736"/>
      <c r="E167" s="736" t="s">
        <v>206</v>
      </c>
      <c r="F167" s="735" t="s">
        <v>51</v>
      </c>
      <c r="G167" s="736" t="s">
        <v>238</v>
      </c>
      <c r="H167" s="738">
        <v>18.7</v>
      </c>
      <c r="I167" s="738">
        <v>17.85</v>
      </c>
      <c r="J167" s="738">
        <v>17</v>
      </c>
      <c r="K167" s="738">
        <v>16.15</v>
      </c>
      <c r="L167" s="738">
        <v>15.3</v>
      </c>
      <c r="M167" s="743"/>
    </row>
    <row r="168" s="157" customFormat="1" ht="43.2" spans="1:13">
      <c r="A168" s="755" t="s">
        <v>38</v>
      </c>
      <c r="B168" s="756" t="s">
        <v>248</v>
      </c>
      <c r="C168" s="757" t="s">
        <v>247</v>
      </c>
      <c r="D168" s="758" t="s">
        <v>57</v>
      </c>
      <c r="E168" s="758" t="s">
        <v>206</v>
      </c>
      <c r="F168" s="755" t="s">
        <v>51</v>
      </c>
      <c r="G168" s="758" t="s">
        <v>240</v>
      </c>
      <c r="H168" s="738">
        <v>22.4</v>
      </c>
      <c r="I168" s="738">
        <v>21.4</v>
      </c>
      <c r="J168" s="738">
        <v>20.4</v>
      </c>
      <c r="K168" s="738">
        <v>19.4</v>
      </c>
      <c r="L168" s="738">
        <v>18.4</v>
      </c>
      <c r="M168" s="743" t="s">
        <v>58</v>
      </c>
    </row>
    <row r="169" s="157" customFormat="1" ht="44.4" spans="1:13">
      <c r="A169" s="735" t="s">
        <v>38</v>
      </c>
      <c r="B169" s="736" t="s">
        <v>249</v>
      </c>
      <c r="C169" s="737" t="s">
        <v>250</v>
      </c>
      <c r="D169" s="736"/>
      <c r="E169" s="736" t="s">
        <v>206</v>
      </c>
      <c r="F169" s="735" t="s">
        <v>51</v>
      </c>
      <c r="G169" s="736" t="s">
        <v>238</v>
      </c>
      <c r="H169" s="738">
        <v>18.7</v>
      </c>
      <c r="I169" s="738">
        <v>17.85</v>
      </c>
      <c r="J169" s="738">
        <v>17</v>
      </c>
      <c r="K169" s="738">
        <v>16.15</v>
      </c>
      <c r="L169" s="738">
        <v>15.3</v>
      </c>
      <c r="M169" s="743"/>
    </row>
    <row r="170" s="157" customFormat="1" ht="43.2" spans="1:13">
      <c r="A170" s="755" t="s">
        <v>38</v>
      </c>
      <c r="B170" s="756" t="s">
        <v>251</v>
      </c>
      <c r="C170" s="757" t="s">
        <v>250</v>
      </c>
      <c r="D170" s="758" t="s">
        <v>57</v>
      </c>
      <c r="E170" s="758" t="s">
        <v>206</v>
      </c>
      <c r="F170" s="755" t="s">
        <v>51</v>
      </c>
      <c r="G170" s="758" t="s">
        <v>240</v>
      </c>
      <c r="H170" s="738">
        <v>22.4</v>
      </c>
      <c r="I170" s="738">
        <v>21.4</v>
      </c>
      <c r="J170" s="738">
        <v>20.4</v>
      </c>
      <c r="K170" s="738">
        <v>19.4</v>
      </c>
      <c r="L170" s="738">
        <v>18.4</v>
      </c>
      <c r="M170" s="743" t="s">
        <v>58</v>
      </c>
    </row>
    <row r="171" s="159" customFormat="1" ht="33.6" spans="1:13">
      <c r="A171" s="735" t="s">
        <v>38</v>
      </c>
      <c r="B171" s="736">
        <v>120600004</v>
      </c>
      <c r="C171" s="737" t="s">
        <v>252</v>
      </c>
      <c r="D171" s="736"/>
      <c r="E171" s="736" t="s">
        <v>206</v>
      </c>
      <c r="F171" s="735" t="s">
        <v>51</v>
      </c>
      <c r="G171" s="736" t="s">
        <v>253</v>
      </c>
      <c r="H171" s="738">
        <v>14.3</v>
      </c>
      <c r="I171" s="738">
        <v>13.65</v>
      </c>
      <c r="J171" s="738">
        <v>13</v>
      </c>
      <c r="K171" s="738">
        <v>12.35</v>
      </c>
      <c r="L171" s="738">
        <v>11.7</v>
      </c>
      <c r="M171" s="743"/>
    </row>
    <row r="172" s="157" customFormat="1" ht="32.4" spans="1:13">
      <c r="A172" s="755" t="s">
        <v>38</v>
      </c>
      <c r="B172" s="756" t="s">
        <v>254</v>
      </c>
      <c r="C172" s="757" t="s">
        <v>252</v>
      </c>
      <c r="D172" s="758" t="s">
        <v>57</v>
      </c>
      <c r="E172" s="758" t="s">
        <v>206</v>
      </c>
      <c r="F172" s="755" t="s">
        <v>51</v>
      </c>
      <c r="G172" s="758" t="s">
        <v>255</v>
      </c>
      <c r="H172" s="738">
        <v>17.2</v>
      </c>
      <c r="I172" s="738">
        <v>16.4</v>
      </c>
      <c r="J172" s="738">
        <v>15.6</v>
      </c>
      <c r="K172" s="738">
        <v>14.8</v>
      </c>
      <c r="L172" s="738">
        <v>14</v>
      </c>
      <c r="M172" s="743" t="s">
        <v>58</v>
      </c>
    </row>
    <row r="173" s="157" customFormat="1" ht="33.6" spans="1:13">
      <c r="A173" s="735" t="s">
        <v>38</v>
      </c>
      <c r="B173" s="736" t="s">
        <v>256</v>
      </c>
      <c r="C173" s="770" t="s">
        <v>257</v>
      </c>
      <c r="D173" s="756"/>
      <c r="E173" s="736" t="s">
        <v>206</v>
      </c>
      <c r="F173" s="735" t="s">
        <v>51</v>
      </c>
      <c r="G173" s="736" t="s">
        <v>253</v>
      </c>
      <c r="H173" s="738">
        <v>14.3</v>
      </c>
      <c r="I173" s="738">
        <v>13.65</v>
      </c>
      <c r="J173" s="738">
        <v>13</v>
      </c>
      <c r="K173" s="738">
        <v>12.35</v>
      </c>
      <c r="L173" s="738">
        <v>11.7</v>
      </c>
      <c r="M173" s="743"/>
    </row>
    <row r="174" s="157" customFormat="1" ht="33.6" spans="1:13">
      <c r="A174" s="735" t="s">
        <v>38</v>
      </c>
      <c r="B174" s="736" t="s">
        <v>258</v>
      </c>
      <c r="C174" s="737" t="s">
        <v>259</v>
      </c>
      <c r="D174" s="736"/>
      <c r="E174" s="736" t="s">
        <v>206</v>
      </c>
      <c r="F174" s="735" t="s">
        <v>51</v>
      </c>
      <c r="G174" s="736" t="s">
        <v>253</v>
      </c>
      <c r="H174" s="738">
        <v>14.3</v>
      </c>
      <c r="I174" s="738">
        <v>13.65</v>
      </c>
      <c r="J174" s="738">
        <v>13</v>
      </c>
      <c r="K174" s="738">
        <v>12.35</v>
      </c>
      <c r="L174" s="738">
        <v>11.7</v>
      </c>
      <c r="M174" s="743"/>
    </row>
    <row r="175" s="157" customFormat="1" ht="32.4" spans="1:13">
      <c r="A175" s="755" t="s">
        <v>38</v>
      </c>
      <c r="B175" s="756" t="s">
        <v>260</v>
      </c>
      <c r="C175" s="757" t="s">
        <v>259</v>
      </c>
      <c r="D175" s="758" t="s">
        <v>57</v>
      </c>
      <c r="E175" s="758" t="s">
        <v>206</v>
      </c>
      <c r="F175" s="755" t="s">
        <v>51</v>
      </c>
      <c r="G175" s="758" t="s">
        <v>255</v>
      </c>
      <c r="H175" s="738">
        <v>17.2</v>
      </c>
      <c r="I175" s="738">
        <v>16.4</v>
      </c>
      <c r="J175" s="738">
        <v>15.6</v>
      </c>
      <c r="K175" s="738">
        <v>14.8</v>
      </c>
      <c r="L175" s="738">
        <v>14</v>
      </c>
      <c r="M175" s="743" t="s">
        <v>58</v>
      </c>
    </row>
    <row r="176" s="157" customFormat="1" ht="33.6" spans="1:13">
      <c r="A176" s="735" t="s">
        <v>38</v>
      </c>
      <c r="B176" s="736" t="s">
        <v>261</v>
      </c>
      <c r="C176" s="737" t="s">
        <v>262</v>
      </c>
      <c r="D176" s="736"/>
      <c r="E176" s="736" t="s">
        <v>206</v>
      </c>
      <c r="F176" s="735" t="s">
        <v>51</v>
      </c>
      <c r="G176" s="736" t="s">
        <v>253</v>
      </c>
      <c r="H176" s="738">
        <v>14.3</v>
      </c>
      <c r="I176" s="738">
        <v>13.65</v>
      </c>
      <c r="J176" s="738">
        <v>13</v>
      </c>
      <c r="K176" s="738">
        <v>12.35</v>
      </c>
      <c r="L176" s="738">
        <v>11.7</v>
      </c>
      <c r="M176" s="743"/>
    </row>
    <row r="177" s="159" customFormat="1" ht="32.4" spans="1:13">
      <c r="A177" s="755" t="s">
        <v>38</v>
      </c>
      <c r="B177" s="756" t="s">
        <v>263</v>
      </c>
      <c r="C177" s="757" t="s">
        <v>262</v>
      </c>
      <c r="D177" s="758" t="s">
        <v>57</v>
      </c>
      <c r="E177" s="758" t="s">
        <v>206</v>
      </c>
      <c r="F177" s="755" t="s">
        <v>51</v>
      </c>
      <c r="G177" s="758" t="s">
        <v>255</v>
      </c>
      <c r="H177" s="738">
        <v>17.2</v>
      </c>
      <c r="I177" s="738">
        <v>16.4</v>
      </c>
      <c r="J177" s="738">
        <v>15.6</v>
      </c>
      <c r="K177" s="738">
        <v>14.8</v>
      </c>
      <c r="L177" s="738">
        <v>14</v>
      </c>
      <c r="M177" s="743" t="s">
        <v>58</v>
      </c>
    </row>
    <row r="178" s="694" customFormat="1" ht="33.6" spans="1:13">
      <c r="A178" s="735" t="s">
        <v>38</v>
      </c>
      <c r="B178" s="736" t="s">
        <v>264</v>
      </c>
      <c r="C178" s="737" t="s">
        <v>265</v>
      </c>
      <c r="D178" s="736"/>
      <c r="E178" s="736" t="s">
        <v>206</v>
      </c>
      <c r="F178" s="735" t="s">
        <v>51</v>
      </c>
      <c r="G178" s="736" t="s">
        <v>253</v>
      </c>
      <c r="H178" s="738">
        <v>14.3</v>
      </c>
      <c r="I178" s="738">
        <v>13.65</v>
      </c>
      <c r="J178" s="738">
        <v>13</v>
      </c>
      <c r="K178" s="738">
        <v>12.35</v>
      </c>
      <c r="L178" s="738">
        <v>11.7</v>
      </c>
      <c r="M178" s="743"/>
    </row>
    <row r="179" s="159" customFormat="1" ht="32.4" spans="1:13">
      <c r="A179" s="755" t="s">
        <v>38</v>
      </c>
      <c r="B179" s="756" t="s">
        <v>266</v>
      </c>
      <c r="C179" s="757" t="s">
        <v>265</v>
      </c>
      <c r="D179" s="758" t="s">
        <v>57</v>
      </c>
      <c r="E179" s="758" t="s">
        <v>206</v>
      </c>
      <c r="F179" s="755" t="s">
        <v>51</v>
      </c>
      <c r="G179" s="758" t="s">
        <v>255</v>
      </c>
      <c r="H179" s="738">
        <v>17.2</v>
      </c>
      <c r="I179" s="738">
        <v>16.4</v>
      </c>
      <c r="J179" s="738">
        <v>15.6</v>
      </c>
      <c r="K179" s="738">
        <v>14.8</v>
      </c>
      <c r="L179" s="738">
        <v>14</v>
      </c>
      <c r="M179" s="743" t="s">
        <v>58</v>
      </c>
    </row>
    <row r="180" s="159" customFormat="1" ht="13.2" spans="1:13">
      <c r="A180" s="735"/>
      <c r="B180" s="736">
        <v>1208</v>
      </c>
      <c r="C180" s="737" t="s">
        <v>267</v>
      </c>
      <c r="D180" s="736"/>
      <c r="E180" s="736" t="s">
        <v>268</v>
      </c>
      <c r="F180" s="735"/>
      <c r="G180" s="759"/>
      <c r="H180" s="738"/>
      <c r="I180" s="738"/>
      <c r="J180" s="738"/>
      <c r="K180" s="738"/>
      <c r="L180" s="738"/>
      <c r="M180" s="743"/>
    </row>
    <row r="181" s="159" customFormat="1" ht="21.6" spans="1:13">
      <c r="A181" s="735" t="s">
        <v>38</v>
      </c>
      <c r="B181" s="736">
        <v>120800001</v>
      </c>
      <c r="C181" s="736" t="s">
        <v>269</v>
      </c>
      <c r="D181" s="736"/>
      <c r="E181" s="736" t="s">
        <v>270</v>
      </c>
      <c r="F181" s="735"/>
      <c r="G181" s="736"/>
      <c r="H181" s="738"/>
      <c r="I181" s="738"/>
      <c r="J181" s="738"/>
      <c r="K181" s="738"/>
      <c r="L181" s="738"/>
      <c r="M181" s="743"/>
    </row>
    <row r="182" s="159" customFormat="1" ht="21.6" spans="1:13">
      <c r="A182" s="735" t="s">
        <v>38</v>
      </c>
      <c r="B182" s="736" t="s">
        <v>271</v>
      </c>
      <c r="C182" s="736" t="s">
        <v>269</v>
      </c>
      <c r="D182" s="736"/>
      <c r="E182" s="736" t="s">
        <v>270</v>
      </c>
      <c r="F182" s="735" t="s">
        <v>51</v>
      </c>
      <c r="G182" s="736"/>
      <c r="H182" s="738">
        <v>13.2</v>
      </c>
      <c r="I182" s="738">
        <v>12.6</v>
      </c>
      <c r="J182" s="738">
        <v>12</v>
      </c>
      <c r="K182" s="738">
        <v>11.4</v>
      </c>
      <c r="L182" s="738">
        <v>10.8</v>
      </c>
      <c r="M182" s="743"/>
    </row>
    <row r="183" s="159" customFormat="1" ht="21.6" spans="1:13">
      <c r="A183" s="755" t="s">
        <v>38</v>
      </c>
      <c r="B183" s="756" t="s">
        <v>272</v>
      </c>
      <c r="C183" s="757" t="s">
        <v>269</v>
      </c>
      <c r="D183" s="758" t="s">
        <v>57</v>
      </c>
      <c r="E183" s="758" t="s">
        <v>270</v>
      </c>
      <c r="F183" s="755" t="s">
        <v>51</v>
      </c>
      <c r="G183" s="758" t="s">
        <v>57</v>
      </c>
      <c r="H183" s="738">
        <v>15.8</v>
      </c>
      <c r="I183" s="738">
        <v>15.1</v>
      </c>
      <c r="J183" s="738">
        <v>14.4</v>
      </c>
      <c r="K183" s="738">
        <v>13.7</v>
      </c>
      <c r="L183" s="738">
        <v>13</v>
      </c>
      <c r="M183" s="743" t="s">
        <v>58</v>
      </c>
    </row>
    <row r="184" s="159" customFormat="1" ht="32.4" spans="1:13">
      <c r="A184" s="735" t="s">
        <v>38</v>
      </c>
      <c r="B184" s="736" t="s">
        <v>273</v>
      </c>
      <c r="C184" s="737" t="s">
        <v>274</v>
      </c>
      <c r="D184" s="759"/>
      <c r="E184" s="736" t="s">
        <v>275</v>
      </c>
      <c r="F184" s="735" t="s">
        <v>123</v>
      </c>
      <c r="G184" s="736"/>
      <c r="H184" s="738">
        <v>11</v>
      </c>
      <c r="I184" s="738">
        <v>10.5</v>
      </c>
      <c r="J184" s="738">
        <v>10</v>
      </c>
      <c r="K184" s="738">
        <v>9.5</v>
      </c>
      <c r="L184" s="738">
        <v>9</v>
      </c>
      <c r="M184" s="743"/>
    </row>
    <row r="185" s="159" customFormat="1" ht="32.4" spans="1:13">
      <c r="A185" s="755" t="s">
        <v>38</v>
      </c>
      <c r="B185" s="756" t="s">
        <v>276</v>
      </c>
      <c r="C185" s="757" t="s">
        <v>274</v>
      </c>
      <c r="D185" s="758" t="s">
        <v>57</v>
      </c>
      <c r="E185" s="758" t="s">
        <v>275</v>
      </c>
      <c r="F185" s="755" t="s">
        <v>123</v>
      </c>
      <c r="G185" s="758" t="s">
        <v>57</v>
      </c>
      <c r="H185" s="738">
        <v>13.2</v>
      </c>
      <c r="I185" s="738">
        <v>12.6</v>
      </c>
      <c r="J185" s="738">
        <v>12</v>
      </c>
      <c r="K185" s="738">
        <v>11.4</v>
      </c>
      <c r="L185" s="738">
        <v>10.8</v>
      </c>
      <c r="M185" s="743" t="s">
        <v>58</v>
      </c>
    </row>
    <row r="186" s="159" customFormat="1" ht="21.6" spans="1:13">
      <c r="A186" s="735" t="s">
        <v>38</v>
      </c>
      <c r="B186" s="736" t="s">
        <v>277</v>
      </c>
      <c r="C186" s="737" t="s">
        <v>278</v>
      </c>
      <c r="D186" s="736"/>
      <c r="E186" s="736"/>
      <c r="F186" s="735" t="s">
        <v>279</v>
      </c>
      <c r="G186" s="736"/>
      <c r="H186" s="738">
        <v>1.1</v>
      </c>
      <c r="I186" s="738">
        <v>1.05</v>
      </c>
      <c r="J186" s="738">
        <v>1</v>
      </c>
      <c r="K186" s="738">
        <v>0.95</v>
      </c>
      <c r="L186" s="738">
        <v>0.9</v>
      </c>
      <c r="M186" s="743"/>
    </row>
    <row r="187" s="159" customFormat="1" ht="21.6" spans="1:13">
      <c r="A187" s="735" t="s">
        <v>38</v>
      </c>
      <c r="B187" s="736">
        <v>120800002</v>
      </c>
      <c r="C187" s="766" t="s">
        <v>280</v>
      </c>
      <c r="D187" s="766" t="s">
        <v>281</v>
      </c>
      <c r="E187" s="736" t="s">
        <v>268</v>
      </c>
      <c r="F187" s="735" t="s">
        <v>123</v>
      </c>
      <c r="G187" s="736"/>
      <c r="H187" s="738">
        <v>38.5</v>
      </c>
      <c r="I187" s="738">
        <v>36.75</v>
      </c>
      <c r="J187" s="738">
        <v>35</v>
      </c>
      <c r="K187" s="738">
        <v>33.25</v>
      </c>
      <c r="L187" s="738">
        <v>31.5</v>
      </c>
      <c r="M187" s="743"/>
    </row>
    <row r="188" s="159" customFormat="1" ht="21.6" spans="1:13">
      <c r="A188" s="755" t="s">
        <v>38</v>
      </c>
      <c r="B188" s="756" t="s">
        <v>282</v>
      </c>
      <c r="C188" s="757" t="s">
        <v>280</v>
      </c>
      <c r="D188" s="758" t="s">
        <v>281</v>
      </c>
      <c r="E188" s="758" t="s">
        <v>268</v>
      </c>
      <c r="F188" s="755" t="s">
        <v>123</v>
      </c>
      <c r="G188" s="758" t="s">
        <v>57</v>
      </c>
      <c r="H188" s="738">
        <v>46.2</v>
      </c>
      <c r="I188" s="738">
        <v>44.1</v>
      </c>
      <c r="J188" s="738">
        <v>42</v>
      </c>
      <c r="K188" s="738">
        <v>39.9</v>
      </c>
      <c r="L188" s="738">
        <v>37.8</v>
      </c>
      <c r="M188" s="743" t="s">
        <v>58</v>
      </c>
    </row>
    <row r="189" s="159" customFormat="1" ht="13.2" spans="1:13">
      <c r="A189" s="735" t="s">
        <v>38</v>
      </c>
      <c r="B189" s="736" t="s">
        <v>283</v>
      </c>
      <c r="C189" s="737" t="s">
        <v>284</v>
      </c>
      <c r="D189" s="736"/>
      <c r="E189" s="736"/>
      <c r="F189" s="735" t="s">
        <v>279</v>
      </c>
      <c r="G189" s="736"/>
      <c r="H189" s="738">
        <v>1.1</v>
      </c>
      <c r="I189" s="738">
        <v>1.05</v>
      </c>
      <c r="J189" s="738">
        <v>1</v>
      </c>
      <c r="K189" s="738">
        <v>0.95</v>
      </c>
      <c r="L189" s="738">
        <v>0.9</v>
      </c>
      <c r="M189" s="743"/>
    </row>
    <row r="190" s="159" customFormat="1" ht="21.6" spans="1:13">
      <c r="A190" s="735"/>
      <c r="B190" s="736">
        <v>1209</v>
      </c>
      <c r="C190" s="737" t="s">
        <v>285</v>
      </c>
      <c r="D190" s="736"/>
      <c r="E190" s="736" t="s">
        <v>286</v>
      </c>
      <c r="F190" s="735"/>
      <c r="G190" s="736"/>
      <c r="H190" s="738"/>
      <c r="I190" s="738"/>
      <c r="J190" s="738"/>
      <c r="K190" s="738"/>
      <c r="L190" s="738"/>
      <c r="M190" s="743"/>
    </row>
    <row r="191" s="159" customFormat="1" ht="13.2" spans="1:13">
      <c r="A191" s="735" t="s">
        <v>38</v>
      </c>
      <c r="B191" s="736">
        <v>120900001</v>
      </c>
      <c r="C191" s="737" t="s">
        <v>287</v>
      </c>
      <c r="D191" s="736" t="s">
        <v>288</v>
      </c>
      <c r="E191" s="736" t="s">
        <v>289</v>
      </c>
      <c r="F191" s="735" t="s">
        <v>123</v>
      </c>
      <c r="G191" s="759"/>
      <c r="H191" s="738">
        <v>11</v>
      </c>
      <c r="I191" s="738">
        <v>10.5</v>
      </c>
      <c r="J191" s="738">
        <v>10</v>
      </c>
      <c r="K191" s="738">
        <v>9.5</v>
      </c>
      <c r="L191" s="738">
        <v>9</v>
      </c>
      <c r="M191" s="743"/>
    </row>
    <row r="192" s="159" customFormat="1" ht="13.2" spans="1:13">
      <c r="A192" s="755" t="s">
        <v>38</v>
      </c>
      <c r="B192" s="756" t="s">
        <v>290</v>
      </c>
      <c r="C192" s="757" t="s">
        <v>287</v>
      </c>
      <c r="D192" s="758" t="s">
        <v>288</v>
      </c>
      <c r="E192" s="758" t="s">
        <v>289</v>
      </c>
      <c r="F192" s="755" t="s">
        <v>123</v>
      </c>
      <c r="G192" s="758" t="s">
        <v>57</v>
      </c>
      <c r="H192" s="738">
        <v>13.2</v>
      </c>
      <c r="I192" s="738">
        <v>12.6</v>
      </c>
      <c r="J192" s="738">
        <v>12</v>
      </c>
      <c r="K192" s="738">
        <v>11.4</v>
      </c>
      <c r="L192" s="738">
        <v>10.8</v>
      </c>
      <c r="M192" s="743" t="s">
        <v>58</v>
      </c>
    </row>
    <row r="193" s="159" customFormat="1" ht="32.4" spans="1:13">
      <c r="A193" s="735"/>
      <c r="B193" s="736">
        <v>1210</v>
      </c>
      <c r="C193" s="737" t="s">
        <v>291</v>
      </c>
      <c r="D193" s="736" t="s">
        <v>292</v>
      </c>
      <c r="E193" s="736" t="s">
        <v>293</v>
      </c>
      <c r="F193" s="735"/>
      <c r="G193" s="754"/>
      <c r="H193" s="738"/>
      <c r="I193" s="738"/>
      <c r="J193" s="738"/>
      <c r="K193" s="738"/>
      <c r="L193" s="738"/>
      <c r="M193" s="743"/>
    </row>
    <row r="194" s="159" customFormat="1" ht="32.4" spans="1:13">
      <c r="A194" s="735" t="s">
        <v>38</v>
      </c>
      <c r="B194" s="736">
        <v>121000001</v>
      </c>
      <c r="C194" s="737" t="s">
        <v>294</v>
      </c>
      <c r="D194" s="736" t="s">
        <v>292</v>
      </c>
      <c r="E194" s="736" t="s">
        <v>293</v>
      </c>
      <c r="F194" s="735" t="s">
        <v>51</v>
      </c>
      <c r="G194" s="759"/>
      <c r="H194" s="738">
        <v>45.1</v>
      </c>
      <c r="I194" s="738">
        <v>43.05</v>
      </c>
      <c r="J194" s="738">
        <v>41</v>
      </c>
      <c r="K194" s="738">
        <v>38.95</v>
      </c>
      <c r="L194" s="738">
        <v>36.9</v>
      </c>
      <c r="M194" s="743"/>
    </row>
    <row r="195" s="159" customFormat="1" ht="32.4" spans="1:13">
      <c r="A195" s="755" t="s">
        <v>38</v>
      </c>
      <c r="B195" s="756" t="s">
        <v>295</v>
      </c>
      <c r="C195" s="757" t="s">
        <v>294</v>
      </c>
      <c r="D195" s="758" t="s">
        <v>292</v>
      </c>
      <c r="E195" s="758" t="s">
        <v>293</v>
      </c>
      <c r="F195" s="755" t="s">
        <v>51</v>
      </c>
      <c r="G195" s="758" t="s">
        <v>57</v>
      </c>
      <c r="H195" s="738">
        <v>54.1</v>
      </c>
      <c r="I195" s="738">
        <v>51.7</v>
      </c>
      <c r="J195" s="738">
        <v>49.2</v>
      </c>
      <c r="K195" s="738">
        <v>46.7</v>
      </c>
      <c r="L195" s="738">
        <v>44.3</v>
      </c>
      <c r="M195" s="743" t="s">
        <v>58</v>
      </c>
    </row>
    <row r="196" s="159" customFormat="1" ht="32.4" spans="1:13">
      <c r="A196" s="735" t="s">
        <v>38</v>
      </c>
      <c r="B196" s="736" t="s">
        <v>296</v>
      </c>
      <c r="C196" s="737" t="s">
        <v>297</v>
      </c>
      <c r="D196" s="736" t="s">
        <v>292</v>
      </c>
      <c r="E196" s="736" t="s">
        <v>293</v>
      </c>
      <c r="F196" s="735" t="s">
        <v>51</v>
      </c>
      <c r="G196" s="736"/>
      <c r="H196" s="738">
        <v>59.4</v>
      </c>
      <c r="I196" s="738">
        <v>56.7</v>
      </c>
      <c r="J196" s="738">
        <v>54</v>
      </c>
      <c r="K196" s="738">
        <v>51.3</v>
      </c>
      <c r="L196" s="738">
        <v>48.6</v>
      </c>
      <c r="M196" s="743"/>
    </row>
    <row r="197" s="159" customFormat="1" ht="13.2" spans="1:13">
      <c r="A197" s="735"/>
      <c r="B197" s="736">
        <v>1211</v>
      </c>
      <c r="C197" s="737" t="s">
        <v>298</v>
      </c>
      <c r="D197" s="736"/>
      <c r="E197" s="736"/>
      <c r="F197" s="735"/>
      <c r="G197" s="736"/>
      <c r="H197" s="738"/>
      <c r="I197" s="738"/>
      <c r="J197" s="738"/>
      <c r="K197" s="738"/>
      <c r="L197" s="738"/>
      <c r="M197" s="743"/>
    </row>
    <row r="198" s="159" customFormat="1" ht="13.2" spans="1:13">
      <c r="A198" s="735" t="s">
        <v>38</v>
      </c>
      <c r="B198" s="736">
        <v>121100001</v>
      </c>
      <c r="C198" s="737" t="s">
        <v>299</v>
      </c>
      <c r="D198" s="759"/>
      <c r="E198" s="736"/>
      <c r="F198" s="735" t="s">
        <v>51</v>
      </c>
      <c r="G198" s="736"/>
      <c r="H198" s="738"/>
      <c r="I198" s="738"/>
      <c r="J198" s="738"/>
      <c r="K198" s="738"/>
      <c r="L198" s="738"/>
      <c r="M198" s="743"/>
    </row>
    <row r="199" s="159" customFormat="1" ht="13.2" spans="1:13">
      <c r="A199" s="735" t="s">
        <v>38</v>
      </c>
      <c r="B199" s="736" t="s">
        <v>300</v>
      </c>
      <c r="C199" s="737" t="s">
        <v>301</v>
      </c>
      <c r="D199" s="736"/>
      <c r="E199" s="736"/>
      <c r="F199" s="735" t="s">
        <v>51</v>
      </c>
      <c r="G199" s="736"/>
      <c r="H199" s="738">
        <v>13.2</v>
      </c>
      <c r="I199" s="738">
        <v>12.6</v>
      </c>
      <c r="J199" s="738">
        <v>12</v>
      </c>
      <c r="K199" s="738">
        <v>11.4</v>
      </c>
      <c r="L199" s="738">
        <v>10.8</v>
      </c>
      <c r="M199" s="743"/>
    </row>
    <row r="200" s="159" customFormat="1" ht="21.6" spans="1:13">
      <c r="A200" s="735" t="s">
        <v>38</v>
      </c>
      <c r="B200" s="736" t="s">
        <v>302</v>
      </c>
      <c r="C200" s="737" t="s">
        <v>303</v>
      </c>
      <c r="D200" s="759"/>
      <c r="E200" s="736"/>
      <c r="F200" s="735" t="s">
        <v>51</v>
      </c>
      <c r="G200" s="736" t="s">
        <v>304</v>
      </c>
      <c r="H200" s="738">
        <v>2.2</v>
      </c>
      <c r="I200" s="738">
        <v>2.1</v>
      </c>
      <c r="J200" s="738">
        <v>2</v>
      </c>
      <c r="K200" s="738">
        <v>1.9</v>
      </c>
      <c r="L200" s="738">
        <v>1.8</v>
      </c>
      <c r="M200" s="743"/>
    </row>
    <row r="201" s="159" customFormat="1" ht="21.6" spans="1:13">
      <c r="A201" s="735" t="s">
        <v>38</v>
      </c>
      <c r="B201" s="736" t="s">
        <v>305</v>
      </c>
      <c r="C201" s="737" t="s">
        <v>306</v>
      </c>
      <c r="D201" s="736"/>
      <c r="E201" s="736"/>
      <c r="F201" s="735" t="s">
        <v>51</v>
      </c>
      <c r="G201" s="736"/>
      <c r="H201" s="738">
        <v>2.2</v>
      </c>
      <c r="I201" s="738">
        <v>2.1</v>
      </c>
      <c r="J201" s="738">
        <v>2</v>
      </c>
      <c r="K201" s="738">
        <v>1.9</v>
      </c>
      <c r="L201" s="738">
        <v>1.8</v>
      </c>
      <c r="M201" s="743"/>
    </row>
    <row r="202" s="159" customFormat="1" ht="13.2" spans="1:13">
      <c r="A202" s="735" t="s">
        <v>38</v>
      </c>
      <c r="B202" s="736">
        <v>121100002</v>
      </c>
      <c r="C202" s="737" t="s">
        <v>307</v>
      </c>
      <c r="D202" s="736" t="s">
        <v>308</v>
      </c>
      <c r="E202" s="736"/>
      <c r="F202" s="735" t="s">
        <v>62</v>
      </c>
      <c r="G202" s="736"/>
      <c r="H202" s="738">
        <v>6.6</v>
      </c>
      <c r="I202" s="738">
        <v>6.3</v>
      </c>
      <c r="J202" s="738">
        <v>6</v>
      </c>
      <c r="K202" s="738">
        <v>5.7</v>
      </c>
      <c r="L202" s="738">
        <v>5.4</v>
      </c>
      <c r="M202" s="743"/>
    </row>
    <row r="203" s="159" customFormat="1" ht="13.2" spans="1:13">
      <c r="A203" s="735" t="s">
        <v>38</v>
      </c>
      <c r="B203" s="736" t="s">
        <v>309</v>
      </c>
      <c r="C203" s="737" t="s">
        <v>310</v>
      </c>
      <c r="D203" s="736" t="s">
        <v>311</v>
      </c>
      <c r="E203" s="736"/>
      <c r="F203" s="735" t="s">
        <v>62</v>
      </c>
      <c r="G203" s="736"/>
      <c r="H203" s="738">
        <v>6.6</v>
      </c>
      <c r="I203" s="738">
        <v>6.3</v>
      </c>
      <c r="J203" s="738">
        <v>6</v>
      </c>
      <c r="K203" s="738">
        <v>5.7</v>
      </c>
      <c r="L203" s="738">
        <v>5.4</v>
      </c>
      <c r="M203" s="743"/>
    </row>
    <row r="204" s="159" customFormat="1" ht="13.2" spans="1:13">
      <c r="A204" s="735"/>
      <c r="B204" s="736">
        <v>1212</v>
      </c>
      <c r="C204" s="737" t="s">
        <v>312</v>
      </c>
      <c r="D204" s="736"/>
      <c r="E204" s="736"/>
      <c r="F204" s="735"/>
      <c r="G204" s="736"/>
      <c r="H204" s="738"/>
      <c r="I204" s="738"/>
      <c r="J204" s="738"/>
      <c r="K204" s="738"/>
      <c r="L204" s="738"/>
      <c r="M204" s="743"/>
    </row>
    <row r="205" s="159" customFormat="1" ht="13.2" spans="1:13">
      <c r="A205" s="735" t="s">
        <v>38</v>
      </c>
      <c r="B205" s="736">
        <v>121200001</v>
      </c>
      <c r="C205" s="737" t="s">
        <v>313</v>
      </c>
      <c r="D205" s="736"/>
      <c r="E205" s="736" t="s">
        <v>314</v>
      </c>
      <c r="F205" s="735" t="s">
        <v>51</v>
      </c>
      <c r="G205" s="736"/>
      <c r="H205" s="738">
        <v>2.75</v>
      </c>
      <c r="I205" s="738">
        <v>2.625</v>
      </c>
      <c r="J205" s="738">
        <v>2.5</v>
      </c>
      <c r="K205" s="738">
        <v>2.375</v>
      </c>
      <c r="L205" s="738">
        <v>2.25</v>
      </c>
      <c r="M205" s="743"/>
    </row>
    <row r="206" s="159" customFormat="1" ht="13.2" spans="1:13">
      <c r="A206" s="735"/>
      <c r="B206" s="736">
        <v>1213</v>
      </c>
      <c r="C206" s="737" t="s">
        <v>315</v>
      </c>
      <c r="D206" s="736"/>
      <c r="E206" s="736"/>
      <c r="F206" s="735"/>
      <c r="G206" s="736"/>
      <c r="H206" s="738"/>
      <c r="I206" s="738"/>
      <c r="J206" s="738"/>
      <c r="K206" s="738"/>
      <c r="L206" s="738"/>
      <c r="M206" s="743"/>
    </row>
    <row r="207" s="159" customFormat="1" ht="13.2" spans="1:13">
      <c r="A207" s="735" t="s">
        <v>38</v>
      </c>
      <c r="B207" s="736">
        <v>121300001</v>
      </c>
      <c r="C207" s="737" t="s">
        <v>316</v>
      </c>
      <c r="D207" s="736"/>
      <c r="E207" s="736" t="s">
        <v>314</v>
      </c>
      <c r="F207" s="735" t="s">
        <v>51</v>
      </c>
      <c r="G207" s="736"/>
      <c r="H207" s="738">
        <v>2.97</v>
      </c>
      <c r="I207" s="738">
        <v>2.835</v>
      </c>
      <c r="J207" s="738">
        <v>2.7</v>
      </c>
      <c r="K207" s="738">
        <v>2.565</v>
      </c>
      <c r="L207" s="738">
        <v>2.43</v>
      </c>
      <c r="M207" s="743"/>
    </row>
    <row r="208" s="159" customFormat="1" ht="13.2" spans="1:13">
      <c r="A208" s="735"/>
      <c r="B208" s="736">
        <v>1215</v>
      </c>
      <c r="C208" s="737" t="s">
        <v>317</v>
      </c>
      <c r="D208" s="736"/>
      <c r="E208" s="759"/>
      <c r="F208" s="735"/>
      <c r="G208" s="736"/>
      <c r="H208" s="738"/>
      <c r="I208" s="738"/>
      <c r="J208" s="738"/>
      <c r="K208" s="738"/>
      <c r="L208" s="738"/>
      <c r="M208" s="743"/>
    </row>
    <row r="209" s="159" customFormat="1" ht="13.2" spans="1:13">
      <c r="A209" s="735" t="s">
        <v>38</v>
      </c>
      <c r="B209" s="736">
        <v>121500001</v>
      </c>
      <c r="C209" s="737" t="s">
        <v>318</v>
      </c>
      <c r="D209" s="759"/>
      <c r="E209" s="736"/>
      <c r="F209" s="735" t="s">
        <v>51</v>
      </c>
      <c r="G209" s="754"/>
      <c r="H209" s="738">
        <v>17.6</v>
      </c>
      <c r="I209" s="738">
        <v>16.8</v>
      </c>
      <c r="J209" s="738">
        <v>16</v>
      </c>
      <c r="K209" s="738">
        <v>15.2</v>
      </c>
      <c r="L209" s="738">
        <v>14.4</v>
      </c>
      <c r="M209" s="743"/>
    </row>
    <row r="210" s="159" customFormat="1" ht="13.2" spans="1:13">
      <c r="A210" s="755" t="s">
        <v>38</v>
      </c>
      <c r="B210" s="756" t="s">
        <v>319</v>
      </c>
      <c r="C210" s="757" t="s">
        <v>318</v>
      </c>
      <c r="D210" s="758" t="s">
        <v>57</v>
      </c>
      <c r="E210" s="758" t="s">
        <v>57</v>
      </c>
      <c r="F210" s="755" t="s">
        <v>51</v>
      </c>
      <c r="G210" s="758" t="s">
        <v>57</v>
      </c>
      <c r="H210" s="738">
        <v>21.1</v>
      </c>
      <c r="I210" s="738">
        <v>20.2</v>
      </c>
      <c r="J210" s="738">
        <v>19.2</v>
      </c>
      <c r="K210" s="738">
        <v>18.2</v>
      </c>
      <c r="L210" s="738">
        <v>17.3</v>
      </c>
      <c r="M210" s="743" t="s">
        <v>58</v>
      </c>
    </row>
    <row r="211" s="159" customFormat="1" ht="13.2" spans="1:13">
      <c r="A211" s="735" t="s">
        <v>38</v>
      </c>
      <c r="B211" s="736" t="s">
        <v>320</v>
      </c>
      <c r="C211" s="737" t="s">
        <v>321</v>
      </c>
      <c r="D211" s="736"/>
      <c r="E211" s="736"/>
      <c r="F211" s="735" t="s">
        <v>51</v>
      </c>
      <c r="G211" s="736"/>
      <c r="H211" s="738">
        <v>17.6</v>
      </c>
      <c r="I211" s="738">
        <v>16.8</v>
      </c>
      <c r="J211" s="738">
        <v>16</v>
      </c>
      <c r="K211" s="738">
        <v>15.2</v>
      </c>
      <c r="L211" s="738">
        <v>14.4</v>
      </c>
      <c r="M211" s="743"/>
    </row>
    <row r="212" s="159" customFormat="1" ht="13.2" spans="1:13">
      <c r="A212" s="755" t="s">
        <v>38</v>
      </c>
      <c r="B212" s="756" t="s">
        <v>322</v>
      </c>
      <c r="C212" s="757" t="s">
        <v>321</v>
      </c>
      <c r="D212" s="758" t="s">
        <v>57</v>
      </c>
      <c r="E212" s="758" t="s">
        <v>57</v>
      </c>
      <c r="F212" s="755" t="s">
        <v>51</v>
      </c>
      <c r="G212" s="758" t="s">
        <v>57</v>
      </c>
      <c r="H212" s="738">
        <v>21.1</v>
      </c>
      <c r="I212" s="738">
        <v>20.2</v>
      </c>
      <c r="J212" s="738">
        <v>19.2</v>
      </c>
      <c r="K212" s="738">
        <v>18.2</v>
      </c>
      <c r="L212" s="738">
        <v>17.3</v>
      </c>
      <c r="M212" s="743" t="s">
        <v>58</v>
      </c>
    </row>
    <row r="213" s="159" customFormat="1" ht="13.2" spans="1:13">
      <c r="A213" s="735" t="s">
        <v>38</v>
      </c>
      <c r="B213" s="736" t="s">
        <v>323</v>
      </c>
      <c r="C213" s="737" t="s">
        <v>324</v>
      </c>
      <c r="D213" s="736"/>
      <c r="E213" s="736"/>
      <c r="F213" s="735" t="s">
        <v>51</v>
      </c>
      <c r="G213" s="736"/>
      <c r="H213" s="738">
        <v>17.6</v>
      </c>
      <c r="I213" s="738">
        <v>16.8</v>
      </c>
      <c r="J213" s="738">
        <v>16</v>
      </c>
      <c r="K213" s="738">
        <v>15.2</v>
      </c>
      <c r="L213" s="738">
        <v>14.4</v>
      </c>
      <c r="M213" s="743"/>
    </row>
    <row r="214" s="159" customFormat="1" ht="13.2" spans="1:13">
      <c r="A214" s="755" t="s">
        <v>38</v>
      </c>
      <c r="B214" s="756" t="s">
        <v>325</v>
      </c>
      <c r="C214" s="757" t="s">
        <v>324</v>
      </c>
      <c r="D214" s="758" t="s">
        <v>57</v>
      </c>
      <c r="E214" s="758" t="s">
        <v>57</v>
      </c>
      <c r="F214" s="755" t="s">
        <v>51</v>
      </c>
      <c r="G214" s="758" t="s">
        <v>57</v>
      </c>
      <c r="H214" s="738">
        <v>21.1</v>
      </c>
      <c r="I214" s="738">
        <v>20.2</v>
      </c>
      <c r="J214" s="738">
        <v>19.2</v>
      </c>
      <c r="K214" s="738">
        <v>18.2</v>
      </c>
      <c r="L214" s="738">
        <v>17.3</v>
      </c>
      <c r="M214" s="743" t="s">
        <v>58</v>
      </c>
    </row>
    <row r="215" s="159" customFormat="1" ht="13.2" spans="1:13">
      <c r="A215" s="735" t="s">
        <v>38</v>
      </c>
      <c r="B215" s="736" t="s">
        <v>326</v>
      </c>
      <c r="C215" s="737" t="s">
        <v>327</v>
      </c>
      <c r="D215" s="736"/>
      <c r="E215" s="736"/>
      <c r="F215" s="735" t="s">
        <v>51</v>
      </c>
      <c r="G215" s="736"/>
      <c r="H215" s="738">
        <v>17.6</v>
      </c>
      <c r="I215" s="738">
        <v>16.8</v>
      </c>
      <c r="J215" s="738">
        <v>16</v>
      </c>
      <c r="K215" s="738">
        <v>15.2</v>
      </c>
      <c r="L215" s="738">
        <v>14.4</v>
      </c>
      <c r="M215" s="743"/>
    </row>
    <row r="216" s="159" customFormat="1" ht="13.2" spans="1:13">
      <c r="A216" s="735" t="s">
        <v>38</v>
      </c>
      <c r="B216" s="736">
        <v>121500002</v>
      </c>
      <c r="C216" s="737" t="s">
        <v>328</v>
      </c>
      <c r="D216" s="736" t="s">
        <v>329</v>
      </c>
      <c r="E216" s="736"/>
      <c r="F216" s="735" t="s">
        <v>51</v>
      </c>
      <c r="G216" s="771"/>
      <c r="H216" s="738">
        <v>33</v>
      </c>
      <c r="I216" s="738">
        <v>31.5</v>
      </c>
      <c r="J216" s="738">
        <v>30</v>
      </c>
      <c r="K216" s="738">
        <v>28.5</v>
      </c>
      <c r="L216" s="738">
        <v>27</v>
      </c>
      <c r="M216" s="743"/>
    </row>
    <row r="217" s="159" customFormat="1" ht="13.2" spans="1:13">
      <c r="A217" s="755" t="s">
        <v>38</v>
      </c>
      <c r="B217" s="756" t="s">
        <v>330</v>
      </c>
      <c r="C217" s="757" t="s">
        <v>328</v>
      </c>
      <c r="D217" s="758" t="s">
        <v>329</v>
      </c>
      <c r="E217" s="758" t="s">
        <v>57</v>
      </c>
      <c r="F217" s="755" t="s">
        <v>51</v>
      </c>
      <c r="G217" s="758" t="s">
        <v>57</v>
      </c>
      <c r="H217" s="738">
        <v>39.6</v>
      </c>
      <c r="I217" s="738">
        <v>37.8</v>
      </c>
      <c r="J217" s="738">
        <v>36</v>
      </c>
      <c r="K217" s="738">
        <v>34.2</v>
      </c>
      <c r="L217" s="738">
        <v>32.4</v>
      </c>
      <c r="M217" s="743" t="s">
        <v>58</v>
      </c>
    </row>
    <row r="218" s="159" customFormat="1" ht="21.6" spans="1:13">
      <c r="A218" s="735" t="s">
        <v>38</v>
      </c>
      <c r="B218" s="736" t="s">
        <v>331</v>
      </c>
      <c r="C218" s="737" t="s">
        <v>332</v>
      </c>
      <c r="D218" s="736"/>
      <c r="E218" s="736"/>
      <c r="F218" s="735" t="s">
        <v>51</v>
      </c>
      <c r="G218" s="736" t="s">
        <v>333</v>
      </c>
      <c r="H218" s="738">
        <v>50.6</v>
      </c>
      <c r="I218" s="738">
        <v>48.3</v>
      </c>
      <c r="J218" s="738">
        <v>46</v>
      </c>
      <c r="K218" s="738">
        <v>43.7</v>
      </c>
      <c r="L218" s="738">
        <v>41.4</v>
      </c>
      <c r="M218" s="743"/>
    </row>
    <row r="219" s="159" customFormat="1" ht="21.6" spans="1:13">
      <c r="A219" s="755" t="s">
        <v>38</v>
      </c>
      <c r="B219" s="756" t="s">
        <v>334</v>
      </c>
      <c r="C219" s="757" t="s">
        <v>332</v>
      </c>
      <c r="D219" s="758" t="s">
        <v>57</v>
      </c>
      <c r="E219" s="758" t="s">
        <v>57</v>
      </c>
      <c r="F219" s="755" t="s">
        <v>51</v>
      </c>
      <c r="G219" s="758" t="s">
        <v>333</v>
      </c>
      <c r="H219" s="738">
        <v>60.7</v>
      </c>
      <c r="I219" s="738">
        <v>58</v>
      </c>
      <c r="J219" s="738">
        <v>55.2</v>
      </c>
      <c r="K219" s="738">
        <v>52.4</v>
      </c>
      <c r="L219" s="738">
        <v>49.7</v>
      </c>
      <c r="M219" s="743" t="s">
        <v>58</v>
      </c>
    </row>
    <row r="220" s="159" customFormat="1" ht="13.2" spans="1:13">
      <c r="A220" s="735"/>
      <c r="B220" s="736">
        <v>1216</v>
      </c>
      <c r="C220" s="737" t="s">
        <v>335</v>
      </c>
      <c r="D220" s="736"/>
      <c r="E220" s="736"/>
      <c r="F220" s="735"/>
      <c r="G220" s="736"/>
      <c r="H220" s="738"/>
      <c r="I220" s="738"/>
      <c r="J220" s="738"/>
      <c r="K220" s="738"/>
      <c r="L220" s="738"/>
      <c r="M220" s="743"/>
    </row>
    <row r="221" s="159" customFormat="1" ht="21.6" spans="1:13">
      <c r="A221" s="735" t="s">
        <v>38</v>
      </c>
      <c r="B221" s="736">
        <v>121600001</v>
      </c>
      <c r="C221" s="737" t="s">
        <v>336</v>
      </c>
      <c r="D221" s="759"/>
      <c r="E221" s="736" t="s">
        <v>337</v>
      </c>
      <c r="F221" s="772"/>
      <c r="G221" s="736"/>
      <c r="H221" s="738"/>
      <c r="I221" s="738"/>
      <c r="J221" s="738"/>
      <c r="K221" s="738"/>
      <c r="L221" s="738"/>
      <c r="M221" s="743"/>
    </row>
    <row r="222" s="159" customFormat="1" ht="21.6" spans="1:13">
      <c r="A222" s="735" t="s">
        <v>38</v>
      </c>
      <c r="B222" s="736" t="s">
        <v>338</v>
      </c>
      <c r="C222" s="737" t="s">
        <v>336</v>
      </c>
      <c r="D222" s="736"/>
      <c r="E222" s="736" t="s">
        <v>337</v>
      </c>
      <c r="F222" s="735" t="s">
        <v>51</v>
      </c>
      <c r="G222" s="736"/>
      <c r="H222" s="738">
        <v>18.7</v>
      </c>
      <c r="I222" s="738">
        <v>17.85</v>
      </c>
      <c r="J222" s="738">
        <v>17</v>
      </c>
      <c r="K222" s="738">
        <v>16.15</v>
      </c>
      <c r="L222" s="738">
        <v>15.3</v>
      </c>
      <c r="M222" s="743"/>
    </row>
    <row r="223" s="159" customFormat="1" ht="32.4" spans="1:13">
      <c r="A223" s="735" t="s">
        <v>38</v>
      </c>
      <c r="B223" s="736" t="s">
        <v>339</v>
      </c>
      <c r="C223" s="737" t="s">
        <v>340</v>
      </c>
      <c r="D223" s="736"/>
      <c r="E223" s="736" t="s">
        <v>341</v>
      </c>
      <c r="F223" s="735" t="s">
        <v>123</v>
      </c>
      <c r="G223" s="736"/>
      <c r="H223" s="738">
        <v>1.65</v>
      </c>
      <c r="I223" s="738">
        <v>1.575</v>
      </c>
      <c r="J223" s="738">
        <v>1.5</v>
      </c>
      <c r="K223" s="738">
        <v>1.425</v>
      </c>
      <c r="L223" s="738">
        <v>1.35</v>
      </c>
      <c r="M223" s="743"/>
    </row>
    <row r="224" s="159" customFormat="1" ht="13.2" spans="1:13">
      <c r="A224" s="735" t="s">
        <v>38</v>
      </c>
      <c r="B224" s="736" t="s">
        <v>342</v>
      </c>
      <c r="C224" s="737" t="s">
        <v>343</v>
      </c>
      <c r="D224" s="736" t="s">
        <v>344</v>
      </c>
      <c r="E224" s="736" t="s">
        <v>345</v>
      </c>
      <c r="F224" s="735" t="s">
        <v>62</v>
      </c>
      <c r="G224" s="736"/>
      <c r="H224" s="738">
        <v>1.1</v>
      </c>
      <c r="I224" s="738">
        <v>1.05</v>
      </c>
      <c r="J224" s="738">
        <v>1</v>
      </c>
      <c r="K224" s="738">
        <v>0.95</v>
      </c>
      <c r="L224" s="738">
        <v>0.9</v>
      </c>
      <c r="M224" s="743"/>
    </row>
    <row r="225" s="159" customFormat="1" ht="13.2" spans="1:13">
      <c r="A225" s="755" t="s">
        <v>38</v>
      </c>
      <c r="B225" s="756" t="s">
        <v>346</v>
      </c>
      <c r="C225" s="757" t="s">
        <v>343</v>
      </c>
      <c r="D225" s="758" t="s">
        <v>344</v>
      </c>
      <c r="E225" s="758" t="s">
        <v>345</v>
      </c>
      <c r="F225" s="755" t="s">
        <v>62</v>
      </c>
      <c r="G225" s="758" t="s">
        <v>57</v>
      </c>
      <c r="H225" s="738">
        <v>1.3</v>
      </c>
      <c r="I225" s="738">
        <v>1.3</v>
      </c>
      <c r="J225" s="738">
        <v>1.2</v>
      </c>
      <c r="K225" s="738">
        <v>1.1</v>
      </c>
      <c r="L225" s="738">
        <v>1.1</v>
      </c>
      <c r="M225" s="743" t="s">
        <v>58</v>
      </c>
    </row>
    <row r="226" s="159" customFormat="1" ht="21.6" spans="1:13">
      <c r="A226" s="735" t="s">
        <v>38</v>
      </c>
      <c r="B226" s="736">
        <v>121600003</v>
      </c>
      <c r="C226" s="737" t="s">
        <v>347</v>
      </c>
      <c r="D226" s="736"/>
      <c r="E226" s="736" t="s">
        <v>348</v>
      </c>
      <c r="F226" s="735" t="s">
        <v>51</v>
      </c>
      <c r="G226" s="736"/>
      <c r="H226" s="738">
        <v>13.2</v>
      </c>
      <c r="I226" s="738">
        <v>12.6</v>
      </c>
      <c r="J226" s="738">
        <v>12</v>
      </c>
      <c r="K226" s="738">
        <v>11.4</v>
      </c>
      <c r="L226" s="738">
        <v>10.8</v>
      </c>
      <c r="M226" s="743"/>
    </row>
    <row r="227" s="159" customFormat="1" ht="21.6" spans="1:13">
      <c r="A227" s="735" t="s">
        <v>38</v>
      </c>
      <c r="B227" s="736">
        <v>121600004</v>
      </c>
      <c r="C227" s="737" t="s">
        <v>349</v>
      </c>
      <c r="D227" s="759"/>
      <c r="E227" s="758" t="s">
        <v>350</v>
      </c>
      <c r="F227" s="735" t="s">
        <v>123</v>
      </c>
      <c r="G227" s="736"/>
      <c r="H227" s="738">
        <v>66</v>
      </c>
      <c r="I227" s="738">
        <v>63</v>
      </c>
      <c r="J227" s="738">
        <v>60</v>
      </c>
      <c r="K227" s="738">
        <v>57</v>
      </c>
      <c r="L227" s="738">
        <v>54</v>
      </c>
      <c r="M227" s="743"/>
    </row>
    <row r="228" s="159" customFormat="1" ht="21.6" spans="1:13">
      <c r="A228" s="735" t="s">
        <v>38</v>
      </c>
      <c r="B228" s="736" t="s">
        <v>351</v>
      </c>
      <c r="C228" s="737" t="s">
        <v>352</v>
      </c>
      <c r="D228" s="736"/>
      <c r="E228" s="758" t="s">
        <v>350</v>
      </c>
      <c r="F228" s="735" t="s">
        <v>123</v>
      </c>
      <c r="G228" s="736"/>
      <c r="H228" s="738">
        <v>66</v>
      </c>
      <c r="I228" s="738">
        <v>63</v>
      </c>
      <c r="J228" s="738">
        <v>60</v>
      </c>
      <c r="K228" s="738">
        <v>57</v>
      </c>
      <c r="L228" s="738">
        <v>54</v>
      </c>
      <c r="M228" s="743"/>
    </row>
    <row r="229" s="159" customFormat="1" ht="13.2" spans="1:13">
      <c r="A229" s="735"/>
      <c r="B229" s="736">
        <v>1217</v>
      </c>
      <c r="C229" s="737" t="s">
        <v>353</v>
      </c>
      <c r="D229" s="736"/>
      <c r="E229" s="736"/>
      <c r="F229" s="735"/>
      <c r="G229" s="736"/>
      <c r="H229" s="738"/>
      <c r="I229" s="738"/>
      <c r="J229" s="738"/>
      <c r="K229" s="738"/>
      <c r="L229" s="738"/>
      <c r="M229" s="743"/>
    </row>
    <row r="230" s="159" customFormat="1" ht="13.2" spans="1:13">
      <c r="A230" s="735" t="s">
        <v>38</v>
      </c>
      <c r="B230" s="736">
        <v>121700001</v>
      </c>
      <c r="C230" s="737" t="s">
        <v>354</v>
      </c>
      <c r="D230" s="736"/>
      <c r="E230" s="736"/>
      <c r="F230" s="735" t="s">
        <v>51</v>
      </c>
      <c r="G230" s="736"/>
      <c r="H230" s="738">
        <v>6.6</v>
      </c>
      <c r="I230" s="738">
        <v>6.3</v>
      </c>
      <c r="J230" s="738">
        <v>6</v>
      </c>
      <c r="K230" s="738">
        <v>5.7</v>
      </c>
      <c r="L230" s="738">
        <v>5.4</v>
      </c>
      <c r="M230" s="743"/>
    </row>
    <row r="231" s="159" customFormat="1" ht="13.2" spans="1:13">
      <c r="A231" s="755" t="s">
        <v>38</v>
      </c>
      <c r="B231" s="756" t="s">
        <v>355</v>
      </c>
      <c r="C231" s="757" t="s">
        <v>354</v>
      </c>
      <c r="D231" s="758" t="s">
        <v>57</v>
      </c>
      <c r="E231" s="758" t="s">
        <v>57</v>
      </c>
      <c r="F231" s="755" t="s">
        <v>51</v>
      </c>
      <c r="G231" s="758" t="s">
        <v>57</v>
      </c>
      <c r="H231" s="738">
        <v>7.9</v>
      </c>
      <c r="I231" s="738">
        <v>7.6</v>
      </c>
      <c r="J231" s="738">
        <v>7.2</v>
      </c>
      <c r="K231" s="738">
        <v>6.8</v>
      </c>
      <c r="L231" s="738">
        <v>6.5</v>
      </c>
      <c r="M231" s="743" t="s">
        <v>58</v>
      </c>
    </row>
    <row r="232" s="159" customFormat="1" ht="32.4" spans="1:13">
      <c r="A232" s="735" t="s">
        <v>356</v>
      </c>
      <c r="B232" s="756" t="s">
        <v>357</v>
      </c>
      <c r="C232" s="757" t="s">
        <v>358</v>
      </c>
      <c r="D232" s="754" t="s">
        <v>359</v>
      </c>
      <c r="E232" s="758"/>
      <c r="F232" s="755" t="s">
        <v>51</v>
      </c>
      <c r="G232" s="754"/>
      <c r="H232" s="738">
        <v>22.99</v>
      </c>
      <c r="I232" s="738">
        <v>21.945</v>
      </c>
      <c r="J232" s="738">
        <v>20.9</v>
      </c>
      <c r="K232" s="738">
        <v>19.855</v>
      </c>
      <c r="L232" s="738">
        <v>18.81</v>
      </c>
      <c r="M232" s="781"/>
    </row>
    <row r="233" s="159" customFormat="1" ht="129.6" spans="1:13">
      <c r="A233" s="735" t="s">
        <v>38</v>
      </c>
      <c r="B233" s="736" t="s">
        <v>360</v>
      </c>
      <c r="C233" s="737" t="s">
        <v>361</v>
      </c>
      <c r="D233" s="736" t="s">
        <v>362</v>
      </c>
      <c r="E233" s="736" t="s">
        <v>363</v>
      </c>
      <c r="F233" s="735" t="s">
        <v>51</v>
      </c>
      <c r="G233" s="736"/>
      <c r="H233" s="738"/>
      <c r="I233" s="738"/>
      <c r="J233" s="738"/>
      <c r="K233" s="738"/>
      <c r="L233" s="738"/>
      <c r="M233" s="743"/>
    </row>
    <row r="234" s="159" customFormat="1" ht="129.6" spans="1:13">
      <c r="A234" s="735" t="s">
        <v>38</v>
      </c>
      <c r="B234" s="736" t="s">
        <v>364</v>
      </c>
      <c r="C234" s="737" t="s">
        <v>365</v>
      </c>
      <c r="D234" s="736" t="s">
        <v>362</v>
      </c>
      <c r="E234" s="736" t="s">
        <v>363</v>
      </c>
      <c r="F234" s="735" t="s">
        <v>51</v>
      </c>
      <c r="G234" s="736" t="s">
        <v>366</v>
      </c>
      <c r="H234" s="738">
        <v>1870</v>
      </c>
      <c r="I234" s="738">
        <v>1785</v>
      </c>
      <c r="J234" s="738">
        <v>1700</v>
      </c>
      <c r="K234" s="738">
        <v>1615</v>
      </c>
      <c r="L234" s="738">
        <v>1530</v>
      </c>
      <c r="M234" s="743"/>
    </row>
    <row r="235" s="159" customFormat="1" ht="129.6" spans="1:13">
      <c r="A235" s="735" t="s">
        <v>38</v>
      </c>
      <c r="B235" s="736" t="s">
        <v>367</v>
      </c>
      <c r="C235" s="737" t="s">
        <v>368</v>
      </c>
      <c r="D235" s="736" t="s">
        <v>362</v>
      </c>
      <c r="E235" s="736" t="s">
        <v>363</v>
      </c>
      <c r="F235" s="735" t="s">
        <v>51</v>
      </c>
      <c r="G235" s="736" t="s">
        <v>369</v>
      </c>
      <c r="H235" s="738">
        <v>1375</v>
      </c>
      <c r="I235" s="738">
        <v>1312.5</v>
      </c>
      <c r="J235" s="738">
        <v>1250</v>
      </c>
      <c r="K235" s="738">
        <v>1187.5</v>
      </c>
      <c r="L235" s="738">
        <v>1125</v>
      </c>
      <c r="M235" s="743"/>
    </row>
    <row r="236" s="159" customFormat="1" ht="129.6" spans="1:13">
      <c r="A236" s="755" t="s">
        <v>38</v>
      </c>
      <c r="B236" s="756" t="s">
        <v>370</v>
      </c>
      <c r="C236" s="757" t="s">
        <v>368</v>
      </c>
      <c r="D236" s="758" t="s">
        <v>362</v>
      </c>
      <c r="E236" s="758" t="s">
        <v>363</v>
      </c>
      <c r="F236" s="755" t="s">
        <v>51</v>
      </c>
      <c r="G236" s="758" t="s">
        <v>371</v>
      </c>
      <c r="H236" s="738">
        <v>1650</v>
      </c>
      <c r="I236" s="738">
        <v>1575</v>
      </c>
      <c r="J236" s="738">
        <v>1500</v>
      </c>
      <c r="K236" s="738">
        <v>1425</v>
      </c>
      <c r="L236" s="738">
        <v>1350</v>
      </c>
      <c r="M236" s="743" t="s">
        <v>58</v>
      </c>
    </row>
    <row r="237" s="159" customFormat="1" ht="129.6" spans="1:13">
      <c r="A237" s="735" t="s">
        <v>38</v>
      </c>
      <c r="B237" s="736" t="s">
        <v>372</v>
      </c>
      <c r="C237" s="737" t="s">
        <v>373</v>
      </c>
      <c r="D237" s="736" t="s">
        <v>362</v>
      </c>
      <c r="E237" s="736" t="s">
        <v>363</v>
      </c>
      <c r="F237" s="735" t="s">
        <v>51</v>
      </c>
      <c r="G237" s="736" t="s">
        <v>374</v>
      </c>
      <c r="H237" s="738">
        <v>770</v>
      </c>
      <c r="I237" s="738">
        <v>735</v>
      </c>
      <c r="J237" s="738">
        <v>700</v>
      </c>
      <c r="K237" s="738">
        <v>665</v>
      </c>
      <c r="L237" s="738">
        <v>630</v>
      </c>
      <c r="M237" s="743"/>
    </row>
    <row r="238" s="159" customFormat="1" ht="129.6" spans="1:13">
      <c r="A238" s="755" t="s">
        <v>38</v>
      </c>
      <c r="B238" s="756" t="s">
        <v>375</v>
      </c>
      <c r="C238" s="757" t="s">
        <v>373</v>
      </c>
      <c r="D238" s="758" t="s">
        <v>362</v>
      </c>
      <c r="E238" s="758" t="s">
        <v>363</v>
      </c>
      <c r="F238" s="755" t="s">
        <v>51</v>
      </c>
      <c r="G238" s="758" t="s">
        <v>376</v>
      </c>
      <c r="H238" s="738">
        <v>924</v>
      </c>
      <c r="I238" s="738">
        <v>882</v>
      </c>
      <c r="J238" s="738">
        <v>840</v>
      </c>
      <c r="K238" s="738">
        <v>798</v>
      </c>
      <c r="L238" s="738">
        <v>756</v>
      </c>
      <c r="M238" s="743" t="s">
        <v>58</v>
      </c>
    </row>
    <row r="239" s="159" customFormat="1" ht="129.6" spans="1:13">
      <c r="A239" s="735" t="s">
        <v>38</v>
      </c>
      <c r="B239" s="736" t="s">
        <v>377</v>
      </c>
      <c r="C239" s="737" t="s">
        <v>378</v>
      </c>
      <c r="D239" s="736" t="s">
        <v>362</v>
      </c>
      <c r="E239" s="736" t="s">
        <v>363</v>
      </c>
      <c r="F239" s="735" t="s">
        <v>51</v>
      </c>
      <c r="G239" s="736" t="s">
        <v>379</v>
      </c>
      <c r="H239" s="738">
        <v>583</v>
      </c>
      <c r="I239" s="738">
        <v>556.5</v>
      </c>
      <c r="J239" s="738">
        <v>530</v>
      </c>
      <c r="K239" s="738">
        <v>503.5</v>
      </c>
      <c r="L239" s="738">
        <v>477</v>
      </c>
      <c r="M239" s="743"/>
    </row>
    <row r="240" s="159" customFormat="1" ht="129.6" spans="1:13">
      <c r="A240" s="755" t="s">
        <v>38</v>
      </c>
      <c r="B240" s="756" t="s">
        <v>380</v>
      </c>
      <c r="C240" s="757" t="s">
        <v>378</v>
      </c>
      <c r="D240" s="758" t="s">
        <v>362</v>
      </c>
      <c r="E240" s="758" t="s">
        <v>363</v>
      </c>
      <c r="F240" s="755" t="s">
        <v>51</v>
      </c>
      <c r="G240" s="758" t="s">
        <v>381</v>
      </c>
      <c r="H240" s="738">
        <v>699.6</v>
      </c>
      <c r="I240" s="738">
        <v>667.8</v>
      </c>
      <c r="J240" s="738">
        <v>636</v>
      </c>
      <c r="K240" s="738">
        <v>604.2</v>
      </c>
      <c r="L240" s="738">
        <v>572.4</v>
      </c>
      <c r="M240" s="743" t="s">
        <v>58</v>
      </c>
    </row>
    <row r="241" s="159" customFormat="1" ht="13.2" spans="1:13">
      <c r="A241" s="735" t="s">
        <v>95</v>
      </c>
      <c r="B241" s="756" t="s">
        <v>382</v>
      </c>
      <c r="C241" s="757" t="s">
        <v>383</v>
      </c>
      <c r="D241" s="754" t="s">
        <v>384</v>
      </c>
      <c r="E241" s="758"/>
      <c r="F241" s="755" t="s">
        <v>51</v>
      </c>
      <c r="G241" s="754"/>
      <c r="H241" s="738">
        <v>67.98</v>
      </c>
      <c r="I241" s="738">
        <v>64.89</v>
      </c>
      <c r="J241" s="738">
        <v>61.8</v>
      </c>
      <c r="K241" s="738">
        <v>58.71</v>
      </c>
      <c r="L241" s="738">
        <v>55.62</v>
      </c>
      <c r="M241" s="781"/>
    </row>
    <row r="242" s="159" customFormat="1" ht="21.6" spans="1:13">
      <c r="A242" s="755" t="s">
        <v>356</v>
      </c>
      <c r="B242" s="756" t="s">
        <v>385</v>
      </c>
      <c r="C242" s="757" t="s">
        <v>386</v>
      </c>
      <c r="D242" s="754" t="s">
        <v>387</v>
      </c>
      <c r="E242" s="758"/>
      <c r="F242" s="755" t="s">
        <v>51</v>
      </c>
      <c r="G242" s="754" t="s">
        <v>388</v>
      </c>
      <c r="H242" s="738">
        <v>24.97</v>
      </c>
      <c r="I242" s="738">
        <v>23.835</v>
      </c>
      <c r="J242" s="738">
        <v>22.7</v>
      </c>
      <c r="K242" s="738">
        <v>21.565</v>
      </c>
      <c r="L242" s="738">
        <v>20.43</v>
      </c>
      <c r="M242" s="781"/>
    </row>
    <row r="243" s="693" customFormat="1" ht="38.1" customHeight="1" spans="1:14">
      <c r="A243" s="739" t="s">
        <v>356</v>
      </c>
      <c r="B243" s="773" t="s">
        <v>389</v>
      </c>
      <c r="C243" s="741" t="s">
        <v>390</v>
      </c>
      <c r="D243" s="741" t="s">
        <v>391</v>
      </c>
      <c r="E243" s="741"/>
      <c r="F243" s="774" t="s">
        <v>51</v>
      </c>
      <c r="G243" s="741"/>
      <c r="H243" s="742">
        <v>16.2</v>
      </c>
      <c r="I243" s="742">
        <v>15.4636363636364</v>
      </c>
      <c r="J243" s="742">
        <v>14.7272727272727</v>
      </c>
      <c r="K243" s="742">
        <v>13.9909090909091</v>
      </c>
      <c r="L243" s="742">
        <v>13.2545454545455</v>
      </c>
      <c r="M243" s="753"/>
      <c r="N243" s="782"/>
    </row>
    <row r="244" s="693" customFormat="1" ht="43.2" spans="1:14">
      <c r="A244" s="739" t="s">
        <v>38</v>
      </c>
      <c r="B244" s="740" t="s">
        <v>392</v>
      </c>
      <c r="C244" s="741" t="s">
        <v>393</v>
      </c>
      <c r="D244" s="741" t="s">
        <v>394</v>
      </c>
      <c r="E244" s="741"/>
      <c r="F244" s="739" t="s">
        <v>51</v>
      </c>
      <c r="G244" s="775"/>
      <c r="H244" s="765">
        <v>180</v>
      </c>
      <c r="I244" s="765">
        <v>171.818181818182</v>
      </c>
      <c r="J244" s="765">
        <v>163.636363636364</v>
      </c>
      <c r="K244" s="765">
        <v>155.454545454545</v>
      </c>
      <c r="L244" s="765">
        <v>147.272727272727</v>
      </c>
      <c r="M244" s="753"/>
      <c r="N244" s="782"/>
    </row>
    <row r="245" s="157" customFormat="1" ht="32.4" spans="1:13">
      <c r="A245" s="735" t="s">
        <v>395</v>
      </c>
      <c r="B245" s="736" t="s">
        <v>396</v>
      </c>
      <c r="C245" s="737" t="s">
        <v>397</v>
      </c>
      <c r="D245" s="736"/>
      <c r="E245" s="736"/>
      <c r="F245" s="735" t="s">
        <v>398</v>
      </c>
      <c r="G245" s="736" t="s">
        <v>399</v>
      </c>
      <c r="H245" s="738">
        <v>38.5</v>
      </c>
      <c r="I245" s="738">
        <v>36.75</v>
      </c>
      <c r="J245" s="738">
        <v>35</v>
      </c>
      <c r="K245" s="738">
        <v>33.25</v>
      </c>
      <c r="L245" s="738">
        <v>31.5</v>
      </c>
      <c r="M245" s="743"/>
    </row>
    <row r="246" s="157" customFormat="1" ht="12" spans="1:13">
      <c r="A246" s="735"/>
      <c r="B246" s="736">
        <v>14</v>
      </c>
      <c r="C246" s="737" t="s">
        <v>400</v>
      </c>
      <c r="D246" s="736"/>
      <c r="E246" s="736"/>
      <c r="F246" s="735"/>
      <c r="G246" s="736"/>
      <c r="H246" s="738"/>
      <c r="I246" s="738"/>
      <c r="J246" s="738"/>
      <c r="K246" s="738"/>
      <c r="L246" s="738"/>
      <c r="M246" s="743"/>
    </row>
    <row r="247" s="157" customFormat="1" ht="12" spans="1:13">
      <c r="A247" s="735"/>
      <c r="B247" s="736">
        <v>1401</v>
      </c>
      <c r="C247" s="737" t="s">
        <v>401</v>
      </c>
      <c r="D247" s="736"/>
      <c r="E247" s="736"/>
      <c r="F247" s="735"/>
      <c r="G247" s="736"/>
      <c r="H247" s="738"/>
      <c r="I247" s="738"/>
      <c r="J247" s="738"/>
      <c r="K247" s="738"/>
      <c r="L247" s="738"/>
      <c r="M247" s="743"/>
    </row>
    <row r="248" s="157" customFormat="1" ht="21.6" spans="1:13">
      <c r="A248" s="735" t="s">
        <v>395</v>
      </c>
      <c r="B248" s="736">
        <v>140100001</v>
      </c>
      <c r="C248" s="737" t="s">
        <v>402</v>
      </c>
      <c r="D248" s="736" t="s">
        <v>403</v>
      </c>
      <c r="E248" s="736"/>
      <c r="F248" s="735" t="s">
        <v>51</v>
      </c>
      <c r="G248" s="759"/>
      <c r="H248" s="738">
        <v>49.5</v>
      </c>
      <c r="I248" s="738">
        <v>47.25</v>
      </c>
      <c r="J248" s="738">
        <v>45</v>
      </c>
      <c r="K248" s="738">
        <v>42.75</v>
      </c>
      <c r="L248" s="738">
        <v>40.5</v>
      </c>
      <c r="M248" s="743"/>
    </row>
    <row r="249" s="157" customFormat="1" ht="21.6" spans="1:13">
      <c r="A249" s="735" t="s">
        <v>395</v>
      </c>
      <c r="B249" s="736" t="s">
        <v>404</v>
      </c>
      <c r="C249" s="737" t="s">
        <v>405</v>
      </c>
      <c r="D249" s="736" t="s">
        <v>403</v>
      </c>
      <c r="E249" s="736"/>
      <c r="F249" s="735" t="s">
        <v>51</v>
      </c>
      <c r="G249" s="736"/>
      <c r="H249" s="738">
        <v>148.5</v>
      </c>
      <c r="I249" s="738">
        <v>141.75</v>
      </c>
      <c r="J249" s="738">
        <v>135</v>
      </c>
      <c r="K249" s="738">
        <v>128.25</v>
      </c>
      <c r="L249" s="738">
        <v>121.5</v>
      </c>
      <c r="M249" s="743"/>
    </row>
    <row r="250" s="157" customFormat="1" ht="12" spans="1:13">
      <c r="A250" s="735" t="s">
        <v>395</v>
      </c>
      <c r="B250" s="736">
        <v>140100002</v>
      </c>
      <c r="C250" s="737" t="s">
        <v>406</v>
      </c>
      <c r="D250" s="736" t="s">
        <v>407</v>
      </c>
      <c r="E250" s="736"/>
      <c r="F250" s="735" t="s">
        <v>51</v>
      </c>
      <c r="G250" s="736"/>
      <c r="H250" s="763" t="s">
        <v>102</v>
      </c>
      <c r="I250" s="763" t="s">
        <v>102</v>
      </c>
      <c r="J250" s="763" t="s">
        <v>102</v>
      </c>
      <c r="K250" s="763" t="s">
        <v>102</v>
      </c>
      <c r="L250" s="763" t="s">
        <v>102</v>
      </c>
      <c r="M250" s="743"/>
    </row>
    <row r="251" s="157" customFormat="1" ht="21.6" spans="1:13">
      <c r="A251" s="735" t="s">
        <v>395</v>
      </c>
      <c r="B251" s="736">
        <v>140100003</v>
      </c>
      <c r="C251" s="737" t="s">
        <v>408</v>
      </c>
      <c r="D251" s="736"/>
      <c r="E251" s="736"/>
      <c r="F251" s="735" t="s">
        <v>123</v>
      </c>
      <c r="G251" s="736" t="s">
        <v>409</v>
      </c>
      <c r="H251" s="738">
        <v>25.3</v>
      </c>
      <c r="I251" s="738">
        <v>24.15</v>
      </c>
      <c r="J251" s="738">
        <v>23</v>
      </c>
      <c r="K251" s="738">
        <v>21.85</v>
      </c>
      <c r="L251" s="738">
        <v>20.7</v>
      </c>
      <c r="M251" s="743"/>
    </row>
    <row r="252" s="157" customFormat="1" ht="12" spans="1:13">
      <c r="A252" s="735" t="s">
        <v>395</v>
      </c>
      <c r="B252" s="736">
        <v>140100004</v>
      </c>
      <c r="C252" s="737" t="s">
        <v>410</v>
      </c>
      <c r="D252" s="759"/>
      <c r="E252" s="736"/>
      <c r="F252" s="735" t="s">
        <v>51</v>
      </c>
      <c r="G252" s="736"/>
      <c r="H252" s="738">
        <v>27.5</v>
      </c>
      <c r="I252" s="738">
        <v>26.25</v>
      </c>
      <c r="J252" s="738">
        <v>25</v>
      </c>
      <c r="K252" s="738">
        <v>23.75</v>
      </c>
      <c r="L252" s="738">
        <v>22.5</v>
      </c>
      <c r="M252" s="743"/>
    </row>
    <row r="253" s="157" customFormat="1" ht="12" spans="1:13">
      <c r="A253" s="735" t="s">
        <v>395</v>
      </c>
      <c r="B253" s="736" t="s">
        <v>411</v>
      </c>
      <c r="C253" s="737" t="s">
        <v>412</v>
      </c>
      <c r="D253" s="736"/>
      <c r="E253" s="736"/>
      <c r="F253" s="735" t="s">
        <v>51</v>
      </c>
      <c r="G253" s="736"/>
      <c r="H253" s="738">
        <v>27.5</v>
      </c>
      <c r="I253" s="738">
        <v>26.25</v>
      </c>
      <c r="J253" s="738">
        <v>25</v>
      </c>
      <c r="K253" s="738">
        <v>23.75</v>
      </c>
      <c r="L253" s="738">
        <v>22.5</v>
      </c>
      <c r="M253" s="743"/>
    </row>
    <row r="254" s="158" customFormat="1" ht="13.2" spans="1:13">
      <c r="A254" s="735" t="s">
        <v>395</v>
      </c>
      <c r="B254" s="736" t="s">
        <v>413</v>
      </c>
      <c r="C254" s="737" t="s">
        <v>414</v>
      </c>
      <c r="D254" s="736"/>
      <c r="E254" s="754"/>
      <c r="F254" s="735" t="s">
        <v>51</v>
      </c>
      <c r="G254" s="736"/>
      <c r="H254" s="738">
        <v>27.5</v>
      </c>
      <c r="I254" s="738">
        <v>26.25</v>
      </c>
      <c r="J254" s="738">
        <v>25</v>
      </c>
      <c r="K254" s="738">
        <v>23.75</v>
      </c>
      <c r="L254" s="738">
        <v>22.5</v>
      </c>
      <c r="M254" s="743"/>
    </row>
    <row r="255" s="157" customFormat="1" ht="12" spans="1:13">
      <c r="A255" s="776" t="s">
        <v>415</v>
      </c>
      <c r="B255" s="777"/>
      <c r="C255" s="777"/>
      <c r="D255" s="777"/>
      <c r="E255" s="777"/>
      <c r="F255" s="776"/>
      <c r="G255" s="777"/>
      <c r="H255" s="778"/>
      <c r="I255" s="778"/>
      <c r="J255" s="778"/>
      <c r="K255" s="778"/>
      <c r="L255" s="778"/>
      <c r="M255" s="743"/>
    </row>
    <row r="256" s="157" customFormat="1" ht="12" spans="1:13">
      <c r="A256" s="779" t="s">
        <v>18</v>
      </c>
      <c r="B256" s="779"/>
      <c r="C256" s="779"/>
      <c r="D256" s="779"/>
      <c r="E256" s="779"/>
      <c r="F256" s="779"/>
      <c r="G256" s="779"/>
      <c r="H256" s="780"/>
      <c r="I256" s="780"/>
      <c r="J256" s="780"/>
      <c r="K256" s="780"/>
      <c r="L256" s="780"/>
      <c r="M256" s="743"/>
    </row>
    <row r="257" s="157" customFormat="1" ht="12" spans="1:13">
      <c r="A257" s="783" t="s">
        <v>416</v>
      </c>
      <c r="B257" s="783"/>
      <c r="C257" s="783"/>
      <c r="D257" s="783"/>
      <c r="E257" s="783"/>
      <c r="F257" s="783"/>
      <c r="G257" s="783"/>
      <c r="H257" s="780"/>
      <c r="I257" s="780"/>
      <c r="J257" s="780"/>
      <c r="K257" s="780"/>
      <c r="L257" s="780"/>
      <c r="M257" s="743"/>
    </row>
    <row r="258" s="157" customFormat="1" ht="12" spans="1:13">
      <c r="A258" s="783" t="s">
        <v>417</v>
      </c>
      <c r="B258" s="783"/>
      <c r="C258" s="783"/>
      <c r="D258" s="783"/>
      <c r="E258" s="783"/>
      <c r="F258" s="783"/>
      <c r="G258" s="783"/>
      <c r="H258" s="780"/>
      <c r="I258" s="780"/>
      <c r="J258" s="780"/>
      <c r="K258" s="780"/>
      <c r="L258" s="780"/>
      <c r="M258" s="743"/>
    </row>
    <row r="259" s="157" customFormat="1" ht="12" spans="1:13">
      <c r="A259" s="783" t="s">
        <v>418</v>
      </c>
      <c r="B259" s="783"/>
      <c r="C259" s="783"/>
      <c r="D259" s="783"/>
      <c r="E259" s="783"/>
      <c r="F259" s="783"/>
      <c r="G259" s="783"/>
      <c r="H259" s="780"/>
      <c r="I259" s="780"/>
      <c r="J259" s="780"/>
      <c r="K259" s="780"/>
      <c r="L259" s="780"/>
      <c r="M259" s="743"/>
    </row>
    <row r="260" s="157" customFormat="1" ht="12" spans="1:13">
      <c r="A260" s="783" t="s">
        <v>419</v>
      </c>
      <c r="B260" s="783"/>
      <c r="C260" s="783"/>
      <c r="D260" s="783"/>
      <c r="E260" s="783"/>
      <c r="F260" s="783"/>
      <c r="G260" s="783"/>
      <c r="H260" s="780"/>
      <c r="I260" s="780"/>
      <c r="J260" s="780"/>
      <c r="K260" s="780"/>
      <c r="L260" s="780"/>
      <c r="M260" s="743"/>
    </row>
    <row r="261" s="157" customFormat="1" ht="12" spans="1:13">
      <c r="A261" s="783" t="s">
        <v>420</v>
      </c>
      <c r="B261" s="783"/>
      <c r="C261" s="783"/>
      <c r="D261" s="783"/>
      <c r="E261" s="783"/>
      <c r="F261" s="783"/>
      <c r="G261" s="783"/>
      <c r="H261" s="780"/>
      <c r="I261" s="780"/>
      <c r="J261" s="780"/>
      <c r="K261" s="780"/>
      <c r="L261" s="780"/>
      <c r="M261" s="743"/>
    </row>
    <row r="262" s="157" customFormat="1" ht="12" spans="1:13">
      <c r="A262" s="783" t="s">
        <v>421</v>
      </c>
      <c r="B262" s="783"/>
      <c r="C262" s="783"/>
      <c r="D262" s="783"/>
      <c r="E262" s="783"/>
      <c r="F262" s="783"/>
      <c r="G262" s="783"/>
      <c r="H262" s="780"/>
      <c r="I262" s="780"/>
      <c r="J262" s="780"/>
      <c r="K262" s="780"/>
      <c r="L262" s="780"/>
      <c r="M262" s="743"/>
    </row>
    <row r="263" s="157" customFormat="1" ht="12" spans="1:13">
      <c r="A263" s="783" t="s">
        <v>422</v>
      </c>
      <c r="B263" s="783"/>
      <c r="C263" s="783"/>
      <c r="D263" s="783"/>
      <c r="E263" s="783"/>
      <c r="F263" s="783"/>
      <c r="G263" s="783"/>
      <c r="H263" s="780"/>
      <c r="I263" s="780"/>
      <c r="J263" s="780"/>
      <c r="K263" s="780"/>
      <c r="L263" s="780"/>
      <c r="M263" s="743"/>
    </row>
    <row r="264" s="157" customFormat="1" ht="12" spans="1:13">
      <c r="A264" s="783" t="s">
        <v>423</v>
      </c>
      <c r="B264" s="783"/>
      <c r="C264" s="783"/>
      <c r="D264" s="783"/>
      <c r="E264" s="783"/>
      <c r="F264" s="783"/>
      <c r="G264" s="783"/>
      <c r="H264" s="780"/>
      <c r="I264" s="780"/>
      <c r="J264" s="780"/>
      <c r="K264" s="780"/>
      <c r="L264" s="780"/>
      <c r="M264" s="743"/>
    </row>
    <row r="265" s="157" customFormat="1" ht="12" spans="1:13">
      <c r="A265" s="783" t="s">
        <v>424</v>
      </c>
      <c r="B265" s="783"/>
      <c r="C265" s="783"/>
      <c r="D265" s="783"/>
      <c r="E265" s="783"/>
      <c r="F265" s="783"/>
      <c r="G265" s="783"/>
      <c r="H265" s="780"/>
      <c r="I265" s="780"/>
      <c r="J265" s="780"/>
      <c r="K265" s="780"/>
      <c r="L265" s="780"/>
      <c r="M265" s="743"/>
    </row>
    <row r="266" s="157" customFormat="1" ht="12" spans="1:13">
      <c r="A266" s="783" t="s">
        <v>425</v>
      </c>
      <c r="B266" s="783"/>
      <c r="C266" s="783"/>
      <c r="D266" s="783"/>
      <c r="E266" s="783"/>
      <c r="F266" s="783"/>
      <c r="G266" s="783"/>
      <c r="H266" s="780"/>
      <c r="I266" s="780"/>
      <c r="J266" s="780"/>
      <c r="K266" s="780"/>
      <c r="L266" s="780"/>
      <c r="M266" s="743"/>
    </row>
    <row r="267" s="157" customFormat="1" ht="23.1" customHeight="1" spans="1:13">
      <c r="A267" s="783" t="s">
        <v>426</v>
      </c>
      <c r="B267" s="783"/>
      <c r="C267" s="783"/>
      <c r="D267" s="783"/>
      <c r="E267" s="783"/>
      <c r="F267" s="783"/>
      <c r="G267" s="783"/>
      <c r="H267" s="780"/>
      <c r="I267" s="780"/>
      <c r="J267" s="780"/>
      <c r="K267" s="780"/>
      <c r="L267" s="780"/>
      <c r="M267" s="743"/>
    </row>
    <row r="268" s="691" customFormat="1" ht="21.6" spans="1:13">
      <c r="A268" s="784" t="s">
        <v>25</v>
      </c>
      <c r="B268" s="785" t="s">
        <v>26</v>
      </c>
      <c r="C268" s="786" t="s">
        <v>27</v>
      </c>
      <c r="D268" s="785" t="s">
        <v>28</v>
      </c>
      <c r="E268" s="785" t="s">
        <v>29</v>
      </c>
      <c r="F268" s="784" t="s">
        <v>30</v>
      </c>
      <c r="G268" s="785" t="s">
        <v>31</v>
      </c>
      <c r="H268" s="734" t="s">
        <v>33</v>
      </c>
      <c r="I268" s="734" t="s">
        <v>34</v>
      </c>
      <c r="J268" s="734" t="s">
        <v>35</v>
      </c>
      <c r="K268" s="734" t="s">
        <v>36</v>
      </c>
      <c r="L268" s="734" t="s">
        <v>37</v>
      </c>
      <c r="M268" s="743"/>
    </row>
    <row r="269" s="157" customFormat="1" ht="12" spans="1:13">
      <c r="A269" s="735" t="s">
        <v>356</v>
      </c>
      <c r="B269" s="736">
        <v>210101004</v>
      </c>
      <c r="C269" s="737" t="s">
        <v>427</v>
      </c>
      <c r="D269" s="736" t="s">
        <v>428</v>
      </c>
      <c r="E269" s="736"/>
      <c r="F269" s="735" t="s">
        <v>398</v>
      </c>
      <c r="G269" s="736"/>
      <c r="H269" s="738">
        <v>38.5</v>
      </c>
      <c r="I269" s="738">
        <v>36.75</v>
      </c>
      <c r="J269" s="738">
        <v>35</v>
      </c>
      <c r="K269" s="738">
        <v>33.25</v>
      </c>
      <c r="L269" s="738">
        <v>31.5</v>
      </c>
      <c r="M269" s="743"/>
    </row>
    <row r="270" s="157" customFormat="1" ht="21.6" spans="1:13">
      <c r="A270" s="735" t="s">
        <v>356</v>
      </c>
      <c r="B270" s="736" t="s">
        <v>429</v>
      </c>
      <c r="C270" s="737" t="s">
        <v>430</v>
      </c>
      <c r="D270" s="736"/>
      <c r="E270" s="736"/>
      <c r="F270" s="735" t="s">
        <v>398</v>
      </c>
      <c r="G270" s="736"/>
      <c r="H270" s="738">
        <v>57.75</v>
      </c>
      <c r="I270" s="738">
        <v>55.125</v>
      </c>
      <c r="J270" s="738">
        <v>52.5</v>
      </c>
      <c r="K270" s="738">
        <v>49.875</v>
      </c>
      <c r="L270" s="738">
        <v>47.25</v>
      </c>
      <c r="M270" s="743"/>
    </row>
    <row r="271" s="157" customFormat="1" ht="21.6" spans="1:13">
      <c r="A271" s="735" t="s">
        <v>356</v>
      </c>
      <c r="B271" s="736">
        <v>210102017</v>
      </c>
      <c r="C271" s="737" t="s">
        <v>431</v>
      </c>
      <c r="D271" s="736"/>
      <c r="E271" s="736"/>
      <c r="F271" s="735" t="s">
        <v>51</v>
      </c>
      <c r="G271" s="736"/>
      <c r="H271" s="738">
        <v>830.5</v>
      </c>
      <c r="I271" s="738">
        <v>792.75</v>
      </c>
      <c r="J271" s="738">
        <v>755</v>
      </c>
      <c r="K271" s="738">
        <v>717.25</v>
      </c>
      <c r="L271" s="738">
        <v>679.5</v>
      </c>
      <c r="M271" s="743"/>
    </row>
    <row r="272" s="157" customFormat="1" ht="12" spans="1:13">
      <c r="A272" s="735" t="s">
        <v>356</v>
      </c>
      <c r="B272" s="736">
        <v>210200008</v>
      </c>
      <c r="C272" s="737" t="s">
        <v>432</v>
      </c>
      <c r="D272" s="736"/>
      <c r="E272" s="736"/>
      <c r="F272" s="735" t="s">
        <v>433</v>
      </c>
      <c r="G272" s="736"/>
      <c r="H272" s="738">
        <v>385</v>
      </c>
      <c r="I272" s="738">
        <v>367.5</v>
      </c>
      <c r="J272" s="738">
        <v>350</v>
      </c>
      <c r="K272" s="738">
        <v>332.5</v>
      </c>
      <c r="L272" s="738">
        <v>315</v>
      </c>
      <c r="M272" s="743"/>
    </row>
    <row r="273" s="157" customFormat="1" ht="12" spans="1:13">
      <c r="A273" s="735" t="s">
        <v>356</v>
      </c>
      <c r="B273" s="736">
        <v>210300005</v>
      </c>
      <c r="C273" s="737" t="s">
        <v>434</v>
      </c>
      <c r="D273" s="736"/>
      <c r="E273" s="736"/>
      <c r="F273" s="735" t="s">
        <v>433</v>
      </c>
      <c r="G273" s="736"/>
      <c r="H273" s="738">
        <v>110</v>
      </c>
      <c r="I273" s="738">
        <v>105</v>
      </c>
      <c r="J273" s="738">
        <v>100</v>
      </c>
      <c r="K273" s="738">
        <v>95</v>
      </c>
      <c r="L273" s="738">
        <v>90</v>
      </c>
      <c r="M273" s="743"/>
    </row>
    <row r="274" s="157" customFormat="1" ht="12" spans="1:13">
      <c r="A274" s="735" t="s">
        <v>356</v>
      </c>
      <c r="B274" s="736">
        <v>2105</v>
      </c>
      <c r="C274" s="737" t="s">
        <v>435</v>
      </c>
      <c r="D274" s="736"/>
      <c r="E274" s="736"/>
      <c r="F274" s="735"/>
      <c r="G274" s="736"/>
      <c r="H274" s="738"/>
      <c r="I274" s="738"/>
      <c r="J274" s="738"/>
      <c r="K274" s="738"/>
      <c r="L274" s="738"/>
      <c r="M274" s="743"/>
    </row>
    <row r="275" s="157" customFormat="1" ht="12" spans="1:13">
      <c r="A275" s="735" t="s">
        <v>356</v>
      </c>
      <c r="B275" s="736">
        <v>210500001</v>
      </c>
      <c r="C275" s="737" t="s">
        <v>436</v>
      </c>
      <c r="D275" s="759"/>
      <c r="E275" s="736"/>
      <c r="F275" s="735" t="s">
        <v>437</v>
      </c>
      <c r="G275" s="736"/>
      <c r="H275" s="738">
        <v>18.7</v>
      </c>
      <c r="I275" s="738">
        <v>17.85</v>
      </c>
      <c r="J275" s="738">
        <v>17</v>
      </c>
      <c r="K275" s="738">
        <v>16.15</v>
      </c>
      <c r="L275" s="738">
        <v>15.3</v>
      </c>
      <c r="M275" s="743"/>
    </row>
    <row r="276" s="157" customFormat="1" ht="12" spans="1:13">
      <c r="A276" s="735" t="s">
        <v>356</v>
      </c>
      <c r="B276" s="736" t="s">
        <v>438</v>
      </c>
      <c r="C276" s="737" t="s">
        <v>439</v>
      </c>
      <c r="D276" s="736"/>
      <c r="E276" s="736"/>
      <c r="F276" s="735" t="s">
        <v>437</v>
      </c>
      <c r="G276" s="736"/>
      <c r="H276" s="738">
        <v>18.7</v>
      </c>
      <c r="I276" s="738">
        <v>17.85</v>
      </c>
      <c r="J276" s="738">
        <v>17</v>
      </c>
      <c r="K276" s="738">
        <v>16.15</v>
      </c>
      <c r="L276" s="738">
        <v>15.3</v>
      </c>
      <c r="M276" s="743"/>
    </row>
    <row r="277" s="157" customFormat="1" ht="12" spans="1:13">
      <c r="A277" s="735" t="s">
        <v>356</v>
      </c>
      <c r="B277" s="736">
        <v>210500002</v>
      </c>
      <c r="C277" s="737" t="s">
        <v>440</v>
      </c>
      <c r="D277" s="736"/>
      <c r="E277" s="736"/>
      <c r="F277" s="735" t="s">
        <v>441</v>
      </c>
      <c r="G277" s="736"/>
      <c r="H277" s="738">
        <v>42.9</v>
      </c>
      <c r="I277" s="738">
        <v>40.95</v>
      </c>
      <c r="J277" s="738">
        <v>39</v>
      </c>
      <c r="K277" s="738">
        <v>37.05</v>
      </c>
      <c r="L277" s="738">
        <v>35.1</v>
      </c>
      <c r="M277" s="743"/>
    </row>
    <row r="278" s="695" customFormat="1" ht="10.8" spans="1:13">
      <c r="A278" s="735" t="s">
        <v>356</v>
      </c>
      <c r="B278" s="736">
        <v>220100002</v>
      </c>
      <c r="C278" s="737" t="s">
        <v>442</v>
      </c>
      <c r="D278" s="736"/>
      <c r="E278" s="736"/>
      <c r="F278" s="735" t="s">
        <v>398</v>
      </c>
      <c r="G278" s="736"/>
      <c r="H278" s="763" t="s">
        <v>102</v>
      </c>
      <c r="I278" s="763" t="s">
        <v>102</v>
      </c>
      <c r="J278" s="763" t="s">
        <v>102</v>
      </c>
      <c r="K278" s="763" t="s">
        <v>102</v>
      </c>
      <c r="L278" s="763" t="s">
        <v>102</v>
      </c>
      <c r="M278" s="743"/>
    </row>
    <row r="279" s="157" customFormat="1" ht="21.6" spans="1:13">
      <c r="A279" s="735" t="s">
        <v>356</v>
      </c>
      <c r="B279" s="736">
        <v>220201009</v>
      </c>
      <c r="C279" s="737" t="s">
        <v>443</v>
      </c>
      <c r="D279" s="736"/>
      <c r="E279" s="736"/>
      <c r="F279" s="735" t="s">
        <v>433</v>
      </c>
      <c r="G279" s="736" t="s">
        <v>444</v>
      </c>
      <c r="H279" s="738">
        <v>55</v>
      </c>
      <c r="I279" s="738">
        <v>52.5</v>
      </c>
      <c r="J279" s="738">
        <v>50</v>
      </c>
      <c r="K279" s="738">
        <v>47.5</v>
      </c>
      <c r="L279" s="738">
        <v>45</v>
      </c>
      <c r="M279" s="743"/>
    </row>
    <row r="280" s="157" customFormat="1" ht="21.6" spans="1:13">
      <c r="A280" s="735" t="s">
        <v>356</v>
      </c>
      <c r="B280" s="736">
        <v>220202003</v>
      </c>
      <c r="C280" s="737" t="s">
        <v>445</v>
      </c>
      <c r="D280" s="736"/>
      <c r="E280" s="736"/>
      <c r="F280" s="735" t="s">
        <v>433</v>
      </c>
      <c r="G280" s="736" t="s">
        <v>444</v>
      </c>
      <c r="H280" s="738">
        <v>94.6</v>
      </c>
      <c r="I280" s="738">
        <v>90.3</v>
      </c>
      <c r="J280" s="738">
        <v>86</v>
      </c>
      <c r="K280" s="738">
        <v>81.7</v>
      </c>
      <c r="L280" s="738">
        <v>77.4</v>
      </c>
      <c r="M280" s="743"/>
    </row>
    <row r="281" s="157" customFormat="1" ht="21.6" spans="1:13">
      <c r="A281" s="735" t="s">
        <v>356</v>
      </c>
      <c r="B281" s="736">
        <v>220302012</v>
      </c>
      <c r="C281" s="737" t="s">
        <v>446</v>
      </c>
      <c r="D281" s="736"/>
      <c r="E281" s="736"/>
      <c r="F281" s="735" t="s">
        <v>433</v>
      </c>
      <c r="G281" s="736" t="s">
        <v>444</v>
      </c>
      <c r="H281" s="738">
        <v>110</v>
      </c>
      <c r="I281" s="738">
        <v>105</v>
      </c>
      <c r="J281" s="738">
        <v>100</v>
      </c>
      <c r="K281" s="738">
        <v>95</v>
      </c>
      <c r="L281" s="738">
        <v>90</v>
      </c>
      <c r="M281" s="743"/>
    </row>
    <row r="282" s="157" customFormat="1" ht="12" spans="1:13">
      <c r="A282" s="735" t="s">
        <v>356</v>
      </c>
      <c r="B282" s="736">
        <v>230200055</v>
      </c>
      <c r="C282" s="737" t="s">
        <v>447</v>
      </c>
      <c r="D282" s="736"/>
      <c r="E282" s="736"/>
      <c r="F282" s="735" t="s">
        <v>448</v>
      </c>
      <c r="G282" s="736"/>
      <c r="H282" s="738"/>
      <c r="I282" s="738"/>
      <c r="J282" s="738"/>
      <c r="K282" s="738"/>
      <c r="L282" s="738"/>
      <c r="M282" s="743"/>
    </row>
    <row r="283" s="157" customFormat="1" ht="12" spans="1:13">
      <c r="A283" s="735" t="s">
        <v>356</v>
      </c>
      <c r="B283" s="736" t="s">
        <v>449</v>
      </c>
      <c r="C283" s="737" t="s">
        <v>450</v>
      </c>
      <c r="D283" s="736"/>
      <c r="E283" s="736"/>
      <c r="F283" s="735" t="s">
        <v>448</v>
      </c>
      <c r="G283" s="736"/>
      <c r="H283" s="738">
        <v>57.2</v>
      </c>
      <c r="I283" s="738">
        <v>54.6</v>
      </c>
      <c r="J283" s="738">
        <v>52</v>
      </c>
      <c r="K283" s="738">
        <v>49.4</v>
      </c>
      <c r="L283" s="738">
        <v>46.8</v>
      </c>
      <c r="M283" s="743"/>
    </row>
    <row r="284" s="157" customFormat="1" ht="12" spans="1:13">
      <c r="A284" s="735" t="s">
        <v>356</v>
      </c>
      <c r="B284" s="736" t="s">
        <v>451</v>
      </c>
      <c r="C284" s="737" t="s">
        <v>452</v>
      </c>
      <c r="D284" s="736"/>
      <c r="E284" s="736"/>
      <c r="F284" s="735" t="s">
        <v>448</v>
      </c>
      <c r="G284" s="736"/>
      <c r="H284" s="738">
        <v>192.5</v>
      </c>
      <c r="I284" s="738">
        <v>183.75</v>
      </c>
      <c r="J284" s="738">
        <v>175</v>
      </c>
      <c r="K284" s="738">
        <v>166.25</v>
      </c>
      <c r="L284" s="738">
        <v>157.5</v>
      </c>
      <c r="M284" s="743"/>
    </row>
    <row r="285" s="157" customFormat="1" ht="12" spans="1:13">
      <c r="A285" s="735" t="s">
        <v>38</v>
      </c>
      <c r="B285" s="736">
        <v>2407</v>
      </c>
      <c r="C285" s="737" t="s">
        <v>453</v>
      </c>
      <c r="D285" s="736"/>
      <c r="E285" s="736"/>
      <c r="F285" s="735"/>
      <c r="G285" s="736"/>
      <c r="H285" s="738"/>
      <c r="I285" s="738"/>
      <c r="J285" s="738"/>
      <c r="K285" s="738"/>
      <c r="L285" s="738"/>
      <c r="M285" s="743"/>
    </row>
    <row r="286" s="158" customFormat="1" ht="13.2" spans="1:13">
      <c r="A286" s="735" t="s">
        <v>38</v>
      </c>
      <c r="B286" s="736">
        <v>240700001</v>
      </c>
      <c r="C286" s="737" t="s">
        <v>454</v>
      </c>
      <c r="D286" s="736" t="s">
        <v>455</v>
      </c>
      <c r="E286" s="736"/>
      <c r="F286" s="735" t="s">
        <v>51</v>
      </c>
      <c r="G286" s="759"/>
      <c r="H286" s="738">
        <v>440</v>
      </c>
      <c r="I286" s="738">
        <v>420</v>
      </c>
      <c r="J286" s="738">
        <v>400</v>
      </c>
      <c r="K286" s="738">
        <v>380</v>
      </c>
      <c r="L286" s="738">
        <v>360</v>
      </c>
      <c r="M286" s="743"/>
    </row>
    <row r="287" s="157" customFormat="1" ht="12" spans="1:13">
      <c r="A287" s="735" t="s">
        <v>38</v>
      </c>
      <c r="B287" s="736" t="s">
        <v>456</v>
      </c>
      <c r="C287" s="737" t="s">
        <v>457</v>
      </c>
      <c r="D287" s="736"/>
      <c r="E287" s="736"/>
      <c r="F287" s="735" t="s">
        <v>51</v>
      </c>
      <c r="G287" s="736"/>
      <c r="H287" s="738">
        <v>495</v>
      </c>
      <c r="I287" s="738">
        <v>472.5</v>
      </c>
      <c r="J287" s="738">
        <v>450</v>
      </c>
      <c r="K287" s="738">
        <v>427.5</v>
      </c>
      <c r="L287" s="738">
        <v>405</v>
      </c>
      <c r="M287" s="743"/>
    </row>
    <row r="288" s="157" customFormat="1" ht="39.95" customHeight="1" spans="1:13">
      <c r="A288" s="760" t="s">
        <v>38</v>
      </c>
      <c r="B288" s="761">
        <v>240700002</v>
      </c>
      <c r="C288" s="762" t="s">
        <v>458</v>
      </c>
      <c r="D288" s="741" t="s">
        <v>459</v>
      </c>
      <c r="E288" s="761"/>
      <c r="F288" s="760" t="s">
        <v>51</v>
      </c>
      <c r="G288" s="761" t="s">
        <v>460</v>
      </c>
      <c r="H288" s="742">
        <v>1800</v>
      </c>
      <c r="I288" s="742">
        <v>1718.18181818182</v>
      </c>
      <c r="J288" s="742">
        <v>1636.36363636364</v>
      </c>
      <c r="K288" s="742">
        <v>1554.54545454545</v>
      </c>
      <c r="L288" s="742">
        <v>1472.72727272727</v>
      </c>
      <c r="M288" s="743"/>
    </row>
    <row r="289" s="695" customFormat="1" ht="33.6" spans="1:13">
      <c r="A289" s="760" t="s">
        <v>38</v>
      </c>
      <c r="B289" s="762" t="s">
        <v>461</v>
      </c>
      <c r="C289" s="741" t="s">
        <v>462</v>
      </c>
      <c r="D289" s="741" t="s">
        <v>463</v>
      </c>
      <c r="E289" s="787"/>
      <c r="F289" s="760" t="s">
        <v>51</v>
      </c>
      <c r="G289" s="741" t="s">
        <v>464</v>
      </c>
      <c r="H289" s="742">
        <v>9000</v>
      </c>
      <c r="I289" s="742">
        <v>8590.90909090909</v>
      </c>
      <c r="J289" s="742">
        <v>8181.81818181818</v>
      </c>
      <c r="K289" s="742">
        <v>7772.72727272727</v>
      </c>
      <c r="L289" s="742">
        <v>7363.63636363636</v>
      </c>
      <c r="M289" s="743"/>
    </row>
    <row r="290" s="157" customFormat="1" ht="12" spans="1:13">
      <c r="A290" s="735" t="s">
        <v>38</v>
      </c>
      <c r="B290" s="736">
        <v>240700003</v>
      </c>
      <c r="C290" s="737" t="s">
        <v>465</v>
      </c>
      <c r="D290" s="736"/>
      <c r="E290" s="736"/>
      <c r="F290" s="735" t="s">
        <v>51</v>
      </c>
      <c r="G290" s="736"/>
      <c r="H290" s="763" t="s">
        <v>102</v>
      </c>
      <c r="I290" s="763" t="s">
        <v>102</v>
      </c>
      <c r="J290" s="763" t="s">
        <v>102</v>
      </c>
      <c r="K290" s="763" t="s">
        <v>102</v>
      </c>
      <c r="L290" s="763" t="s">
        <v>102</v>
      </c>
      <c r="M290" s="743"/>
    </row>
    <row r="291" s="157" customFormat="1" ht="12" spans="1:13">
      <c r="A291" s="735" t="s">
        <v>38</v>
      </c>
      <c r="B291" s="736" t="s">
        <v>466</v>
      </c>
      <c r="C291" s="737" t="s">
        <v>467</v>
      </c>
      <c r="D291" s="736"/>
      <c r="E291" s="736"/>
      <c r="F291" s="735"/>
      <c r="G291" s="736"/>
      <c r="H291" s="738"/>
      <c r="I291" s="738"/>
      <c r="J291" s="738"/>
      <c r="K291" s="738"/>
      <c r="L291" s="738"/>
      <c r="M291" s="743"/>
    </row>
    <row r="292" s="157" customFormat="1" ht="12" spans="1:13">
      <c r="A292" s="735" t="s">
        <v>38</v>
      </c>
      <c r="B292" s="736" t="s">
        <v>468</v>
      </c>
      <c r="C292" s="737" t="s">
        <v>469</v>
      </c>
      <c r="D292" s="736" t="s">
        <v>470</v>
      </c>
      <c r="E292" s="736"/>
      <c r="F292" s="735" t="s">
        <v>51</v>
      </c>
      <c r="G292" s="736"/>
      <c r="H292" s="738">
        <v>2854.5</v>
      </c>
      <c r="I292" s="738">
        <v>2724.75</v>
      </c>
      <c r="J292" s="738">
        <v>2595</v>
      </c>
      <c r="K292" s="738">
        <v>2465.25</v>
      </c>
      <c r="L292" s="738">
        <v>2335.5</v>
      </c>
      <c r="M292" s="743"/>
    </row>
    <row r="293" s="157" customFormat="1" ht="32.4" spans="1:13">
      <c r="A293" s="735" t="s">
        <v>38</v>
      </c>
      <c r="B293" s="736" t="s">
        <v>471</v>
      </c>
      <c r="C293" s="737" t="s">
        <v>472</v>
      </c>
      <c r="D293" s="736" t="s">
        <v>473</v>
      </c>
      <c r="E293" s="736"/>
      <c r="F293" s="735" t="s">
        <v>51</v>
      </c>
      <c r="G293" s="736" t="s">
        <v>474</v>
      </c>
      <c r="H293" s="738">
        <v>286</v>
      </c>
      <c r="I293" s="738">
        <v>273</v>
      </c>
      <c r="J293" s="738">
        <v>260</v>
      </c>
      <c r="K293" s="738">
        <v>247</v>
      </c>
      <c r="L293" s="738">
        <v>234</v>
      </c>
      <c r="M293" s="743"/>
    </row>
    <row r="294" s="157" customFormat="1" ht="21.6" spans="1:13">
      <c r="A294" s="735" t="s">
        <v>38</v>
      </c>
      <c r="B294" s="736" t="s">
        <v>475</v>
      </c>
      <c r="C294" s="737" t="s">
        <v>476</v>
      </c>
      <c r="D294" s="736"/>
      <c r="E294" s="736"/>
      <c r="F294" s="735" t="s">
        <v>477</v>
      </c>
      <c r="G294" s="736"/>
      <c r="H294" s="738">
        <v>49.5</v>
      </c>
      <c r="I294" s="738">
        <v>47.25</v>
      </c>
      <c r="J294" s="738">
        <v>45</v>
      </c>
      <c r="K294" s="738">
        <v>42.75</v>
      </c>
      <c r="L294" s="738">
        <v>40.5</v>
      </c>
      <c r="M294" s="743"/>
    </row>
    <row r="295" s="157" customFormat="1" ht="32.4" spans="1:13">
      <c r="A295" s="735"/>
      <c r="B295" s="736">
        <v>25</v>
      </c>
      <c r="C295" s="737" t="s">
        <v>478</v>
      </c>
      <c r="D295" s="736"/>
      <c r="E295" s="736"/>
      <c r="F295" s="735"/>
      <c r="G295" s="736" t="s">
        <v>479</v>
      </c>
      <c r="H295" s="738"/>
      <c r="I295" s="738"/>
      <c r="J295" s="738"/>
      <c r="K295" s="738"/>
      <c r="L295" s="738"/>
      <c r="M295" s="743"/>
    </row>
    <row r="296" s="157" customFormat="1" ht="12" spans="1:13">
      <c r="A296" s="735"/>
      <c r="B296" s="736">
        <v>2501</v>
      </c>
      <c r="C296" s="737" t="s">
        <v>480</v>
      </c>
      <c r="D296" s="736"/>
      <c r="E296" s="736"/>
      <c r="F296" s="735"/>
      <c r="G296" s="736"/>
      <c r="H296" s="738"/>
      <c r="I296" s="738"/>
      <c r="J296" s="738"/>
      <c r="K296" s="738"/>
      <c r="L296" s="738"/>
      <c r="M296" s="743"/>
    </row>
    <row r="297" s="157" customFormat="1" ht="12" spans="1:13">
      <c r="A297" s="735"/>
      <c r="B297" s="736">
        <v>250101</v>
      </c>
      <c r="C297" s="737" t="s">
        <v>481</v>
      </c>
      <c r="D297" s="736"/>
      <c r="E297" s="736"/>
      <c r="F297" s="735"/>
      <c r="G297" s="736"/>
      <c r="H297" s="738"/>
      <c r="I297" s="738"/>
      <c r="J297" s="738"/>
      <c r="K297" s="738"/>
      <c r="L297" s="738"/>
      <c r="M297" s="743"/>
    </row>
    <row r="298" s="157" customFormat="1" ht="12" spans="1:13">
      <c r="A298" s="735" t="s">
        <v>40</v>
      </c>
      <c r="B298" s="736">
        <v>250101001</v>
      </c>
      <c r="C298" s="737" t="s">
        <v>482</v>
      </c>
      <c r="D298" s="736"/>
      <c r="E298" s="736"/>
      <c r="F298" s="735" t="s">
        <v>483</v>
      </c>
      <c r="G298" s="759"/>
      <c r="H298" s="738">
        <v>0.99</v>
      </c>
      <c r="I298" s="738">
        <v>0.945</v>
      </c>
      <c r="J298" s="738">
        <v>0.9</v>
      </c>
      <c r="K298" s="738">
        <v>0.855</v>
      </c>
      <c r="L298" s="738">
        <v>0.81</v>
      </c>
      <c r="M298" s="743"/>
    </row>
    <row r="299" s="157" customFormat="1" ht="12" spans="1:13">
      <c r="A299" s="735" t="s">
        <v>40</v>
      </c>
      <c r="B299" s="736" t="s">
        <v>484</v>
      </c>
      <c r="C299" s="737" t="s">
        <v>485</v>
      </c>
      <c r="D299" s="736"/>
      <c r="E299" s="736"/>
      <c r="F299" s="735" t="s">
        <v>483</v>
      </c>
      <c r="G299" s="736"/>
      <c r="H299" s="738">
        <v>2.97</v>
      </c>
      <c r="I299" s="738">
        <v>2.835</v>
      </c>
      <c r="J299" s="738">
        <v>2.7</v>
      </c>
      <c r="K299" s="738">
        <v>2.565</v>
      </c>
      <c r="L299" s="738">
        <v>2.43</v>
      </c>
      <c r="M299" s="743"/>
    </row>
    <row r="300" s="157" customFormat="1" ht="12" spans="1:13">
      <c r="A300" s="735" t="s">
        <v>40</v>
      </c>
      <c r="B300" s="736" t="s">
        <v>486</v>
      </c>
      <c r="C300" s="737" t="s">
        <v>487</v>
      </c>
      <c r="D300" s="736"/>
      <c r="E300" s="736"/>
      <c r="F300" s="735" t="s">
        <v>483</v>
      </c>
      <c r="G300" s="736"/>
      <c r="H300" s="738">
        <v>23.1</v>
      </c>
      <c r="I300" s="738">
        <v>22.05</v>
      </c>
      <c r="J300" s="738">
        <v>21</v>
      </c>
      <c r="K300" s="738">
        <v>19.95</v>
      </c>
      <c r="L300" s="738">
        <v>18.9</v>
      </c>
      <c r="M300" s="743"/>
    </row>
    <row r="301" s="157" customFormat="1" ht="12" spans="1:13">
      <c r="A301" s="735" t="s">
        <v>40</v>
      </c>
      <c r="B301" s="736">
        <v>250101002</v>
      </c>
      <c r="C301" s="737" t="s">
        <v>488</v>
      </c>
      <c r="D301" s="736"/>
      <c r="E301" s="736"/>
      <c r="F301" s="735" t="s">
        <v>483</v>
      </c>
      <c r="G301" s="759"/>
      <c r="H301" s="738">
        <v>1.65</v>
      </c>
      <c r="I301" s="738">
        <v>1.575</v>
      </c>
      <c r="J301" s="738">
        <v>1.5</v>
      </c>
      <c r="K301" s="738">
        <v>1.425</v>
      </c>
      <c r="L301" s="738">
        <v>1.35</v>
      </c>
      <c r="M301" s="743"/>
    </row>
    <row r="302" s="157" customFormat="1" ht="12" spans="1:13">
      <c r="A302" s="735" t="s">
        <v>40</v>
      </c>
      <c r="B302" s="736" t="s">
        <v>489</v>
      </c>
      <c r="C302" s="737" t="s">
        <v>490</v>
      </c>
      <c r="D302" s="736"/>
      <c r="E302" s="736"/>
      <c r="F302" s="735" t="s">
        <v>483</v>
      </c>
      <c r="G302" s="736"/>
      <c r="H302" s="738">
        <v>2.97</v>
      </c>
      <c r="I302" s="738">
        <v>2.835</v>
      </c>
      <c r="J302" s="738">
        <v>2.7</v>
      </c>
      <c r="K302" s="738">
        <v>2.565</v>
      </c>
      <c r="L302" s="738">
        <v>2.43</v>
      </c>
      <c r="M302" s="743"/>
    </row>
    <row r="303" s="157" customFormat="1" ht="12" spans="1:13">
      <c r="A303" s="735" t="s">
        <v>40</v>
      </c>
      <c r="B303" s="736">
        <v>250101003</v>
      </c>
      <c r="C303" s="737" t="s">
        <v>491</v>
      </c>
      <c r="D303" s="736"/>
      <c r="E303" s="736"/>
      <c r="F303" s="735" t="s">
        <v>483</v>
      </c>
      <c r="G303" s="759"/>
      <c r="H303" s="738">
        <v>1.54</v>
      </c>
      <c r="I303" s="738">
        <v>1.47</v>
      </c>
      <c r="J303" s="738">
        <v>1.4</v>
      </c>
      <c r="K303" s="738">
        <v>1.33</v>
      </c>
      <c r="L303" s="738">
        <v>1.26</v>
      </c>
      <c r="M303" s="743"/>
    </row>
    <row r="304" s="157" customFormat="1" ht="12" spans="1:13">
      <c r="A304" s="735" t="s">
        <v>40</v>
      </c>
      <c r="B304" s="736" t="s">
        <v>492</v>
      </c>
      <c r="C304" s="737" t="s">
        <v>493</v>
      </c>
      <c r="D304" s="736"/>
      <c r="E304" s="736"/>
      <c r="F304" s="735" t="s">
        <v>483</v>
      </c>
      <c r="G304" s="736"/>
      <c r="H304" s="738">
        <v>2.75</v>
      </c>
      <c r="I304" s="738">
        <v>2.625</v>
      </c>
      <c r="J304" s="738">
        <v>2.5</v>
      </c>
      <c r="K304" s="738">
        <v>2.375</v>
      </c>
      <c r="L304" s="738">
        <v>2.25</v>
      </c>
      <c r="M304" s="743"/>
    </row>
    <row r="305" s="157" customFormat="1" ht="12" spans="1:13">
      <c r="A305" s="735" t="s">
        <v>40</v>
      </c>
      <c r="B305" s="736">
        <v>250101005</v>
      </c>
      <c r="C305" s="737" t="s">
        <v>494</v>
      </c>
      <c r="D305" s="736"/>
      <c r="E305" s="736"/>
      <c r="F305" s="735" t="s">
        <v>483</v>
      </c>
      <c r="G305" s="736"/>
      <c r="H305" s="738"/>
      <c r="I305" s="738"/>
      <c r="J305" s="738"/>
      <c r="K305" s="738"/>
      <c r="L305" s="738"/>
      <c r="M305" s="743"/>
    </row>
    <row r="306" s="157" customFormat="1" ht="12" spans="1:13">
      <c r="A306" s="735" t="s">
        <v>40</v>
      </c>
      <c r="B306" s="736" t="s">
        <v>495</v>
      </c>
      <c r="C306" s="737" t="s">
        <v>496</v>
      </c>
      <c r="D306" s="736"/>
      <c r="E306" s="736"/>
      <c r="F306" s="735" t="s">
        <v>483</v>
      </c>
      <c r="G306" s="736"/>
      <c r="H306" s="738">
        <v>3.3</v>
      </c>
      <c r="I306" s="738">
        <v>3.15</v>
      </c>
      <c r="J306" s="738">
        <v>3</v>
      </c>
      <c r="K306" s="738">
        <v>2.85</v>
      </c>
      <c r="L306" s="738">
        <v>2.7</v>
      </c>
      <c r="M306" s="743"/>
    </row>
    <row r="307" s="157" customFormat="1" ht="12" spans="1:13">
      <c r="A307" s="735" t="s">
        <v>40</v>
      </c>
      <c r="B307" s="736" t="s">
        <v>497</v>
      </c>
      <c r="C307" s="737" t="s">
        <v>498</v>
      </c>
      <c r="D307" s="736"/>
      <c r="E307" s="736"/>
      <c r="F307" s="735" t="s">
        <v>483</v>
      </c>
      <c r="G307" s="736"/>
      <c r="H307" s="738">
        <v>9.9</v>
      </c>
      <c r="I307" s="738">
        <v>9.45</v>
      </c>
      <c r="J307" s="738">
        <v>9</v>
      </c>
      <c r="K307" s="738">
        <v>8.55</v>
      </c>
      <c r="L307" s="738">
        <v>8.1</v>
      </c>
      <c r="M307" s="743"/>
    </row>
    <row r="308" s="157" customFormat="1" ht="21.6" spans="1:13">
      <c r="A308" s="735" t="s">
        <v>40</v>
      </c>
      <c r="B308" s="736" t="s">
        <v>499</v>
      </c>
      <c r="C308" s="737" t="s">
        <v>500</v>
      </c>
      <c r="D308" s="736"/>
      <c r="E308" s="736"/>
      <c r="F308" s="735" t="s">
        <v>483</v>
      </c>
      <c r="G308" s="736"/>
      <c r="H308" s="738">
        <v>18.15</v>
      </c>
      <c r="I308" s="738">
        <v>17.325</v>
      </c>
      <c r="J308" s="738">
        <v>16.5</v>
      </c>
      <c r="K308" s="738">
        <v>15.675</v>
      </c>
      <c r="L308" s="738">
        <v>14.85</v>
      </c>
      <c r="M308" s="743"/>
    </row>
    <row r="309" s="157" customFormat="1" ht="12" spans="1:13">
      <c r="A309" s="735" t="s">
        <v>40</v>
      </c>
      <c r="B309" s="736">
        <v>250101006</v>
      </c>
      <c r="C309" s="737" t="s">
        <v>501</v>
      </c>
      <c r="D309" s="736"/>
      <c r="E309" s="736"/>
      <c r="F309" s="735" t="s">
        <v>483</v>
      </c>
      <c r="G309" s="736"/>
      <c r="H309" s="738">
        <v>3.3</v>
      </c>
      <c r="I309" s="738">
        <v>3.15</v>
      </c>
      <c r="J309" s="738">
        <v>3</v>
      </c>
      <c r="K309" s="738">
        <v>2.85</v>
      </c>
      <c r="L309" s="738">
        <v>2.7</v>
      </c>
      <c r="M309" s="743"/>
    </row>
    <row r="310" s="157" customFormat="1" ht="12" spans="1:13">
      <c r="A310" s="735" t="s">
        <v>40</v>
      </c>
      <c r="B310" s="736">
        <v>250101007</v>
      </c>
      <c r="C310" s="737" t="s">
        <v>502</v>
      </c>
      <c r="D310" s="736"/>
      <c r="E310" s="736"/>
      <c r="F310" s="735" t="s">
        <v>483</v>
      </c>
      <c r="G310" s="736"/>
      <c r="H310" s="738">
        <v>1.65</v>
      </c>
      <c r="I310" s="738">
        <v>1.575</v>
      </c>
      <c r="J310" s="738">
        <v>1.5</v>
      </c>
      <c r="K310" s="738">
        <v>1.425</v>
      </c>
      <c r="L310" s="738">
        <v>1.35</v>
      </c>
      <c r="M310" s="743"/>
    </row>
    <row r="311" s="157" customFormat="1" ht="12" spans="1:13">
      <c r="A311" s="735" t="s">
        <v>40</v>
      </c>
      <c r="B311" s="736">
        <v>250101008</v>
      </c>
      <c r="C311" s="737" t="s">
        <v>503</v>
      </c>
      <c r="D311" s="736"/>
      <c r="E311" s="736"/>
      <c r="F311" s="735" t="s">
        <v>483</v>
      </c>
      <c r="G311" s="759"/>
      <c r="H311" s="738">
        <v>7.7</v>
      </c>
      <c r="I311" s="738">
        <v>7.35</v>
      </c>
      <c r="J311" s="738">
        <v>7</v>
      </c>
      <c r="K311" s="738">
        <v>6.65</v>
      </c>
      <c r="L311" s="738">
        <v>6.3</v>
      </c>
      <c r="M311" s="743"/>
    </row>
    <row r="312" s="157" customFormat="1" ht="12" spans="1:13">
      <c r="A312" s="735" t="s">
        <v>40</v>
      </c>
      <c r="B312" s="736" t="s">
        <v>504</v>
      </c>
      <c r="C312" s="737" t="s">
        <v>505</v>
      </c>
      <c r="D312" s="736"/>
      <c r="E312" s="736"/>
      <c r="F312" s="735" t="s">
        <v>483</v>
      </c>
      <c r="G312" s="736"/>
      <c r="H312" s="738">
        <v>4.62</v>
      </c>
      <c r="I312" s="738">
        <v>4.41</v>
      </c>
      <c r="J312" s="738">
        <v>4.2</v>
      </c>
      <c r="K312" s="738">
        <v>3.99</v>
      </c>
      <c r="L312" s="738">
        <v>3.78</v>
      </c>
      <c r="M312" s="743"/>
    </row>
    <row r="313" s="157" customFormat="1" ht="12" spans="1:13">
      <c r="A313" s="735" t="s">
        <v>40</v>
      </c>
      <c r="B313" s="736">
        <v>250101009</v>
      </c>
      <c r="C313" s="737" t="s">
        <v>506</v>
      </c>
      <c r="D313" s="736"/>
      <c r="E313" s="736"/>
      <c r="F313" s="735" t="s">
        <v>483</v>
      </c>
      <c r="G313" s="759"/>
      <c r="H313" s="738">
        <v>1.65</v>
      </c>
      <c r="I313" s="738">
        <v>1.575</v>
      </c>
      <c r="J313" s="738">
        <v>1.5</v>
      </c>
      <c r="K313" s="738">
        <v>1.425</v>
      </c>
      <c r="L313" s="738">
        <v>1.35</v>
      </c>
      <c r="M313" s="743"/>
    </row>
    <row r="314" s="157" customFormat="1" ht="12" spans="1:13">
      <c r="A314" s="735" t="s">
        <v>40</v>
      </c>
      <c r="B314" s="736" t="s">
        <v>507</v>
      </c>
      <c r="C314" s="737" t="s">
        <v>508</v>
      </c>
      <c r="D314" s="736"/>
      <c r="E314" s="736"/>
      <c r="F314" s="735" t="s">
        <v>483</v>
      </c>
      <c r="G314" s="736"/>
      <c r="H314" s="738">
        <v>5.17</v>
      </c>
      <c r="I314" s="738">
        <v>4.935</v>
      </c>
      <c r="J314" s="738">
        <v>4.7</v>
      </c>
      <c r="K314" s="738">
        <v>4.465</v>
      </c>
      <c r="L314" s="738">
        <v>4.23</v>
      </c>
      <c r="M314" s="743"/>
    </row>
    <row r="315" s="157" customFormat="1" ht="12" spans="1:13">
      <c r="A315" s="735" t="s">
        <v>40</v>
      </c>
      <c r="B315" s="736">
        <v>250101010</v>
      </c>
      <c r="C315" s="737" t="s">
        <v>509</v>
      </c>
      <c r="D315" s="736"/>
      <c r="E315" s="736"/>
      <c r="F315" s="735" t="s">
        <v>483</v>
      </c>
      <c r="G315" s="759"/>
      <c r="H315" s="738">
        <v>1.87</v>
      </c>
      <c r="I315" s="738">
        <v>1.785</v>
      </c>
      <c r="J315" s="738">
        <v>1.7</v>
      </c>
      <c r="K315" s="738">
        <v>1.615</v>
      </c>
      <c r="L315" s="738">
        <v>1.53</v>
      </c>
      <c r="M315" s="743"/>
    </row>
    <row r="316" s="157" customFormat="1" ht="12" spans="1:13">
      <c r="A316" s="735" t="s">
        <v>40</v>
      </c>
      <c r="B316" s="736" t="s">
        <v>510</v>
      </c>
      <c r="C316" s="737" t="s">
        <v>511</v>
      </c>
      <c r="D316" s="736"/>
      <c r="E316" s="736"/>
      <c r="F316" s="735" t="s">
        <v>483</v>
      </c>
      <c r="G316" s="736"/>
      <c r="H316" s="738">
        <v>5.94</v>
      </c>
      <c r="I316" s="738">
        <v>5.67</v>
      </c>
      <c r="J316" s="738">
        <v>5.4</v>
      </c>
      <c r="K316" s="738">
        <v>5.13</v>
      </c>
      <c r="L316" s="738">
        <v>4.86</v>
      </c>
      <c r="M316" s="743"/>
    </row>
    <row r="317" s="158" customFormat="1" ht="13.2" spans="1:13">
      <c r="A317" s="735" t="s">
        <v>40</v>
      </c>
      <c r="B317" s="736">
        <v>250101011</v>
      </c>
      <c r="C317" s="737" t="s">
        <v>512</v>
      </c>
      <c r="D317" s="759"/>
      <c r="E317" s="736"/>
      <c r="F317" s="735" t="s">
        <v>483</v>
      </c>
      <c r="G317" s="736"/>
      <c r="H317" s="738">
        <v>1.87</v>
      </c>
      <c r="I317" s="738">
        <v>1.785</v>
      </c>
      <c r="J317" s="738">
        <v>1.7</v>
      </c>
      <c r="K317" s="738">
        <v>1.615</v>
      </c>
      <c r="L317" s="738">
        <v>1.53</v>
      </c>
      <c r="M317" s="743"/>
    </row>
    <row r="318" s="157" customFormat="1" ht="12" spans="1:13">
      <c r="A318" s="735" t="s">
        <v>40</v>
      </c>
      <c r="B318" s="736" t="s">
        <v>513</v>
      </c>
      <c r="C318" s="737" t="s">
        <v>514</v>
      </c>
      <c r="D318" s="736"/>
      <c r="E318" s="736"/>
      <c r="F318" s="735" t="s">
        <v>483</v>
      </c>
      <c r="G318" s="736"/>
      <c r="H318" s="738">
        <v>1.87</v>
      </c>
      <c r="I318" s="738">
        <v>1.785</v>
      </c>
      <c r="J318" s="738">
        <v>1.7</v>
      </c>
      <c r="K318" s="738">
        <v>1.615</v>
      </c>
      <c r="L318" s="738">
        <v>1.53</v>
      </c>
      <c r="M318" s="743"/>
    </row>
    <row r="319" s="157" customFormat="1" ht="12" spans="1:13">
      <c r="A319" s="735" t="s">
        <v>40</v>
      </c>
      <c r="B319" s="736" t="s">
        <v>515</v>
      </c>
      <c r="C319" s="737" t="s">
        <v>516</v>
      </c>
      <c r="D319" s="736"/>
      <c r="E319" s="736"/>
      <c r="F319" s="735" t="s">
        <v>483</v>
      </c>
      <c r="G319" s="736"/>
      <c r="H319" s="738">
        <v>1.87</v>
      </c>
      <c r="I319" s="738">
        <v>1.785</v>
      </c>
      <c r="J319" s="738">
        <v>1.7</v>
      </c>
      <c r="K319" s="738">
        <v>1.615</v>
      </c>
      <c r="L319" s="738">
        <v>1.53</v>
      </c>
      <c r="M319" s="743"/>
    </row>
    <row r="320" s="157" customFormat="1" ht="12" spans="1:13">
      <c r="A320" s="735" t="s">
        <v>40</v>
      </c>
      <c r="B320" s="736" t="s">
        <v>517</v>
      </c>
      <c r="C320" s="737" t="s">
        <v>518</v>
      </c>
      <c r="D320" s="736"/>
      <c r="E320" s="736"/>
      <c r="F320" s="735" t="s">
        <v>483</v>
      </c>
      <c r="G320" s="736"/>
      <c r="H320" s="738">
        <v>1.87</v>
      </c>
      <c r="I320" s="738">
        <v>1.785</v>
      </c>
      <c r="J320" s="738">
        <v>1.7</v>
      </c>
      <c r="K320" s="738">
        <v>1.615</v>
      </c>
      <c r="L320" s="738">
        <v>1.53</v>
      </c>
      <c r="M320" s="743"/>
    </row>
    <row r="321" s="157" customFormat="1" ht="12" spans="1:13">
      <c r="A321" s="735" t="s">
        <v>40</v>
      </c>
      <c r="B321" s="736">
        <v>250101012</v>
      </c>
      <c r="C321" s="737" t="s">
        <v>519</v>
      </c>
      <c r="D321" s="736"/>
      <c r="E321" s="736"/>
      <c r="F321" s="735" t="s">
        <v>483</v>
      </c>
      <c r="G321" s="736"/>
      <c r="H321" s="738">
        <v>9.9</v>
      </c>
      <c r="I321" s="738">
        <v>9.45</v>
      </c>
      <c r="J321" s="738">
        <v>9</v>
      </c>
      <c r="K321" s="738">
        <v>8.55</v>
      </c>
      <c r="L321" s="738">
        <v>8.1</v>
      </c>
      <c r="M321" s="743"/>
    </row>
    <row r="322" s="157" customFormat="1" ht="12" spans="1:13">
      <c r="A322" s="735" t="s">
        <v>40</v>
      </c>
      <c r="B322" s="736">
        <v>250101013</v>
      </c>
      <c r="C322" s="737" t="s">
        <v>520</v>
      </c>
      <c r="D322" s="736"/>
      <c r="E322" s="736"/>
      <c r="F322" s="735" t="s">
        <v>483</v>
      </c>
      <c r="G322" s="736"/>
      <c r="H322" s="738">
        <v>6.05</v>
      </c>
      <c r="I322" s="738">
        <v>5.775</v>
      </c>
      <c r="J322" s="738">
        <v>5.5</v>
      </c>
      <c r="K322" s="738">
        <v>5.225</v>
      </c>
      <c r="L322" s="738">
        <v>4.95</v>
      </c>
      <c r="M322" s="743"/>
    </row>
    <row r="323" s="157" customFormat="1" ht="12" spans="1:13">
      <c r="A323" s="735" t="s">
        <v>40</v>
      </c>
      <c r="B323" s="736">
        <v>250101014</v>
      </c>
      <c r="C323" s="737" t="s">
        <v>521</v>
      </c>
      <c r="D323" s="736"/>
      <c r="E323" s="736"/>
      <c r="F323" s="735" t="s">
        <v>483</v>
      </c>
      <c r="G323" s="759"/>
      <c r="H323" s="738">
        <v>1.65</v>
      </c>
      <c r="I323" s="738">
        <v>1.575</v>
      </c>
      <c r="J323" s="738">
        <v>1.5</v>
      </c>
      <c r="K323" s="738">
        <v>1.425</v>
      </c>
      <c r="L323" s="738">
        <v>1.35</v>
      </c>
      <c r="M323" s="743"/>
    </row>
    <row r="324" s="157" customFormat="1" ht="12" spans="1:13">
      <c r="A324" s="735" t="s">
        <v>40</v>
      </c>
      <c r="B324" s="736" t="s">
        <v>522</v>
      </c>
      <c r="C324" s="737" t="s">
        <v>523</v>
      </c>
      <c r="D324" s="736"/>
      <c r="E324" s="736"/>
      <c r="F324" s="735" t="s">
        <v>483</v>
      </c>
      <c r="G324" s="736"/>
      <c r="H324" s="738">
        <v>6.82</v>
      </c>
      <c r="I324" s="738">
        <v>6.51</v>
      </c>
      <c r="J324" s="738">
        <v>6.2</v>
      </c>
      <c r="K324" s="738">
        <v>5.89</v>
      </c>
      <c r="L324" s="738">
        <v>5.58</v>
      </c>
      <c r="M324" s="743"/>
    </row>
    <row r="325" s="157" customFormat="1" ht="12" spans="1:13">
      <c r="A325" s="735" t="s">
        <v>40</v>
      </c>
      <c r="B325" s="736">
        <v>250101015</v>
      </c>
      <c r="C325" s="737" t="s">
        <v>524</v>
      </c>
      <c r="D325" s="736" t="s">
        <v>525</v>
      </c>
      <c r="E325" s="736"/>
      <c r="F325" s="735"/>
      <c r="G325" s="736"/>
      <c r="H325" s="738"/>
      <c r="I325" s="738"/>
      <c r="J325" s="738"/>
      <c r="K325" s="738"/>
      <c r="L325" s="738"/>
      <c r="M325" s="743"/>
    </row>
    <row r="326" s="157" customFormat="1" ht="12" spans="1:13">
      <c r="A326" s="735" t="s">
        <v>40</v>
      </c>
      <c r="B326" s="736" t="s">
        <v>526</v>
      </c>
      <c r="C326" s="737" t="s">
        <v>527</v>
      </c>
      <c r="D326" s="736" t="s">
        <v>525</v>
      </c>
      <c r="E326" s="736"/>
      <c r="F326" s="735" t="s">
        <v>51</v>
      </c>
      <c r="G326" s="736"/>
      <c r="H326" s="738">
        <v>13.2</v>
      </c>
      <c r="I326" s="738">
        <v>12.6</v>
      </c>
      <c r="J326" s="738">
        <v>12</v>
      </c>
      <c r="K326" s="738">
        <v>11.4</v>
      </c>
      <c r="L326" s="738">
        <v>10.8</v>
      </c>
      <c r="M326" s="743"/>
    </row>
    <row r="327" s="157" customFormat="1" ht="12" spans="1:13">
      <c r="A327" s="735" t="s">
        <v>40</v>
      </c>
      <c r="B327" s="736" t="s">
        <v>528</v>
      </c>
      <c r="C327" s="737" t="s">
        <v>529</v>
      </c>
      <c r="D327" s="736" t="s">
        <v>525</v>
      </c>
      <c r="E327" s="736"/>
      <c r="F327" s="735" t="s">
        <v>51</v>
      </c>
      <c r="G327" s="736"/>
      <c r="H327" s="738">
        <v>18.15</v>
      </c>
      <c r="I327" s="738">
        <v>17.325</v>
      </c>
      <c r="J327" s="738">
        <v>16.5</v>
      </c>
      <c r="K327" s="738">
        <v>15.675</v>
      </c>
      <c r="L327" s="738">
        <v>14.85</v>
      </c>
      <c r="M327" s="743"/>
    </row>
    <row r="328" s="157" customFormat="1" ht="12" spans="1:13">
      <c r="A328" s="735" t="s">
        <v>40</v>
      </c>
      <c r="B328" s="736">
        <v>250101016</v>
      </c>
      <c r="C328" s="737" t="s">
        <v>530</v>
      </c>
      <c r="D328" s="736"/>
      <c r="E328" s="736"/>
      <c r="F328" s="735" t="s">
        <v>483</v>
      </c>
      <c r="G328" s="736"/>
      <c r="H328" s="738">
        <v>0.99</v>
      </c>
      <c r="I328" s="738">
        <v>0.945</v>
      </c>
      <c r="J328" s="738">
        <v>0.9</v>
      </c>
      <c r="K328" s="738">
        <v>0.855</v>
      </c>
      <c r="L328" s="738">
        <v>0.81</v>
      </c>
      <c r="M328" s="743"/>
    </row>
    <row r="329" s="157" customFormat="1" ht="12" spans="1:13">
      <c r="A329" s="735" t="s">
        <v>40</v>
      </c>
      <c r="B329" s="736">
        <v>250101017</v>
      </c>
      <c r="C329" s="737" t="s">
        <v>531</v>
      </c>
      <c r="D329" s="736" t="s">
        <v>532</v>
      </c>
      <c r="E329" s="736"/>
      <c r="F329" s="735" t="s">
        <v>483</v>
      </c>
      <c r="G329" s="736"/>
      <c r="H329" s="738">
        <v>22</v>
      </c>
      <c r="I329" s="738">
        <v>21</v>
      </c>
      <c r="J329" s="738">
        <v>20</v>
      </c>
      <c r="K329" s="738">
        <v>19</v>
      </c>
      <c r="L329" s="738">
        <v>18</v>
      </c>
      <c r="M329" s="743"/>
    </row>
    <row r="330" s="157" customFormat="1" ht="12" spans="1:13">
      <c r="A330" s="735" t="s">
        <v>40</v>
      </c>
      <c r="B330" s="736">
        <v>250101018</v>
      </c>
      <c r="C330" s="737" t="s">
        <v>533</v>
      </c>
      <c r="D330" s="736" t="s">
        <v>532</v>
      </c>
      <c r="E330" s="736"/>
      <c r="F330" s="735" t="s">
        <v>483</v>
      </c>
      <c r="G330" s="736"/>
      <c r="H330" s="738">
        <v>11</v>
      </c>
      <c r="I330" s="738">
        <v>10.5</v>
      </c>
      <c r="J330" s="738">
        <v>10</v>
      </c>
      <c r="K330" s="738">
        <v>9.5</v>
      </c>
      <c r="L330" s="738">
        <v>9</v>
      </c>
      <c r="M330" s="743"/>
    </row>
    <row r="331" s="157" customFormat="1" ht="12" spans="1:13">
      <c r="A331" s="735" t="s">
        <v>40</v>
      </c>
      <c r="B331" s="736">
        <v>250101019</v>
      </c>
      <c r="C331" s="737" t="s">
        <v>534</v>
      </c>
      <c r="D331" s="736"/>
      <c r="E331" s="736"/>
      <c r="F331" s="735" t="s">
        <v>483</v>
      </c>
      <c r="G331" s="736"/>
      <c r="H331" s="738">
        <v>6.6</v>
      </c>
      <c r="I331" s="738">
        <v>6.3</v>
      </c>
      <c r="J331" s="738">
        <v>6</v>
      </c>
      <c r="K331" s="738">
        <v>5.7</v>
      </c>
      <c r="L331" s="738">
        <v>5.4</v>
      </c>
      <c r="M331" s="743"/>
    </row>
    <row r="332" s="157" customFormat="1" ht="12" spans="1:13">
      <c r="A332" s="735" t="s">
        <v>40</v>
      </c>
      <c r="B332" s="736">
        <v>250101020</v>
      </c>
      <c r="C332" s="737" t="s">
        <v>535</v>
      </c>
      <c r="D332" s="736"/>
      <c r="E332" s="736"/>
      <c r="F332" s="735" t="s">
        <v>483</v>
      </c>
      <c r="G332" s="736"/>
      <c r="H332" s="738">
        <v>5.5</v>
      </c>
      <c r="I332" s="738">
        <v>5.25</v>
      </c>
      <c r="J332" s="738">
        <v>5</v>
      </c>
      <c r="K332" s="738">
        <v>4.75</v>
      </c>
      <c r="L332" s="738">
        <v>4.5</v>
      </c>
      <c r="M332" s="743"/>
    </row>
    <row r="333" s="157" customFormat="1" ht="12" spans="1:13">
      <c r="A333" s="735" t="s">
        <v>40</v>
      </c>
      <c r="B333" s="736">
        <v>250101021</v>
      </c>
      <c r="C333" s="737" t="s">
        <v>536</v>
      </c>
      <c r="D333" s="736"/>
      <c r="E333" s="736"/>
      <c r="F333" s="735" t="s">
        <v>483</v>
      </c>
      <c r="G333" s="736"/>
      <c r="H333" s="738">
        <v>18.7</v>
      </c>
      <c r="I333" s="738">
        <v>17.85</v>
      </c>
      <c r="J333" s="738">
        <v>17</v>
      </c>
      <c r="K333" s="738">
        <v>16.15</v>
      </c>
      <c r="L333" s="738">
        <v>15.3</v>
      </c>
      <c r="M333" s="743"/>
    </row>
    <row r="334" s="157" customFormat="1" ht="12" spans="1:13">
      <c r="A334" s="735" t="s">
        <v>40</v>
      </c>
      <c r="B334" s="736">
        <v>250101022</v>
      </c>
      <c r="C334" s="737" t="s">
        <v>537</v>
      </c>
      <c r="D334" s="736"/>
      <c r="E334" s="736"/>
      <c r="F334" s="735" t="s">
        <v>483</v>
      </c>
      <c r="G334" s="736"/>
      <c r="H334" s="738">
        <v>8.8</v>
      </c>
      <c r="I334" s="738">
        <v>8.4</v>
      </c>
      <c r="J334" s="738">
        <v>8</v>
      </c>
      <c r="K334" s="738">
        <v>7.6</v>
      </c>
      <c r="L334" s="738">
        <v>7.2</v>
      </c>
      <c r="M334" s="743"/>
    </row>
    <row r="335" s="157" customFormat="1" ht="12" spans="1:13">
      <c r="A335" s="735"/>
      <c r="B335" s="736">
        <v>250102</v>
      </c>
      <c r="C335" s="737" t="s">
        <v>538</v>
      </c>
      <c r="D335" s="736"/>
      <c r="E335" s="736"/>
      <c r="F335" s="735"/>
      <c r="G335" s="736"/>
      <c r="H335" s="738"/>
      <c r="I335" s="738"/>
      <c r="J335" s="738"/>
      <c r="K335" s="738"/>
      <c r="L335" s="738"/>
      <c r="M335" s="743"/>
    </row>
    <row r="336" s="157" customFormat="1" ht="21.6" spans="1:13">
      <c r="A336" s="735" t="s">
        <v>40</v>
      </c>
      <c r="B336" s="736">
        <v>250102001</v>
      </c>
      <c r="C336" s="737" t="s">
        <v>539</v>
      </c>
      <c r="D336" s="736" t="s">
        <v>540</v>
      </c>
      <c r="E336" s="736"/>
      <c r="F336" s="735" t="s">
        <v>51</v>
      </c>
      <c r="G336" s="736"/>
      <c r="H336" s="738">
        <v>3.3</v>
      </c>
      <c r="I336" s="738">
        <v>3.15</v>
      </c>
      <c r="J336" s="738">
        <v>3</v>
      </c>
      <c r="K336" s="738">
        <v>2.85</v>
      </c>
      <c r="L336" s="738">
        <v>2.7</v>
      </c>
      <c r="M336" s="743"/>
    </row>
    <row r="337" s="157" customFormat="1" ht="12" spans="1:13">
      <c r="A337" s="735" t="s">
        <v>40</v>
      </c>
      <c r="B337" s="736">
        <v>250102002</v>
      </c>
      <c r="C337" s="737" t="s">
        <v>541</v>
      </c>
      <c r="D337" s="736"/>
      <c r="E337" s="736"/>
      <c r="F337" s="735" t="s">
        <v>483</v>
      </c>
      <c r="G337" s="736"/>
      <c r="H337" s="738">
        <v>0.55</v>
      </c>
      <c r="I337" s="738">
        <v>0.525</v>
      </c>
      <c r="J337" s="738">
        <v>0.5</v>
      </c>
      <c r="K337" s="738">
        <v>0.475</v>
      </c>
      <c r="L337" s="738">
        <v>0.45</v>
      </c>
      <c r="M337" s="743"/>
    </row>
    <row r="338" s="157" customFormat="1" ht="12" spans="1:13">
      <c r="A338" s="735" t="s">
        <v>40</v>
      </c>
      <c r="B338" s="736">
        <v>250102003</v>
      </c>
      <c r="C338" s="737" t="s">
        <v>542</v>
      </c>
      <c r="D338" s="736"/>
      <c r="E338" s="736"/>
      <c r="F338" s="735" t="s">
        <v>483</v>
      </c>
      <c r="G338" s="736"/>
      <c r="H338" s="738">
        <v>0.55</v>
      </c>
      <c r="I338" s="738">
        <v>0.525</v>
      </c>
      <c r="J338" s="738">
        <v>0.5</v>
      </c>
      <c r="K338" s="738">
        <v>0.475</v>
      </c>
      <c r="L338" s="738">
        <v>0.45</v>
      </c>
      <c r="M338" s="743"/>
    </row>
    <row r="339" s="157" customFormat="1" ht="12" spans="1:13">
      <c r="A339" s="735" t="s">
        <v>40</v>
      </c>
      <c r="B339" s="736">
        <v>250102004</v>
      </c>
      <c r="C339" s="737" t="s">
        <v>543</v>
      </c>
      <c r="D339" s="759"/>
      <c r="E339" s="736"/>
      <c r="F339" s="735" t="s">
        <v>483</v>
      </c>
      <c r="G339" s="759"/>
      <c r="H339" s="738">
        <v>5.5</v>
      </c>
      <c r="I339" s="738">
        <v>5.25</v>
      </c>
      <c r="J339" s="738">
        <v>5</v>
      </c>
      <c r="K339" s="738">
        <v>4.75</v>
      </c>
      <c r="L339" s="738">
        <v>4.5</v>
      </c>
      <c r="M339" s="743"/>
    </row>
    <row r="340" s="158" customFormat="1" ht="21.6" spans="1:13">
      <c r="A340" s="735" t="s">
        <v>40</v>
      </c>
      <c r="B340" s="736" t="s">
        <v>544</v>
      </c>
      <c r="C340" s="737" t="s">
        <v>545</v>
      </c>
      <c r="D340" s="736"/>
      <c r="E340" s="736"/>
      <c r="F340" s="735" t="s">
        <v>51</v>
      </c>
      <c r="G340" s="736"/>
      <c r="H340" s="738">
        <v>11</v>
      </c>
      <c r="I340" s="738">
        <v>10.5</v>
      </c>
      <c r="J340" s="738">
        <v>10</v>
      </c>
      <c r="K340" s="738">
        <v>9.5</v>
      </c>
      <c r="L340" s="738">
        <v>9</v>
      </c>
      <c r="M340" s="743"/>
    </row>
    <row r="341" s="158" customFormat="1" ht="13.2" spans="1:13">
      <c r="A341" s="735" t="s">
        <v>40</v>
      </c>
      <c r="B341" s="736" t="s">
        <v>546</v>
      </c>
      <c r="C341" s="737" t="s">
        <v>547</v>
      </c>
      <c r="D341" s="736"/>
      <c r="E341" s="736"/>
      <c r="F341" s="735" t="s">
        <v>483</v>
      </c>
      <c r="G341" s="736"/>
      <c r="H341" s="738">
        <v>5.5</v>
      </c>
      <c r="I341" s="738">
        <v>5.25</v>
      </c>
      <c r="J341" s="738">
        <v>5</v>
      </c>
      <c r="K341" s="738">
        <v>4.75</v>
      </c>
      <c r="L341" s="738">
        <v>4.5</v>
      </c>
      <c r="M341" s="743"/>
    </row>
    <row r="342" s="158" customFormat="1" ht="21.6" spans="1:13">
      <c r="A342" s="735" t="s">
        <v>40</v>
      </c>
      <c r="B342" s="736" t="s">
        <v>548</v>
      </c>
      <c r="C342" s="737" t="s">
        <v>549</v>
      </c>
      <c r="D342" s="736"/>
      <c r="E342" s="736"/>
      <c r="F342" s="735" t="s">
        <v>51</v>
      </c>
      <c r="G342" s="736"/>
      <c r="H342" s="738">
        <v>11</v>
      </c>
      <c r="I342" s="738">
        <v>10.5</v>
      </c>
      <c r="J342" s="738">
        <v>10</v>
      </c>
      <c r="K342" s="738">
        <v>9.5</v>
      </c>
      <c r="L342" s="738">
        <v>9</v>
      </c>
      <c r="M342" s="743"/>
    </row>
    <row r="343" s="157" customFormat="1" ht="12" spans="1:13">
      <c r="A343" s="735" t="s">
        <v>40</v>
      </c>
      <c r="B343" s="736">
        <v>250102005</v>
      </c>
      <c r="C343" s="737" t="s">
        <v>550</v>
      </c>
      <c r="D343" s="736"/>
      <c r="E343" s="736"/>
      <c r="F343" s="735" t="s">
        <v>483</v>
      </c>
      <c r="G343" s="736"/>
      <c r="H343" s="738">
        <v>0.55</v>
      </c>
      <c r="I343" s="738">
        <v>0.525</v>
      </c>
      <c r="J343" s="738">
        <v>0.5</v>
      </c>
      <c r="K343" s="738">
        <v>0.475</v>
      </c>
      <c r="L343" s="738">
        <v>0.45</v>
      </c>
      <c r="M343" s="743"/>
    </row>
    <row r="344" s="157" customFormat="1" ht="12" spans="1:13">
      <c r="A344" s="735" t="s">
        <v>40</v>
      </c>
      <c r="B344" s="736">
        <v>250102006</v>
      </c>
      <c r="C344" s="737" t="s">
        <v>551</v>
      </c>
      <c r="D344" s="736"/>
      <c r="E344" s="736"/>
      <c r="F344" s="735" t="s">
        <v>483</v>
      </c>
      <c r="G344" s="736"/>
      <c r="H344" s="738"/>
      <c r="I344" s="738"/>
      <c r="J344" s="738"/>
      <c r="K344" s="738"/>
      <c r="L344" s="738"/>
      <c r="M344" s="743"/>
    </row>
    <row r="345" s="157" customFormat="1" ht="12" spans="1:13">
      <c r="A345" s="735" t="s">
        <v>40</v>
      </c>
      <c r="B345" s="736" t="s">
        <v>552</v>
      </c>
      <c r="C345" s="737" t="s">
        <v>553</v>
      </c>
      <c r="D345" s="736"/>
      <c r="E345" s="736"/>
      <c r="F345" s="735" t="s">
        <v>483</v>
      </c>
      <c r="G345" s="736"/>
      <c r="H345" s="738">
        <v>5.5</v>
      </c>
      <c r="I345" s="738">
        <v>5.25</v>
      </c>
      <c r="J345" s="738">
        <v>5</v>
      </c>
      <c r="K345" s="738">
        <v>4.75</v>
      </c>
      <c r="L345" s="738">
        <v>4.5</v>
      </c>
      <c r="M345" s="743"/>
    </row>
    <row r="346" s="157" customFormat="1" ht="12" spans="1:13">
      <c r="A346" s="735" t="s">
        <v>40</v>
      </c>
      <c r="B346" s="736" t="s">
        <v>554</v>
      </c>
      <c r="C346" s="737" t="s">
        <v>555</v>
      </c>
      <c r="D346" s="736"/>
      <c r="E346" s="736"/>
      <c r="F346" s="735" t="s">
        <v>483</v>
      </c>
      <c r="G346" s="736"/>
      <c r="H346" s="738">
        <v>8.8</v>
      </c>
      <c r="I346" s="738">
        <v>8.4</v>
      </c>
      <c r="J346" s="738">
        <v>8</v>
      </c>
      <c r="K346" s="738">
        <v>7.6</v>
      </c>
      <c r="L346" s="738">
        <v>7.2</v>
      </c>
      <c r="M346" s="743"/>
    </row>
    <row r="347" s="157" customFormat="1" ht="12" spans="1:13">
      <c r="A347" s="735" t="s">
        <v>40</v>
      </c>
      <c r="B347" s="736" t="s">
        <v>556</v>
      </c>
      <c r="C347" s="737" t="s">
        <v>557</v>
      </c>
      <c r="D347" s="736"/>
      <c r="E347" s="736"/>
      <c r="F347" s="735" t="s">
        <v>483</v>
      </c>
      <c r="G347" s="736"/>
      <c r="H347" s="738">
        <v>16.5</v>
      </c>
      <c r="I347" s="738">
        <v>15.75</v>
      </c>
      <c r="J347" s="738">
        <v>15</v>
      </c>
      <c r="K347" s="738">
        <v>14.25</v>
      </c>
      <c r="L347" s="738">
        <v>13.5</v>
      </c>
      <c r="M347" s="743"/>
    </row>
    <row r="348" s="157" customFormat="1" ht="12" spans="1:13">
      <c r="A348" s="735" t="s">
        <v>40</v>
      </c>
      <c r="B348" s="736">
        <v>250102007</v>
      </c>
      <c r="C348" s="737" t="s">
        <v>558</v>
      </c>
      <c r="D348" s="736"/>
      <c r="E348" s="736"/>
      <c r="F348" s="735" t="s">
        <v>483</v>
      </c>
      <c r="G348" s="736"/>
      <c r="H348" s="738"/>
      <c r="I348" s="738"/>
      <c r="J348" s="738"/>
      <c r="K348" s="738"/>
      <c r="L348" s="738"/>
      <c r="M348" s="743"/>
    </row>
    <row r="349" s="157" customFormat="1" ht="12" spans="1:13">
      <c r="A349" s="735" t="s">
        <v>40</v>
      </c>
      <c r="B349" s="736" t="s">
        <v>559</v>
      </c>
      <c r="C349" s="737" t="s">
        <v>560</v>
      </c>
      <c r="D349" s="736"/>
      <c r="E349" s="736"/>
      <c r="F349" s="735" t="s">
        <v>483</v>
      </c>
      <c r="G349" s="736"/>
      <c r="H349" s="738">
        <v>1.87</v>
      </c>
      <c r="I349" s="738">
        <v>1.785</v>
      </c>
      <c r="J349" s="738">
        <v>1.7</v>
      </c>
      <c r="K349" s="738">
        <v>1.615</v>
      </c>
      <c r="L349" s="738">
        <v>1.53</v>
      </c>
      <c r="M349" s="743"/>
    </row>
    <row r="350" s="157" customFormat="1" ht="21.6" spans="1:13">
      <c r="A350" s="735" t="s">
        <v>40</v>
      </c>
      <c r="B350" s="736" t="s">
        <v>561</v>
      </c>
      <c r="C350" s="737" t="s">
        <v>562</v>
      </c>
      <c r="D350" s="736"/>
      <c r="E350" s="736"/>
      <c r="F350" s="735" t="s">
        <v>483</v>
      </c>
      <c r="G350" s="736"/>
      <c r="H350" s="738">
        <v>8.8</v>
      </c>
      <c r="I350" s="738">
        <v>8.4</v>
      </c>
      <c r="J350" s="738">
        <v>8</v>
      </c>
      <c r="K350" s="738">
        <v>7.6</v>
      </c>
      <c r="L350" s="738">
        <v>7.2</v>
      </c>
      <c r="M350" s="743"/>
    </row>
    <row r="351" s="157" customFormat="1" ht="12" spans="1:13">
      <c r="A351" s="735" t="s">
        <v>40</v>
      </c>
      <c r="B351" s="736">
        <v>250102008</v>
      </c>
      <c r="C351" s="737" t="s">
        <v>563</v>
      </c>
      <c r="D351" s="736"/>
      <c r="E351" s="736"/>
      <c r="F351" s="735" t="s">
        <v>483</v>
      </c>
      <c r="G351" s="736"/>
      <c r="H351" s="738">
        <v>11</v>
      </c>
      <c r="I351" s="738">
        <v>10.5</v>
      </c>
      <c r="J351" s="738">
        <v>10</v>
      </c>
      <c r="K351" s="738">
        <v>9.5</v>
      </c>
      <c r="L351" s="738">
        <v>9</v>
      </c>
      <c r="M351" s="743"/>
    </row>
    <row r="352" s="157" customFormat="1" ht="12" spans="1:13">
      <c r="A352" s="735" t="s">
        <v>40</v>
      </c>
      <c r="B352" s="736">
        <v>250102009</v>
      </c>
      <c r="C352" s="737" t="s">
        <v>564</v>
      </c>
      <c r="D352" s="736"/>
      <c r="E352" s="736"/>
      <c r="F352" s="735" t="s">
        <v>483</v>
      </c>
      <c r="G352" s="736"/>
      <c r="H352" s="738">
        <v>0.99</v>
      </c>
      <c r="I352" s="738">
        <v>0.945</v>
      </c>
      <c r="J352" s="738">
        <v>0.9</v>
      </c>
      <c r="K352" s="738">
        <v>0.855</v>
      </c>
      <c r="L352" s="738">
        <v>0.81</v>
      </c>
      <c r="M352" s="743"/>
    </row>
    <row r="353" s="157" customFormat="1" ht="12" spans="1:13">
      <c r="A353" s="735" t="s">
        <v>40</v>
      </c>
      <c r="B353" s="736">
        <v>250102010</v>
      </c>
      <c r="C353" s="737" t="s">
        <v>565</v>
      </c>
      <c r="D353" s="736"/>
      <c r="E353" s="736"/>
      <c r="F353" s="735" t="s">
        <v>483</v>
      </c>
      <c r="G353" s="736"/>
      <c r="H353" s="738">
        <v>0.99</v>
      </c>
      <c r="I353" s="738">
        <v>0.945</v>
      </c>
      <c r="J353" s="738">
        <v>0.9</v>
      </c>
      <c r="K353" s="738">
        <v>0.855</v>
      </c>
      <c r="L353" s="738">
        <v>0.81</v>
      </c>
      <c r="M353" s="743"/>
    </row>
    <row r="354" s="157" customFormat="1" ht="12" spans="1:13">
      <c r="A354" s="735" t="s">
        <v>40</v>
      </c>
      <c r="B354" s="736">
        <v>250102011</v>
      </c>
      <c r="C354" s="737" t="s">
        <v>566</v>
      </c>
      <c r="D354" s="736"/>
      <c r="E354" s="736"/>
      <c r="F354" s="735" t="s">
        <v>483</v>
      </c>
      <c r="G354" s="736"/>
      <c r="H354" s="738">
        <v>5.5</v>
      </c>
      <c r="I354" s="738">
        <v>5.25</v>
      </c>
      <c r="J354" s="738">
        <v>5</v>
      </c>
      <c r="K354" s="738">
        <v>4.75</v>
      </c>
      <c r="L354" s="738">
        <v>4.5</v>
      </c>
      <c r="M354" s="743"/>
    </row>
    <row r="355" s="157" customFormat="1" ht="12" spans="1:13">
      <c r="A355" s="735" t="s">
        <v>40</v>
      </c>
      <c r="B355" s="736">
        <v>250102012</v>
      </c>
      <c r="C355" s="737" t="s">
        <v>567</v>
      </c>
      <c r="D355" s="736"/>
      <c r="E355" s="736"/>
      <c r="F355" s="735" t="s">
        <v>483</v>
      </c>
      <c r="G355" s="736"/>
      <c r="H355" s="738">
        <v>0.99</v>
      </c>
      <c r="I355" s="738">
        <v>0.945</v>
      </c>
      <c r="J355" s="738">
        <v>0.9</v>
      </c>
      <c r="K355" s="738">
        <v>0.855</v>
      </c>
      <c r="L355" s="738">
        <v>0.81</v>
      </c>
      <c r="M355" s="743"/>
    </row>
    <row r="356" s="157" customFormat="1" ht="12" spans="1:13">
      <c r="A356" s="735" t="s">
        <v>40</v>
      </c>
      <c r="B356" s="736">
        <v>250102013</v>
      </c>
      <c r="C356" s="737" t="s">
        <v>568</v>
      </c>
      <c r="D356" s="759"/>
      <c r="E356" s="736"/>
      <c r="F356" s="735" t="s">
        <v>483</v>
      </c>
      <c r="G356" s="736"/>
      <c r="H356" s="738">
        <v>3.3</v>
      </c>
      <c r="I356" s="738">
        <v>3.15</v>
      </c>
      <c r="J356" s="738">
        <v>3</v>
      </c>
      <c r="K356" s="738">
        <v>2.85</v>
      </c>
      <c r="L356" s="738">
        <v>2.7</v>
      </c>
      <c r="M356" s="743"/>
    </row>
    <row r="357" s="157" customFormat="1" ht="12" spans="1:13">
      <c r="A357" s="735" t="s">
        <v>40</v>
      </c>
      <c r="B357" s="736" t="s">
        <v>569</v>
      </c>
      <c r="C357" s="737" t="s">
        <v>570</v>
      </c>
      <c r="D357" s="736"/>
      <c r="E357" s="736"/>
      <c r="F357" s="735" t="s">
        <v>483</v>
      </c>
      <c r="G357" s="736"/>
      <c r="H357" s="738">
        <v>3.3</v>
      </c>
      <c r="I357" s="738">
        <v>3.15</v>
      </c>
      <c r="J357" s="738">
        <v>3</v>
      </c>
      <c r="K357" s="738">
        <v>2.85</v>
      </c>
      <c r="L357" s="738">
        <v>2.7</v>
      </c>
      <c r="M357" s="743"/>
    </row>
    <row r="358" s="157" customFormat="1" ht="12" spans="1:13">
      <c r="A358" s="735" t="s">
        <v>40</v>
      </c>
      <c r="B358" s="736">
        <v>250102014</v>
      </c>
      <c r="C358" s="737" t="s">
        <v>571</v>
      </c>
      <c r="D358" s="736"/>
      <c r="E358" s="736"/>
      <c r="F358" s="735" t="s">
        <v>483</v>
      </c>
      <c r="G358" s="736"/>
      <c r="H358" s="738">
        <v>3.85</v>
      </c>
      <c r="I358" s="738">
        <v>3.675</v>
      </c>
      <c r="J358" s="738">
        <v>3.5</v>
      </c>
      <c r="K358" s="738">
        <v>3.325</v>
      </c>
      <c r="L358" s="738">
        <v>3.15</v>
      </c>
      <c r="M358" s="743"/>
    </row>
    <row r="359" s="157" customFormat="1" ht="12" spans="1:13">
      <c r="A359" s="735" t="s">
        <v>40</v>
      </c>
      <c r="B359" s="736">
        <v>250102015</v>
      </c>
      <c r="C359" s="737" t="s">
        <v>572</v>
      </c>
      <c r="D359" s="736"/>
      <c r="E359" s="736"/>
      <c r="F359" s="735" t="s">
        <v>483</v>
      </c>
      <c r="G359" s="736"/>
      <c r="H359" s="738">
        <v>6.6</v>
      </c>
      <c r="I359" s="738">
        <v>6.3</v>
      </c>
      <c r="J359" s="738">
        <v>6</v>
      </c>
      <c r="K359" s="738">
        <v>5.7</v>
      </c>
      <c r="L359" s="738">
        <v>5.4</v>
      </c>
      <c r="M359" s="743"/>
    </row>
    <row r="360" s="157" customFormat="1" ht="12" spans="1:13">
      <c r="A360" s="735" t="s">
        <v>40</v>
      </c>
      <c r="B360" s="736">
        <v>250102016</v>
      </c>
      <c r="C360" s="737" t="s">
        <v>573</v>
      </c>
      <c r="D360" s="736"/>
      <c r="E360" s="736"/>
      <c r="F360" s="735" t="s">
        <v>483</v>
      </c>
      <c r="G360" s="736"/>
      <c r="H360" s="738">
        <v>4.18</v>
      </c>
      <c r="I360" s="738">
        <v>3.99</v>
      </c>
      <c r="J360" s="738">
        <v>3.8</v>
      </c>
      <c r="K360" s="738">
        <v>3.61</v>
      </c>
      <c r="L360" s="738">
        <v>3.42</v>
      </c>
      <c r="M360" s="743"/>
    </row>
    <row r="361" s="157" customFormat="1" ht="12" spans="1:13">
      <c r="A361" s="735" t="s">
        <v>40</v>
      </c>
      <c r="B361" s="736">
        <v>250102017</v>
      </c>
      <c r="C361" s="737" t="s">
        <v>574</v>
      </c>
      <c r="D361" s="736"/>
      <c r="E361" s="736"/>
      <c r="F361" s="735" t="s">
        <v>483</v>
      </c>
      <c r="G361" s="736"/>
      <c r="H361" s="738">
        <v>9.9</v>
      </c>
      <c r="I361" s="738">
        <v>9.45</v>
      </c>
      <c r="J361" s="738">
        <v>9</v>
      </c>
      <c r="K361" s="738">
        <v>8.55</v>
      </c>
      <c r="L361" s="738">
        <v>8.1</v>
      </c>
      <c r="M361" s="743"/>
    </row>
    <row r="362" s="157" customFormat="1" ht="12" spans="1:13">
      <c r="A362" s="735" t="s">
        <v>40</v>
      </c>
      <c r="B362" s="736">
        <v>250102018</v>
      </c>
      <c r="C362" s="737" t="s">
        <v>575</v>
      </c>
      <c r="D362" s="736"/>
      <c r="E362" s="736"/>
      <c r="F362" s="735" t="s">
        <v>483</v>
      </c>
      <c r="G362" s="736"/>
      <c r="H362" s="738">
        <v>1.1</v>
      </c>
      <c r="I362" s="738">
        <v>1.05</v>
      </c>
      <c r="J362" s="738">
        <v>1</v>
      </c>
      <c r="K362" s="738">
        <v>0.95</v>
      </c>
      <c r="L362" s="738">
        <v>0.9</v>
      </c>
      <c r="M362" s="743"/>
    </row>
    <row r="363" s="157" customFormat="1" ht="12" spans="1:13">
      <c r="A363" s="735" t="s">
        <v>40</v>
      </c>
      <c r="B363" s="736">
        <v>250102019</v>
      </c>
      <c r="C363" s="737" t="s">
        <v>576</v>
      </c>
      <c r="D363" s="736"/>
      <c r="E363" s="736"/>
      <c r="F363" s="735" t="s">
        <v>483</v>
      </c>
      <c r="G363" s="736"/>
      <c r="H363" s="738">
        <v>6.6</v>
      </c>
      <c r="I363" s="738">
        <v>6.3</v>
      </c>
      <c r="J363" s="738">
        <v>6</v>
      </c>
      <c r="K363" s="738">
        <v>5.7</v>
      </c>
      <c r="L363" s="738">
        <v>5.4</v>
      </c>
      <c r="M363" s="743"/>
    </row>
    <row r="364" s="157" customFormat="1" ht="12" spans="1:13">
      <c r="A364" s="735" t="s">
        <v>40</v>
      </c>
      <c r="B364" s="736">
        <v>250102020</v>
      </c>
      <c r="C364" s="737" t="s">
        <v>577</v>
      </c>
      <c r="D364" s="736"/>
      <c r="E364" s="736"/>
      <c r="F364" s="735" t="s">
        <v>483</v>
      </c>
      <c r="G364" s="736"/>
      <c r="H364" s="738">
        <v>5.5</v>
      </c>
      <c r="I364" s="738">
        <v>5.25</v>
      </c>
      <c r="J364" s="738">
        <v>5</v>
      </c>
      <c r="K364" s="738">
        <v>4.75</v>
      </c>
      <c r="L364" s="738">
        <v>4.5</v>
      </c>
      <c r="M364" s="743"/>
    </row>
    <row r="365" s="157" customFormat="1" ht="12" spans="1:13">
      <c r="A365" s="735" t="s">
        <v>40</v>
      </c>
      <c r="B365" s="736">
        <v>250102021</v>
      </c>
      <c r="C365" s="737" t="s">
        <v>578</v>
      </c>
      <c r="D365" s="736"/>
      <c r="E365" s="736"/>
      <c r="F365" s="735" t="s">
        <v>483</v>
      </c>
      <c r="G365" s="736"/>
      <c r="H365" s="738"/>
      <c r="I365" s="738"/>
      <c r="J365" s="738"/>
      <c r="K365" s="738"/>
      <c r="L365" s="738"/>
      <c r="M365" s="743"/>
    </row>
    <row r="366" s="157" customFormat="1" ht="12" spans="1:13">
      <c r="A366" s="735" t="s">
        <v>40</v>
      </c>
      <c r="B366" s="736" t="s">
        <v>579</v>
      </c>
      <c r="C366" s="737" t="s">
        <v>580</v>
      </c>
      <c r="D366" s="736"/>
      <c r="E366" s="736"/>
      <c r="F366" s="735" t="s">
        <v>483</v>
      </c>
      <c r="G366" s="736"/>
      <c r="H366" s="738">
        <v>1.65</v>
      </c>
      <c r="I366" s="738">
        <v>1.575</v>
      </c>
      <c r="J366" s="738">
        <v>1.5</v>
      </c>
      <c r="K366" s="738">
        <v>1.425</v>
      </c>
      <c r="L366" s="738">
        <v>1.35</v>
      </c>
      <c r="M366" s="743"/>
    </row>
    <row r="367" s="157" customFormat="1" ht="12" spans="1:13">
      <c r="A367" s="735" t="s">
        <v>40</v>
      </c>
      <c r="B367" s="736" t="s">
        <v>581</v>
      </c>
      <c r="C367" s="737" t="s">
        <v>582</v>
      </c>
      <c r="D367" s="736"/>
      <c r="E367" s="736"/>
      <c r="F367" s="735" t="s">
        <v>483</v>
      </c>
      <c r="G367" s="736"/>
      <c r="H367" s="738">
        <v>4.4</v>
      </c>
      <c r="I367" s="738">
        <v>4.2</v>
      </c>
      <c r="J367" s="738">
        <v>4</v>
      </c>
      <c r="K367" s="738">
        <v>3.8</v>
      </c>
      <c r="L367" s="738">
        <v>3.6</v>
      </c>
      <c r="M367" s="743"/>
    </row>
    <row r="368" s="157" customFormat="1" ht="12" spans="1:13">
      <c r="A368" s="735" t="s">
        <v>40</v>
      </c>
      <c r="B368" s="736" t="s">
        <v>583</v>
      </c>
      <c r="C368" s="737" t="s">
        <v>584</v>
      </c>
      <c r="D368" s="736"/>
      <c r="E368" s="736"/>
      <c r="F368" s="735" t="s">
        <v>483</v>
      </c>
      <c r="G368" s="736"/>
      <c r="H368" s="738">
        <v>4.4</v>
      </c>
      <c r="I368" s="738">
        <v>4.2</v>
      </c>
      <c r="J368" s="738">
        <v>4</v>
      </c>
      <c r="K368" s="738">
        <v>3.8</v>
      </c>
      <c r="L368" s="738">
        <v>3.6</v>
      </c>
      <c r="M368" s="743"/>
    </row>
    <row r="369" s="157" customFormat="1" ht="12" spans="1:13">
      <c r="A369" s="735" t="s">
        <v>40</v>
      </c>
      <c r="B369" s="736">
        <v>250102022</v>
      </c>
      <c r="C369" s="737" t="s">
        <v>585</v>
      </c>
      <c r="D369" s="736"/>
      <c r="E369" s="736"/>
      <c r="F369" s="735" t="s">
        <v>483</v>
      </c>
      <c r="G369" s="736"/>
      <c r="H369" s="738">
        <v>8.8</v>
      </c>
      <c r="I369" s="738">
        <v>8.4</v>
      </c>
      <c r="J369" s="738">
        <v>8</v>
      </c>
      <c r="K369" s="738">
        <v>7.6</v>
      </c>
      <c r="L369" s="738">
        <v>7.2</v>
      </c>
      <c r="M369" s="743"/>
    </row>
    <row r="370" s="157" customFormat="1" ht="12" spans="1:13">
      <c r="A370" s="735" t="s">
        <v>40</v>
      </c>
      <c r="B370" s="736">
        <v>250102023</v>
      </c>
      <c r="C370" s="737" t="s">
        <v>586</v>
      </c>
      <c r="D370" s="736"/>
      <c r="E370" s="736"/>
      <c r="F370" s="735" t="s">
        <v>483</v>
      </c>
      <c r="G370" s="736"/>
      <c r="H370" s="738">
        <v>0.99</v>
      </c>
      <c r="I370" s="738">
        <v>0.945</v>
      </c>
      <c r="J370" s="738">
        <v>0.9</v>
      </c>
      <c r="K370" s="738">
        <v>0.855</v>
      </c>
      <c r="L370" s="738">
        <v>0.81</v>
      </c>
      <c r="M370" s="743"/>
    </row>
    <row r="371" s="157" customFormat="1" ht="12" spans="1:13">
      <c r="A371" s="735" t="s">
        <v>40</v>
      </c>
      <c r="B371" s="736">
        <v>250102024</v>
      </c>
      <c r="C371" s="737" t="s">
        <v>587</v>
      </c>
      <c r="D371" s="736"/>
      <c r="E371" s="736"/>
      <c r="F371" s="735"/>
      <c r="G371" s="736"/>
      <c r="H371" s="738"/>
      <c r="I371" s="738"/>
      <c r="J371" s="738"/>
      <c r="K371" s="738"/>
      <c r="L371" s="738"/>
      <c r="M371" s="743"/>
    </row>
    <row r="372" s="157" customFormat="1" ht="12" spans="1:13">
      <c r="A372" s="735" t="s">
        <v>40</v>
      </c>
      <c r="B372" s="736" t="s">
        <v>588</v>
      </c>
      <c r="C372" s="737" t="s">
        <v>589</v>
      </c>
      <c r="D372" s="736"/>
      <c r="E372" s="736"/>
      <c r="F372" s="735" t="s">
        <v>483</v>
      </c>
      <c r="G372" s="736"/>
      <c r="H372" s="738">
        <v>0.99</v>
      </c>
      <c r="I372" s="738">
        <v>0.945</v>
      </c>
      <c r="J372" s="738">
        <v>0.9</v>
      </c>
      <c r="K372" s="738">
        <v>0.855</v>
      </c>
      <c r="L372" s="738">
        <v>0.81</v>
      </c>
      <c r="M372" s="743"/>
    </row>
    <row r="373" s="157" customFormat="1" ht="12" spans="1:13">
      <c r="A373" s="735" t="s">
        <v>40</v>
      </c>
      <c r="B373" s="736" t="s">
        <v>590</v>
      </c>
      <c r="C373" s="737" t="s">
        <v>591</v>
      </c>
      <c r="D373" s="736"/>
      <c r="E373" s="736"/>
      <c r="F373" s="735" t="s">
        <v>51</v>
      </c>
      <c r="G373" s="736"/>
      <c r="H373" s="738">
        <v>19.25</v>
      </c>
      <c r="I373" s="738">
        <v>18.375</v>
      </c>
      <c r="J373" s="738">
        <v>17.5</v>
      </c>
      <c r="K373" s="738">
        <v>16.625</v>
      </c>
      <c r="L373" s="738">
        <v>15.75</v>
      </c>
      <c r="M373" s="743"/>
    </row>
    <row r="374" s="157" customFormat="1" ht="12" spans="1:13">
      <c r="A374" s="735" t="s">
        <v>40</v>
      </c>
      <c r="B374" s="736">
        <v>250102025</v>
      </c>
      <c r="C374" s="737" t="s">
        <v>592</v>
      </c>
      <c r="D374" s="736"/>
      <c r="E374" s="736"/>
      <c r="F374" s="735" t="s">
        <v>483</v>
      </c>
      <c r="G374" s="736"/>
      <c r="H374" s="738">
        <v>5.5</v>
      </c>
      <c r="I374" s="738">
        <v>5.25</v>
      </c>
      <c r="J374" s="738">
        <v>5</v>
      </c>
      <c r="K374" s="738">
        <v>4.75</v>
      </c>
      <c r="L374" s="738">
        <v>4.5</v>
      </c>
      <c r="M374" s="743"/>
    </row>
    <row r="375" s="157" customFormat="1" ht="12" spans="1:13">
      <c r="A375" s="735" t="s">
        <v>40</v>
      </c>
      <c r="B375" s="736">
        <v>250102026</v>
      </c>
      <c r="C375" s="737" t="s">
        <v>593</v>
      </c>
      <c r="D375" s="736"/>
      <c r="E375" s="736"/>
      <c r="F375" s="735" t="s">
        <v>483</v>
      </c>
      <c r="G375" s="736"/>
      <c r="H375" s="738">
        <v>7.7</v>
      </c>
      <c r="I375" s="738">
        <v>7.35</v>
      </c>
      <c r="J375" s="738">
        <v>7</v>
      </c>
      <c r="K375" s="738">
        <v>6.65</v>
      </c>
      <c r="L375" s="738">
        <v>6.3</v>
      </c>
      <c r="M375" s="743"/>
    </row>
    <row r="376" s="157" customFormat="1" ht="12" spans="1:13">
      <c r="A376" s="735" t="s">
        <v>40</v>
      </c>
      <c r="B376" s="736">
        <v>250102027</v>
      </c>
      <c r="C376" s="737" t="s">
        <v>594</v>
      </c>
      <c r="D376" s="736"/>
      <c r="E376" s="736"/>
      <c r="F376" s="735" t="s">
        <v>483</v>
      </c>
      <c r="G376" s="736"/>
      <c r="H376" s="738">
        <v>19.8</v>
      </c>
      <c r="I376" s="738">
        <v>18.9</v>
      </c>
      <c r="J376" s="738">
        <v>18</v>
      </c>
      <c r="K376" s="738">
        <v>17.1</v>
      </c>
      <c r="L376" s="738">
        <v>16.2</v>
      </c>
      <c r="M376" s="743"/>
    </row>
    <row r="377" s="157" customFormat="1" ht="12" spans="1:13">
      <c r="A377" s="735" t="s">
        <v>40</v>
      </c>
      <c r="B377" s="736">
        <v>250102028</v>
      </c>
      <c r="C377" s="737" t="s">
        <v>595</v>
      </c>
      <c r="D377" s="736"/>
      <c r="E377" s="736"/>
      <c r="F377" s="735" t="s">
        <v>483</v>
      </c>
      <c r="G377" s="736"/>
      <c r="H377" s="738">
        <v>6.6</v>
      </c>
      <c r="I377" s="738">
        <v>6.3</v>
      </c>
      <c r="J377" s="738">
        <v>6</v>
      </c>
      <c r="K377" s="738">
        <v>5.7</v>
      </c>
      <c r="L377" s="738">
        <v>5.4</v>
      </c>
      <c r="M377" s="743"/>
    </row>
    <row r="378" s="157" customFormat="1" ht="12" spans="1:13">
      <c r="A378" s="735" t="s">
        <v>40</v>
      </c>
      <c r="B378" s="736">
        <v>250102029</v>
      </c>
      <c r="C378" s="737" t="s">
        <v>596</v>
      </c>
      <c r="D378" s="736"/>
      <c r="E378" s="736"/>
      <c r="F378" s="735" t="s">
        <v>483</v>
      </c>
      <c r="G378" s="736"/>
      <c r="H378" s="763" t="s">
        <v>102</v>
      </c>
      <c r="I378" s="763" t="s">
        <v>102</v>
      </c>
      <c r="J378" s="763" t="s">
        <v>102</v>
      </c>
      <c r="K378" s="763" t="s">
        <v>102</v>
      </c>
      <c r="L378" s="763" t="s">
        <v>102</v>
      </c>
      <c r="M378" s="743"/>
    </row>
    <row r="379" s="157" customFormat="1" ht="12" spans="1:13">
      <c r="A379" s="735" t="s">
        <v>40</v>
      </c>
      <c r="B379" s="736">
        <v>250102030</v>
      </c>
      <c r="C379" s="737" t="s">
        <v>597</v>
      </c>
      <c r="D379" s="736"/>
      <c r="E379" s="736"/>
      <c r="F379" s="735" t="s">
        <v>483</v>
      </c>
      <c r="G379" s="736"/>
      <c r="H379" s="763" t="s">
        <v>102</v>
      </c>
      <c r="I379" s="763" t="s">
        <v>102</v>
      </c>
      <c r="J379" s="763" t="s">
        <v>102</v>
      </c>
      <c r="K379" s="763" t="s">
        <v>102</v>
      </c>
      <c r="L379" s="763" t="s">
        <v>102</v>
      </c>
      <c r="M379" s="743"/>
    </row>
    <row r="380" s="157" customFormat="1" ht="12" spans="1:13">
      <c r="A380" s="735" t="s">
        <v>40</v>
      </c>
      <c r="B380" s="736">
        <v>250102031</v>
      </c>
      <c r="C380" s="737" t="s">
        <v>598</v>
      </c>
      <c r="D380" s="736"/>
      <c r="E380" s="736"/>
      <c r="F380" s="735" t="s">
        <v>483</v>
      </c>
      <c r="G380" s="736"/>
      <c r="H380" s="763" t="s">
        <v>102</v>
      </c>
      <c r="I380" s="763" t="s">
        <v>102</v>
      </c>
      <c r="J380" s="763" t="s">
        <v>102</v>
      </c>
      <c r="K380" s="763" t="s">
        <v>102</v>
      </c>
      <c r="L380" s="763" t="s">
        <v>102</v>
      </c>
      <c r="M380" s="743"/>
    </row>
    <row r="381" s="157" customFormat="1" ht="12" spans="1:13">
      <c r="A381" s="735" t="s">
        <v>40</v>
      </c>
      <c r="B381" s="736">
        <v>250102032</v>
      </c>
      <c r="C381" s="737" t="s">
        <v>599</v>
      </c>
      <c r="D381" s="736"/>
      <c r="E381" s="736"/>
      <c r="F381" s="735" t="s">
        <v>483</v>
      </c>
      <c r="G381" s="736"/>
      <c r="H381" s="738">
        <v>1.65</v>
      </c>
      <c r="I381" s="738">
        <v>1.575</v>
      </c>
      <c r="J381" s="738">
        <v>1.5</v>
      </c>
      <c r="K381" s="738">
        <v>1.425</v>
      </c>
      <c r="L381" s="738">
        <v>1.35</v>
      </c>
      <c r="M381" s="743"/>
    </row>
    <row r="382" s="157" customFormat="1" ht="12" spans="1:13">
      <c r="A382" s="735" t="s">
        <v>40</v>
      </c>
      <c r="B382" s="736">
        <v>250102033</v>
      </c>
      <c r="C382" s="737" t="s">
        <v>600</v>
      </c>
      <c r="D382" s="736"/>
      <c r="E382" s="736"/>
      <c r="F382" s="735" t="s">
        <v>483</v>
      </c>
      <c r="G382" s="736"/>
      <c r="H382" s="763" t="s">
        <v>102</v>
      </c>
      <c r="I382" s="763" t="s">
        <v>102</v>
      </c>
      <c r="J382" s="763" t="s">
        <v>102</v>
      </c>
      <c r="K382" s="763" t="s">
        <v>102</v>
      </c>
      <c r="L382" s="763" t="s">
        <v>102</v>
      </c>
      <c r="M382" s="743"/>
    </row>
    <row r="383" s="157" customFormat="1" ht="12" spans="1:13">
      <c r="A383" s="735" t="s">
        <v>40</v>
      </c>
      <c r="B383" s="736">
        <v>250102034</v>
      </c>
      <c r="C383" s="737" t="s">
        <v>601</v>
      </c>
      <c r="D383" s="736"/>
      <c r="E383" s="736"/>
      <c r="F383" s="735" t="s">
        <v>483</v>
      </c>
      <c r="G383" s="736"/>
      <c r="H383" s="738">
        <v>13.2</v>
      </c>
      <c r="I383" s="738">
        <v>12.6</v>
      </c>
      <c r="J383" s="738">
        <v>12</v>
      </c>
      <c r="K383" s="738">
        <v>11.4</v>
      </c>
      <c r="L383" s="738">
        <v>10.8</v>
      </c>
      <c r="M383" s="743"/>
    </row>
    <row r="384" s="157" customFormat="1" ht="12" spans="1:13">
      <c r="A384" s="735" t="s">
        <v>40</v>
      </c>
      <c r="B384" s="736">
        <v>250102035</v>
      </c>
      <c r="C384" s="737" t="s">
        <v>602</v>
      </c>
      <c r="D384" s="736" t="s">
        <v>603</v>
      </c>
      <c r="E384" s="736"/>
      <c r="F384" s="735" t="s">
        <v>51</v>
      </c>
      <c r="G384" s="736"/>
      <c r="H384" s="738">
        <v>8.03</v>
      </c>
      <c r="I384" s="738">
        <v>7.665</v>
      </c>
      <c r="J384" s="738">
        <v>7.3</v>
      </c>
      <c r="K384" s="738">
        <v>6.935</v>
      </c>
      <c r="L384" s="738">
        <v>6.57</v>
      </c>
      <c r="M384" s="743"/>
    </row>
    <row r="385" s="157" customFormat="1" ht="12" spans="1:13">
      <c r="A385" s="735" t="s">
        <v>40</v>
      </c>
      <c r="B385" s="736">
        <v>250102036</v>
      </c>
      <c r="C385" s="737" t="s">
        <v>604</v>
      </c>
      <c r="D385" s="736"/>
      <c r="E385" s="736"/>
      <c r="F385" s="735" t="s">
        <v>483</v>
      </c>
      <c r="G385" s="736"/>
      <c r="H385" s="738">
        <v>13.2</v>
      </c>
      <c r="I385" s="738">
        <v>12.6</v>
      </c>
      <c r="J385" s="738">
        <v>12</v>
      </c>
      <c r="K385" s="738">
        <v>11.4</v>
      </c>
      <c r="L385" s="738">
        <v>10.8</v>
      </c>
      <c r="M385" s="743"/>
    </row>
    <row r="386" s="157" customFormat="1" ht="12" spans="1:13">
      <c r="A386" s="735" t="s">
        <v>40</v>
      </c>
      <c r="B386" s="736">
        <v>250102037</v>
      </c>
      <c r="C386" s="737" t="s">
        <v>605</v>
      </c>
      <c r="D386" s="736"/>
      <c r="E386" s="736"/>
      <c r="F386" s="735" t="s">
        <v>483</v>
      </c>
      <c r="G386" s="736"/>
      <c r="H386" s="738">
        <v>31.9</v>
      </c>
      <c r="I386" s="738">
        <v>30.45</v>
      </c>
      <c r="J386" s="738">
        <v>29</v>
      </c>
      <c r="K386" s="738">
        <v>27.55</v>
      </c>
      <c r="L386" s="738">
        <v>26.1</v>
      </c>
      <c r="M386" s="743"/>
    </row>
    <row r="387" s="157" customFormat="1" ht="12" spans="1:13">
      <c r="A387" s="735"/>
      <c r="B387" s="736">
        <v>250103</v>
      </c>
      <c r="C387" s="737" t="s">
        <v>606</v>
      </c>
      <c r="D387" s="736"/>
      <c r="E387" s="736"/>
      <c r="F387" s="735"/>
      <c r="G387" s="736"/>
      <c r="H387" s="738"/>
      <c r="I387" s="738"/>
      <c r="J387" s="738"/>
      <c r="K387" s="738"/>
      <c r="L387" s="738"/>
      <c r="M387" s="743"/>
    </row>
    <row r="388" s="157" customFormat="1" ht="12" spans="1:13">
      <c r="A388" s="735" t="s">
        <v>40</v>
      </c>
      <c r="B388" s="736">
        <v>250103001</v>
      </c>
      <c r="C388" s="737" t="s">
        <v>607</v>
      </c>
      <c r="D388" s="736" t="s">
        <v>608</v>
      </c>
      <c r="E388" s="736"/>
      <c r="F388" s="735" t="s">
        <v>51</v>
      </c>
      <c r="G388" s="736"/>
      <c r="H388" s="738">
        <v>1.43</v>
      </c>
      <c r="I388" s="738">
        <v>1.365</v>
      </c>
      <c r="J388" s="738">
        <v>1.3</v>
      </c>
      <c r="K388" s="738">
        <v>1.235</v>
      </c>
      <c r="L388" s="738">
        <v>1.17</v>
      </c>
      <c r="M388" s="743"/>
    </row>
    <row r="389" s="157" customFormat="1" ht="21.6" spans="1:13">
      <c r="A389" s="735" t="s">
        <v>40</v>
      </c>
      <c r="B389" s="736">
        <v>250103002</v>
      </c>
      <c r="C389" s="737" t="s">
        <v>609</v>
      </c>
      <c r="D389" s="736" t="s">
        <v>610</v>
      </c>
      <c r="E389" s="736"/>
      <c r="F389" s="735" t="s">
        <v>483</v>
      </c>
      <c r="G389" s="736" t="s">
        <v>611</v>
      </c>
      <c r="H389" s="738"/>
      <c r="I389" s="738"/>
      <c r="J389" s="738"/>
      <c r="K389" s="738"/>
      <c r="L389" s="738"/>
      <c r="M389" s="743"/>
    </row>
    <row r="390" s="157" customFormat="1" ht="12" spans="1:13">
      <c r="A390" s="735" t="s">
        <v>40</v>
      </c>
      <c r="B390" s="736" t="s">
        <v>612</v>
      </c>
      <c r="C390" s="737" t="s">
        <v>613</v>
      </c>
      <c r="D390" s="736"/>
      <c r="E390" s="736"/>
      <c r="F390" s="735" t="s">
        <v>483</v>
      </c>
      <c r="G390" s="736"/>
      <c r="H390" s="738">
        <v>3.3</v>
      </c>
      <c r="I390" s="738">
        <v>3.15</v>
      </c>
      <c r="J390" s="738">
        <v>3</v>
      </c>
      <c r="K390" s="738">
        <v>2.85</v>
      </c>
      <c r="L390" s="738">
        <v>2.7</v>
      </c>
      <c r="M390" s="743"/>
    </row>
    <row r="391" s="157" customFormat="1" ht="12" spans="1:13">
      <c r="A391" s="735" t="s">
        <v>40</v>
      </c>
      <c r="B391" s="736" t="s">
        <v>614</v>
      </c>
      <c r="C391" s="737" t="s">
        <v>615</v>
      </c>
      <c r="D391" s="736"/>
      <c r="E391" s="736"/>
      <c r="F391" s="735" t="s">
        <v>483</v>
      </c>
      <c r="G391" s="736"/>
      <c r="H391" s="738">
        <v>15.4</v>
      </c>
      <c r="I391" s="738">
        <v>14.7</v>
      </c>
      <c r="J391" s="738">
        <v>14</v>
      </c>
      <c r="K391" s="738">
        <v>13.3</v>
      </c>
      <c r="L391" s="738">
        <v>12.6</v>
      </c>
      <c r="M391" s="743"/>
    </row>
    <row r="392" s="157" customFormat="1" ht="12" spans="1:13">
      <c r="A392" s="735" t="s">
        <v>40</v>
      </c>
      <c r="B392" s="736">
        <v>250103003</v>
      </c>
      <c r="C392" s="737" t="s">
        <v>616</v>
      </c>
      <c r="D392" s="736"/>
      <c r="E392" s="736"/>
      <c r="F392" s="735" t="s">
        <v>483</v>
      </c>
      <c r="G392" s="736"/>
      <c r="H392" s="738">
        <v>3.3</v>
      </c>
      <c r="I392" s="738">
        <v>3.15</v>
      </c>
      <c r="J392" s="738">
        <v>3</v>
      </c>
      <c r="K392" s="738">
        <v>2.85</v>
      </c>
      <c r="L392" s="738">
        <v>2.7</v>
      </c>
      <c r="M392" s="743"/>
    </row>
    <row r="393" s="157" customFormat="1" ht="12" spans="1:13">
      <c r="A393" s="735" t="s">
        <v>40</v>
      </c>
      <c r="B393" s="736">
        <v>250103004</v>
      </c>
      <c r="C393" s="737" t="s">
        <v>617</v>
      </c>
      <c r="D393" s="736"/>
      <c r="E393" s="736"/>
      <c r="F393" s="735" t="s">
        <v>483</v>
      </c>
      <c r="G393" s="736"/>
      <c r="H393" s="738">
        <v>3.3</v>
      </c>
      <c r="I393" s="738">
        <v>3.15</v>
      </c>
      <c r="J393" s="738">
        <v>3</v>
      </c>
      <c r="K393" s="738">
        <v>2.85</v>
      </c>
      <c r="L393" s="738">
        <v>2.7</v>
      </c>
      <c r="M393" s="743"/>
    </row>
    <row r="394" s="157" customFormat="1" ht="12" spans="1:13">
      <c r="A394" s="735" t="s">
        <v>40</v>
      </c>
      <c r="B394" s="736">
        <v>250103005</v>
      </c>
      <c r="C394" s="737" t="s">
        <v>618</v>
      </c>
      <c r="D394" s="736"/>
      <c r="E394" s="736"/>
      <c r="F394" s="735" t="s">
        <v>483</v>
      </c>
      <c r="G394" s="736"/>
      <c r="H394" s="738">
        <v>4.4</v>
      </c>
      <c r="I394" s="738">
        <v>4.2</v>
      </c>
      <c r="J394" s="738">
        <v>4</v>
      </c>
      <c r="K394" s="738">
        <v>3.8</v>
      </c>
      <c r="L394" s="738">
        <v>3.6</v>
      </c>
      <c r="M394" s="743"/>
    </row>
    <row r="395" s="157" customFormat="1" ht="12" spans="1:13">
      <c r="A395" s="735" t="s">
        <v>40</v>
      </c>
      <c r="B395" s="736">
        <v>250103006</v>
      </c>
      <c r="C395" s="737" t="s">
        <v>619</v>
      </c>
      <c r="D395" s="736"/>
      <c r="E395" s="736"/>
      <c r="F395" s="735" t="s">
        <v>483</v>
      </c>
      <c r="G395" s="736"/>
      <c r="H395" s="738">
        <v>11</v>
      </c>
      <c r="I395" s="738">
        <v>10.5</v>
      </c>
      <c r="J395" s="738">
        <v>10</v>
      </c>
      <c r="K395" s="738">
        <v>9.5</v>
      </c>
      <c r="L395" s="738">
        <v>9</v>
      </c>
      <c r="M395" s="743"/>
    </row>
    <row r="396" s="696" customFormat="1" ht="12" spans="1:14">
      <c r="A396" s="739" t="s">
        <v>40</v>
      </c>
      <c r="B396" s="740" t="s">
        <v>620</v>
      </c>
      <c r="C396" s="741" t="s">
        <v>621</v>
      </c>
      <c r="D396" s="741" t="s">
        <v>622</v>
      </c>
      <c r="E396" s="741"/>
      <c r="F396" s="739" t="s">
        <v>483</v>
      </c>
      <c r="G396" s="741"/>
      <c r="H396" s="742">
        <v>43.2</v>
      </c>
      <c r="I396" s="742">
        <v>41.2363636363636</v>
      </c>
      <c r="J396" s="742">
        <v>39.2727272727273</v>
      </c>
      <c r="K396" s="742">
        <v>37.3090909090909</v>
      </c>
      <c r="L396" s="742">
        <v>35.3454545454545</v>
      </c>
      <c r="M396" s="753"/>
      <c r="N396" s="746"/>
    </row>
    <row r="397" s="696" customFormat="1" ht="21.6" spans="1:14">
      <c r="A397" s="739" t="s">
        <v>40</v>
      </c>
      <c r="B397" s="740" t="s">
        <v>623</v>
      </c>
      <c r="C397" s="741" t="s">
        <v>624</v>
      </c>
      <c r="D397" s="741" t="s">
        <v>625</v>
      </c>
      <c r="E397" s="741"/>
      <c r="F397" s="739" t="s">
        <v>51</v>
      </c>
      <c r="G397" s="741"/>
      <c r="H397" s="742">
        <v>117</v>
      </c>
      <c r="I397" s="742">
        <v>111.681818181818</v>
      </c>
      <c r="J397" s="742">
        <v>106.363636363636</v>
      </c>
      <c r="K397" s="742">
        <v>101.045454545455</v>
      </c>
      <c r="L397" s="742">
        <v>95.7272727272727</v>
      </c>
      <c r="M397" s="753"/>
      <c r="N397" s="746"/>
    </row>
    <row r="398" s="157" customFormat="1" ht="12" spans="1:13">
      <c r="A398" s="735"/>
      <c r="B398" s="736">
        <v>250104</v>
      </c>
      <c r="C398" s="737" t="s">
        <v>626</v>
      </c>
      <c r="D398" s="736"/>
      <c r="E398" s="736"/>
      <c r="F398" s="735"/>
      <c r="G398" s="736"/>
      <c r="H398" s="738"/>
      <c r="I398" s="738"/>
      <c r="J398" s="738"/>
      <c r="K398" s="738"/>
      <c r="L398" s="738"/>
      <c r="M398" s="743"/>
    </row>
    <row r="399" s="157" customFormat="1" ht="21.6" spans="1:13">
      <c r="A399" s="735" t="s">
        <v>40</v>
      </c>
      <c r="B399" s="736">
        <v>250104001</v>
      </c>
      <c r="C399" s="737" t="s">
        <v>627</v>
      </c>
      <c r="D399" s="736" t="s">
        <v>628</v>
      </c>
      <c r="E399" s="736"/>
      <c r="F399" s="735" t="s">
        <v>51</v>
      </c>
      <c r="G399" s="736"/>
      <c r="H399" s="738">
        <v>13.2</v>
      </c>
      <c r="I399" s="738">
        <v>12.6</v>
      </c>
      <c r="J399" s="738">
        <v>12</v>
      </c>
      <c r="K399" s="738">
        <v>11.4</v>
      </c>
      <c r="L399" s="738">
        <v>10.8</v>
      </c>
      <c r="M399" s="743"/>
    </row>
    <row r="400" s="157" customFormat="1" ht="12" spans="1:13">
      <c r="A400" s="735" t="s">
        <v>40</v>
      </c>
      <c r="B400" s="736">
        <v>250104002</v>
      </c>
      <c r="C400" s="737" t="s">
        <v>629</v>
      </c>
      <c r="D400" s="759"/>
      <c r="E400" s="736"/>
      <c r="F400" s="735" t="s">
        <v>51</v>
      </c>
      <c r="G400" s="736"/>
      <c r="H400" s="738">
        <v>17.6</v>
      </c>
      <c r="I400" s="738">
        <v>16.8</v>
      </c>
      <c r="J400" s="738">
        <v>16</v>
      </c>
      <c r="K400" s="738">
        <v>15.2</v>
      </c>
      <c r="L400" s="738">
        <v>14.4</v>
      </c>
      <c r="M400" s="743"/>
    </row>
    <row r="401" s="157" customFormat="1" ht="12" spans="1:13">
      <c r="A401" s="735" t="s">
        <v>40</v>
      </c>
      <c r="B401" s="736" t="s">
        <v>630</v>
      </c>
      <c r="C401" s="737" t="s">
        <v>631</v>
      </c>
      <c r="D401" s="736"/>
      <c r="E401" s="736"/>
      <c r="F401" s="735" t="s">
        <v>51</v>
      </c>
      <c r="G401" s="736"/>
      <c r="H401" s="738">
        <v>17.6</v>
      </c>
      <c r="I401" s="738">
        <v>16.8</v>
      </c>
      <c r="J401" s="738">
        <v>16</v>
      </c>
      <c r="K401" s="738">
        <v>15.2</v>
      </c>
      <c r="L401" s="738">
        <v>14.4</v>
      </c>
      <c r="M401" s="743"/>
    </row>
    <row r="402" s="157" customFormat="1" ht="12" spans="1:13">
      <c r="A402" s="735" t="s">
        <v>40</v>
      </c>
      <c r="B402" s="736" t="s">
        <v>632</v>
      </c>
      <c r="C402" s="737" t="s">
        <v>633</v>
      </c>
      <c r="D402" s="736"/>
      <c r="E402" s="736"/>
      <c r="F402" s="735" t="s">
        <v>51</v>
      </c>
      <c r="G402" s="736"/>
      <c r="H402" s="738">
        <v>17.6</v>
      </c>
      <c r="I402" s="738">
        <v>16.8</v>
      </c>
      <c r="J402" s="738">
        <v>16</v>
      </c>
      <c r="K402" s="738">
        <v>15.2</v>
      </c>
      <c r="L402" s="738">
        <v>14.4</v>
      </c>
      <c r="M402" s="743"/>
    </row>
    <row r="403" s="157" customFormat="1" ht="12" spans="1:13">
      <c r="A403" s="735" t="s">
        <v>40</v>
      </c>
      <c r="B403" s="736" t="s">
        <v>634</v>
      </c>
      <c r="C403" s="737" t="s">
        <v>635</v>
      </c>
      <c r="D403" s="736"/>
      <c r="E403" s="736"/>
      <c r="F403" s="735" t="s">
        <v>51</v>
      </c>
      <c r="G403" s="736"/>
      <c r="H403" s="738">
        <v>17.6</v>
      </c>
      <c r="I403" s="738">
        <v>16.8</v>
      </c>
      <c r="J403" s="738">
        <v>16</v>
      </c>
      <c r="K403" s="738">
        <v>15.2</v>
      </c>
      <c r="L403" s="738">
        <v>14.4</v>
      </c>
      <c r="M403" s="743"/>
    </row>
    <row r="404" s="157" customFormat="1" ht="12" spans="1:13">
      <c r="A404" s="735" t="s">
        <v>40</v>
      </c>
      <c r="B404" s="736">
        <v>250104003</v>
      </c>
      <c r="C404" s="737" t="s">
        <v>636</v>
      </c>
      <c r="D404" s="736" t="s">
        <v>637</v>
      </c>
      <c r="E404" s="736"/>
      <c r="F404" s="735" t="s">
        <v>51</v>
      </c>
      <c r="G404" s="736"/>
      <c r="H404" s="738">
        <v>13.2</v>
      </c>
      <c r="I404" s="738">
        <v>12.6</v>
      </c>
      <c r="J404" s="738">
        <v>12</v>
      </c>
      <c r="K404" s="738">
        <v>11.4</v>
      </c>
      <c r="L404" s="738">
        <v>10.8</v>
      </c>
      <c r="M404" s="743"/>
    </row>
    <row r="405" s="157" customFormat="1" ht="21.6" spans="1:13">
      <c r="A405" s="735" t="s">
        <v>40</v>
      </c>
      <c r="B405" s="736">
        <v>250104004</v>
      </c>
      <c r="C405" s="737" t="s">
        <v>638</v>
      </c>
      <c r="D405" s="736" t="s">
        <v>639</v>
      </c>
      <c r="E405" s="736"/>
      <c r="F405" s="735" t="s">
        <v>51</v>
      </c>
      <c r="G405" s="759"/>
      <c r="H405" s="738">
        <v>30.8</v>
      </c>
      <c r="I405" s="738">
        <v>29.4</v>
      </c>
      <c r="J405" s="738">
        <v>28</v>
      </c>
      <c r="K405" s="738">
        <v>26.6</v>
      </c>
      <c r="L405" s="738">
        <v>25.2</v>
      </c>
      <c r="M405" s="743"/>
    </row>
    <row r="406" s="157" customFormat="1" ht="12" spans="1:13">
      <c r="A406" s="735" t="s">
        <v>40</v>
      </c>
      <c r="B406" s="736" t="s">
        <v>640</v>
      </c>
      <c r="C406" s="737" t="s">
        <v>641</v>
      </c>
      <c r="D406" s="736"/>
      <c r="E406" s="736"/>
      <c r="F406" s="735" t="s">
        <v>51</v>
      </c>
      <c r="G406" s="736"/>
      <c r="H406" s="738">
        <v>11.88</v>
      </c>
      <c r="I406" s="738">
        <v>11.34</v>
      </c>
      <c r="J406" s="738">
        <v>10.8</v>
      </c>
      <c r="K406" s="738">
        <v>10.26</v>
      </c>
      <c r="L406" s="738">
        <v>9.72</v>
      </c>
      <c r="M406" s="743"/>
    </row>
    <row r="407" s="157" customFormat="1" ht="12" spans="1:13">
      <c r="A407" s="735" t="s">
        <v>40</v>
      </c>
      <c r="B407" s="736">
        <v>250104005</v>
      </c>
      <c r="C407" s="737" t="s">
        <v>642</v>
      </c>
      <c r="D407" s="736"/>
      <c r="E407" s="736"/>
      <c r="F407" s="735" t="s">
        <v>483</v>
      </c>
      <c r="G407" s="736"/>
      <c r="H407" s="738">
        <v>9.9</v>
      </c>
      <c r="I407" s="738">
        <v>9.45</v>
      </c>
      <c r="J407" s="738">
        <v>9</v>
      </c>
      <c r="K407" s="738">
        <v>8.55</v>
      </c>
      <c r="L407" s="738">
        <v>8.1</v>
      </c>
      <c r="M407" s="743"/>
    </row>
    <row r="408" s="157" customFormat="1" ht="12" spans="1:13">
      <c r="A408" s="735" t="s">
        <v>40</v>
      </c>
      <c r="B408" s="736">
        <v>250104006</v>
      </c>
      <c r="C408" s="737" t="s">
        <v>643</v>
      </c>
      <c r="D408" s="736"/>
      <c r="E408" s="736"/>
      <c r="F408" s="735" t="s">
        <v>483</v>
      </c>
      <c r="G408" s="736"/>
      <c r="H408" s="738">
        <v>11</v>
      </c>
      <c r="I408" s="738">
        <v>10.5</v>
      </c>
      <c r="J408" s="738">
        <v>10</v>
      </c>
      <c r="K408" s="738">
        <v>9.5</v>
      </c>
      <c r="L408" s="738">
        <v>9</v>
      </c>
      <c r="M408" s="743"/>
    </row>
    <row r="409" s="157" customFormat="1" ht="12" spans="1:13">
      <c r="A409" s="735" t="s">
        <v>40</v>
      </c>
      <c r="B409" s="736">
        <v>250104007</v>
      </c>
      <c r="C409" s="737" t="s">
        <v>644</v>
      </c>
      <c r="D409" s="736"/>
      <c r="E409" s="736"/>
      <c r="F409" s="735" t="s">
        <v>483</v>
      </c>
      <c r="G409" s="736"/>
      <c r="H409" s="738">
        <v>18.7</v>
      </c>
      <c r="I409" s="738">
        <v>17.85</v>
      </c>
      <c r="J409" s="738">
        <v>17</v>
      </c>
      <c r="K409" s="738">
        <v>16.15</v>
      </c>
      <c r="L409" s="738">
        <v>15.3</v>
      </c>
      <c r="M409" s="743"/>
    </row>
    <row r="410" s="157" customFormat="1" ht="12" spans="1:13">
      <c r="A410" s="735" t="s">
        <v>40</v>
      </c>
      <c r="B410" s="736">
        <v>250104008</v>
      </c>
      <c r="C410" s="737" t="s">
        <v>645</v>
      </c>
      <c r="D410" s="736"/>
      <c r="E410" s="736"/>
      <c r="F410" s="735" t="s">
        <v>483</v>
      </c>
      <c r="G410" s="736"/>
      <c r="H410" s="738">
        <v>7.7</v>
      </c>
      <c r="I410" s="738">
        <v>7.35</v>
      </c>
      <c r="J410" s="738">
        <v>7</v>
      </c>
      <c r="K410" s="738">
        <v>6.65</v>
      </c>
      <c r="L410" s="738">
        <v>6.3</v>
      </c>
      <c r="M410" s="743"/>
    </row>
    <row r="411" s="157" customFormat="1" ht="12" spans="1:13">
      <c r="A411" s="735" t="s">
        <v>40</v>
      </c>
      <c r="B411" s="736">
        <v>250104009</v>
      </c>
      <c r="C411" s="737" t="s">
        <v>646</v>
      </c>
      <c r="D411" s="736"/>
      <c r="E411" s="736"/>
      <c r="F411" s="735" t="s">
        <v>483</v>
      </c>
      <c r="G411" s="736"/>
      <c r="H411" s="738">
        <v>7.7</v>
      </c>
      <c r="I411" s="738">
        <v>7.35</v>
      </c>
      <c r="J411" s="738">
        <v>7</v>
      </c>
      <c r="K411" s="738">
        <v>6.65</v>
      </c>
      <c r="L411" s="738">
        <v>6.3</v>
      </c>
      <c r="M411" s="743"/>
    </row>
    <row r="412" s="157" customFormat="1" ht="12" spans="1:13">
      <c r="A412" s="735" t="s">
        <v>40</v>
      </c>
      <c r="B412" s="736">
        <v>250104010</v>
      </c>
      <c r="C412" s="737" t="s">
        <v>647</v>
      </c>
      <c r="D412" s="736"/>
      <c r="E412" s="736"/>
      <c r="F412" s="735" t="s">
        <v>483</v>
      </c>
      <c r="G412" s="736"/>
      <c r="H412" s="738">
        <v>7.7</v>
      </c>
      <c r="I412" s="738">
        <v>7.35</v>
      </c>
      <c r="J412" s="738">
        <v>7</v>
      </c>
      <c r="K412" s="738">
        <v>6.65</v>
      </c>
      <c r="L412" s="738">
        <v>6.3</v>
      </c>
      <c r="M412" s="743"/>
    </row>
    <row r="413" s="157" customFormat="1" ht="12" spans="1:13">
      <c r="A413" s="735" t="s">
        <v>40</v>
      </c>
      <c r="B413" s="736">
        <v>250104011</v>
      </c>
      <c r="C413" s="737" t="s">
        <v>648</v>
      </c>
      <c r="D413" s="736"/>
      <c r="E413" s="736"/>
      <c r="F413" s="735" t="s">
        <v>483</v>
      </c>
      <c r="G413" s="736"/>
      <c r="H413" s="738">
        <v>10.34</v>
      </c>
      <c r="I413" s="738">
        <v>9.87</v>
      </c>
      <c r="J413" s="738">
        <v>9.4</v>
      </c>
      <c r="K413" s="738">
        <v>8.93</v>
      </c>
      <c r="L413" s="738">
        <v>8.46</v>
      </c>
      <c r="M413" s="743"/>
    </row>
    <row r="414" s="157" customFormat="1" ht="12" spans="1:13">
      <c r="A414" s="735" t="s">
        <v>40</v>
      </c>
      <c r="B414" s="736">
        <v>250104012</v>
      </c>
      <c r="C414" s="737" t="s">
        <v>649</v>
      </c>
      <c r="D414" s="736"/>
      <c r="E414" s="736"/>
      <c r="F414" s="735" t="s">
        <v>483</v>
      </c>
      <c r="G414" s="759"/>
      <c r="H414" s="738">
        <v>7.7</v>
      </c>
      <c r="I414" s="738">
        <v>7.35</v>
      </c>
      <c r="J414" s="738">
        <v>7</v>
      </c>
      <c r="K414" s="738">
        <v>6.65</v>
      </c>
      <c r="L414" s="738">
        <v>6.3</v>
      </c>
      <c r="M414" s="743"/>
    </row>
    <row r="415" s="157" customFormat="1" ht="21.6" spans="1:13">
      <c r="A415" s="735" t="s">
        <v>40</v>
      </c>
      <c r="B415" s="736" t="s">
        <v>650</v>
      </c>
      <c r="C415" s="737" t="s">
        <v>651</v>
      </c>
      <c r="D415" s="736"/>
      <c r="E415" s="736"/>
      <c r="F415" s="735" t="s">
        <v>483</v>
      </c>
      <c r="G415" s="736"/>
      <c r="H415" s="738">
        <v>4.95</v>
      </c>
      <c r="I415" s="738">
        <v>4.725</v>
      </c>
      <c r="J415" s="738">
        <v>4.5</v>
      </c>
      <c r="K415" s="738">
        <v>4.275</v>
      </c>
      <c r="L415" s="738">
        <v>4.05</v>
      </c>
      <c r="M415" s="743"/>
    </row>
    <row r="416" s="157" customFormat="1" ht="12" spans="1:13">
      <c r="A416" s="735" t="s">
        <v>40</v>
      </c>
      <c r="B416" s="736">
        <v>250104013</v>
      </c>
      <c r="C416" s="737" t="s">
        <v>652</v>
      </c>
      <c r="D416" s="736" t="s">
        <v>653</v>
      </c>
      <c r="E416" s="736"/>
      <c r="F416" s="735" t="s">
        <v>483</v>
      </c>
      <c r="G416" s="736"/>
      <c r="H416" s="738">
        <v>4.51</v>
      </c>
      <c r="I416" s="738">
        <v>4.305</v>
      </c>
      <c r="J416" s="738">
        <v>4.1</v>
      </c>
      <c r="K416" s="738">
        <v>3.895</v>
      </c>
      <c r="L416" s="738">
        <v>3.69</v>
      </c>
      <c r="M416" s="743"/>
    </row>
    <row r="417" s="157" customFormat="1" ht="12" spans="1:13">
      <c r="A417" s="735" t="s">
        <v>40</v>
      </c>
      <c r="B417" s="736">
        <v>250104014</v>
      </c>
      <c r="C417" s="737" t="s">
        <v>654</v>
      </c>
      <c r="D417" s="736" t="s">
        <v>655</v>
      </c>
      <c r="E417" s="736"/>
      <c r="F417" s="735" t="s">
        <v>51</v>
      </c>
      <c r="G417" s="736"/>
      <c r="H417" s="738">
        <v>7.15</v>
      </c>
      <c r="I417" s="738">
        <v>6.825</v>
      </c>
      <c r="J417" s="738">
        <v>6.5</v>
      </c>
      <c r="K417" s="738">
        <v>6.175</v>
      </c>
      <c r="L417" s="738">
        <v>5.85</v>
      </c>
      <c r="M417" s="743"/>
    </row>
    <row r="418" s="157" customFormat="1" ht="12" spans="1:13">
      <c r="A418" s="735" t="s">
        <v>40</v>
      </c>
      <c r="B418" s="736">
        <v>250104015</v>
      </c>
      <c r="C418" s="737" t="s">
        <v>656</v>
      </c>
      <c r="D418" s="736"/>
      <c r="E418" s="736"/>
      <c r="F418" s="735" t="s">
        <v>483</v>
      </c>
      <c r="G418" s="736"/>
      <c r="H418" s="738">
        <v>4.95</v>
      </c>
      <c r="I418" s="738">
        <v>4.725</v>
      </c>
      <c r="J418" s="738">
        <v>4.5</v>
      </c>
      <c r="K418" s="738">
        <v>4.275</v>
      </c>
      <c r="L418" s="738">
        <v>4.05</v>
      </c>
      <c r="M418" s="743"/>
    </row>
    <row r="419" s="157" customFormat="1" ht="21.6" spans="1:13">
      <c r="A419" s="735" t="s">
        <v>40</v>
      </c>
      <c r="B419" s="736">
        <v>250104016</v>
      </c>
      <c r="C419" s="737" t="s">
        <v>657</v>
      </c>
      <c r="D419" s="736" t="s">
        <v>658</v>
      </c>
      <c r="E419" s="736"/>
      <c r="F419" s="735" t="s">
        <v>51</v>
      </c>
      <c r="G419" s="759"/>
      <c r="H419" s="738">
        <v>9.9</v>
      </c>
      <c r="I419" s="738">
        <v>9.45</v>
      </c>
      <c r="J419" s="738">
        <v>9</v>
      </c>
      <c r="K419" s="738">
        <v>8.55</v>
      </c>
      <c r="L419" s="738">
        <v>8.1</v>
      </c>
      <c r="M419" s="743"/>
    </row>
    <row r="420" s="157" customFormat="1" ht="21.6" spans="1:13">
      <c r="A420" s="735" t="s">
        <v>40</v>
      </c>
      <c r="B420" s="736" t="s">
        <v>659</v>
      </c>
      <c r="C420" s="737" t="s">
        <v>660</v>
      </c>
      <c r="D420" s="736" t="s">
        <v>658</v>
      </c>
      <c r="E420" s="736"/>
      <c r="F420" s="735" t="s">
        <v>51</v>
      </c>
      <c r="G420" s="736"/>
      <c r="H420" s="738">
        <v>22.77</v>
      </c>
      <c r="I420" s="738">
        <v>21.735</v>
      </c>
      <c r="J420" s="738">
        <v>20.7</v>
      </c>
      <c r="K420" s="738">
        <v>19.665</v>
      </c>
      <c r="L420" s="738">
        <v>18.63</v>
      </c>
      <c r="M420" s="743"/>
    </row>
    <row r="421" s="157" customFormat="1" ht="12" spans="1:13">
      <c r="A421" s="735" t="s">
        <v>40</v>
      </c>
      <c r="B421" s="736">
        <v>250104017</v>
      </c>
      <c r="C421" s="737" t="s">
        <v>661</v>
      </c>
      <c r="D421" s="736" t="s">
        <v>662</v>
      </c>
      <c r="E421" s="736"/>
      <c r="F421" s="735" t="s">
        <v>51</v>
      </c>
      <c r="G421" s="759"/>
      <c r="H421" s="738">
        <v>11</v>
      </c>
      <c r="I421" s="738">
        <v>10.5</v>
      </c>
      <c r="J421" s="738">
        <v>10</v>
      </c>
      <c r="K421" s="738">
        <v>9.5</v>
      </c>
      <c r="L421" s="738">
        <v>9</v>
      </c>
      <c r="M421" s="743"/>
    </row>
    <row r="422" s="157" customFormat="1" ht="21.6" spans="1:13">
      <c r="A422" s="735" t="s">
        <v>40</v>
      </c>
      <c r="B422" s="736">
        <v>250104018</v>
      </c>
      <c r="C422" s="737" t="s">
        <v>663</v>
      </c>
      <c r="D422" s="736" t="s">
        <v>664</v>
      </c>
      <c r="E422" s="736"/>
      <c r="F422" s="735" t="s">
        <v>51</v>
      </c>
      <c r="G422" s="736"/>
      <c r="H422" s="738">
        <v>8.25</v>
      </c>
      <c r="I422" s="738">
        <v>7.875</v>
      </c>
      <c r="J422" s="738">
        <v>7.5</v>
      </c>
      <c r="K422" s="738">
        <v>7.125</v>
      </c>
      <c r="L422" s="738">
        <v>6.75</v>
      </c>
      <c r="M422" s="743"/>
    </row>
    <row r="423" s="157" customFormat="1" ht="12" spans="1:13">
      <c r="A423" s="735" t="s">
        <v>40</v>
      </c>
      <c r="B423" s="736">
        <v>250104019</v>
      </c>
      <c r="C423" s="737" t="s">
        <v>665</v>
      </c>
      <c r="D423" s="736" t="s">
        <v>666</v>
      </c>
      <c r="E423" s="736"/>
      <c r="F423" s="735" t="s">
        <v>51</v>
      </c>
      <c r="G423" s="736"/>
      <c r="H423" s="738">
        <v>15.4</v>
      </c>
      <c r="I423" s="738">
        <v>14.7</v>
      </c>
      <c r="J423" s="738">
        <v>14</v>
      </c>
      <c r="K423" s="738">
        <v>13.3</v>
      </c>
      <c r="L423" s="738">
        <v>12.6</v>
      </c>
      <c r="M423" s="743"/>
    </row>
    <row r="424" s="157" customFormat="1" ht="12" spans="1:13">
      <c r="A424" s="735" t="s">
        <v>40</v>
      </c>
      <c r="B424" s="736">
        <v>250104020</v>
      </c>
      <c r="C424" s="737" t="s">
        <v>667</v>
      </c>
      <c r="D424" s="736"/>
      <c r="E424" s="736"/>
      <c r="F424" s="735" t="s">
        <v>483</v>
      </c>
      <c r="G424" s="736"/>
      <c r="H424" s="738">
        <v>49.5</v>
      </c>
      <c r="I424" s="738">
        <v>47.25</v>
      </c>
      <c r="J424" s="738">
        <v>45</v>
      </c>
      <c r="K424" s="738">
        <v>42.75</v>
      </c>
      <c r="L424" s="738">
        <v>40.5</v>
      </c>
      <c r="M424" s="743"/>
    </row>
    <row r="425" s="157" customFormat="1" ht="12" spans="1:13">
      <c r="A425" s="735" t="s">
        <v>40</v>
      </c>
      <c r="B425" s="736">
        <v>250104021</v>
      </c>
      <c r="C425" s="737" t="s">
        <v>668</v>
      </c>
      <c r="D425" s="736"/>
      <c r="E425" s="736"/>
      <c r="F425" s="735" t="s">
        <v>483</v>
      </c>
      <c r="G425" s="736"/>
      <c r="H425" s="738">
        <v>8.8</v>
      </c>
      <c r="I425" s="738">
        <v>8.4</v>
      </c>
      <c r="J425" s="738">
        <v>8</v>
      </c>
      <c r="K425" s="738">
        <v>7.6</v>
      </c>
      <c r="L425" s="738">
        <v>7.2</v>
      </c>
      <c r="M425" s="743"/>
    </row>
    <row r="426" s="157" customFormat="1" ht="12" spans="1:13">
      <c r="A426" s="735" t="s">
        <v>40</v>
      </c>
      <c r="B426" s="736">
        <v>250104022</v>
      </c>
      <c r="C426" s="737" t="s">
        <v>669</v>
      </c>
      <c r="D426" s="736"/>
      <c r="E426" s="736"/>
      <c r="F426" s="735" t="s">
        <v>483</v>
      </c>
      <c r="G426" s="736"/>
      <c r="H426" s="738">
        <v>18.7</v>
      </c>
      <c r="I426" s="738">
        <v>17.85</v>
      </c>
      <c r="J426" s="738">
        <v>17</v>
      </c>
      <c r="K426" s="738">
        <v>16.15</v>
      </c>
      <c r="L426" s="738">
        <v>15.3</v>
      </c>
      <c r="M426" s="743"/>
    </row>
    <row r="427" s="157" customFormat="1" ht="12" spans="1:13">
      <c r="A427" s="735" t="s">
        <v>40</v>
      </c>
      <c r="B427" s="736">
        <v>250104023</v>
      </c>
      <c r="C427" s="737" t="s">
        <v>670</v>
      </c>
      <c r="D427" s="736"/>
      <c r="E427" s="736"/>
      <c r="F427" s="735" t="s">
        <v>483</v>
      </c>
      <c r="G427" s="736"/>
      <c r="H427" s="738">
        <v>8.8</v>
      </c>
      <c r="I427" s="738">
        <v>8.4</v>
      </c>
      <c r="J427" s="738">
        <v>8</v>
      </c>
      <c r="K427" s="738">
        <v>7.6</v>
      </c>
      <c r="L427" s="738">
        <v>7.2</v>
      </c>
      <c r="M427" s="743"/>
    </row>
    <row r="428" s="157" customFormat="1" ht="12" spans="1:13">
      <c r="A428" s="735" t="s">
        <v>40</v>
      </c>
      <c r="B428" s="736">
        <v>250104024</v>
      </c>
      <c r="C428" s="737" t="s">
        <v>671</v>
      </c>
      <c r="D428" s="736"/>
      <c r="E428" s="736"/>
      <c r="F428" s="735" t="s">
        <v>483</v>
      </c>
      <c r="G428" s="736"/>
      <c r="H428" s="738">
        <v>13.2</v>
      </c>
      <c r="I428" s="738">
        <v>12.6</v>
      </c>
      <c r="J428" s="738">
        <v>12</v>
      </c>
      <c r="K428" s="738">
        <v>11.4</v>
      </c>
      <c r="L428" s="738">
        <v>10.8</v>
      </c>
      <c r="M428" s="743"/>
    </row>
    <row r="429" s="157" customFormat="1" ht="12" spans="1:13">
      <c r="A429" s="735" t="s">
        <v>40</v>
      </c>
      <c r="B429" s="736">
        <v>250104025</v>
      </c>
      <c r="C429" s="737" t="s">
        <v>672</v>
      </c>
      <c r="D429" s="736"/>
      <c r="E429" s="736"/>
      <c r="F429" s="735" t="s">
        <v>483</v>
      </c>
      <c r="G429" s="736"/>
      <c r="H429" s="738">
        <v>20.9</v>
      </c>
      <c r="I429" s="738">
        <v>19.95</v>
      </c>
      <c r="J429" s="738">
        <v>19</v>
      </c>
      <c r="K429" s="738">
        <v>18.05</v>
      </c>
      <c r="L429" s="738">
        <v>17.1</v>
      </c>
      <c r="M429" s="743"/>
    </row>
    <row r="430" s="157" customFormat="1" ht="12" spans="1:13">
      <c r="A430" s="735" t="s">
        <v>40</v>
      </c>
      <c r="B430" s="736">
        <v>250104026</v>
      </c>
      <c r="C430" s="737" t="s">
        <v>673</v>
      </c>
      <c r="D430" s="736"/>
      <c r="E430" s="736"/>
      <c r="F430" s="735" t="s">
        <v>483</v>
      </c>
      <c r="G430" s="736"/>
      <c r="H430" s="738">
        <v>121</v>
      </c>
      <c r="I430" s="738">
        <v>115.5</v>
      </c>
      <c r="J430" s="738">
        <v>110</v>
      </c>
      <c r="K430" s="738">
        <v>104.5</v>
      </c>
      <c r="L430" s="738">
        <v>99</v>
      </c>
      <c r="M430" s="743"/>
    </row>
    <row r="431" s="157" customFormat="1" ht="12" spans="1:13">
      <c r="A431" s="735" t="s">
        <v>40</v>
      </c>
      <c r="B431" s="736">
        <v>250104027</v>
      </c>
      <c r="C431" s="737" t="s">
        <v>674</v>
      </c>
      <c r="D431" s="736"/>
      <c r="E431" s="736"/>
      <c r="F431" s="735" t="s">
        <v>483</v>
      </c>
      <c r="G431" s="736"/>
      <c r="H431" s="738">
        <v>94.6</v>
      </c>
      <c r="I431" s="738">
        <v>90.3</v>
      </c>
      <c r="J431" s="738">
        <v>86</v>
      </c>
      <c r="K431" s="738">
        <v>81.7</v>
      </c>
      <c r="L431" s="738">
        <v>77.4</v>
      </c>
      <c r="M431" s="743"/>
    </row>
    <row r="432" s="157" customFormat="1" ht="21.6" spans="1:13">
      <c r="A432" s="735" t="s">
        <v>40</v>
      </c>
      <c r="B432" s="736">
        <v>250104028</v>
      </c>
      <c r="C432" s="737" t="s">
        <v>675</v>
      </c>
      <c r="D432" s="736"/>
      <c r="E432" s="736"/>
      <c r="F432" s="735" t="s">
        <v>483</v>
      </c>
      <c r="G432" s="736"/>
      <c r="H432" s="738">
        <v>72.6</v>
      </c>
      <c r="I432" s="738">
        <v>69.3</v>
      </c>
      <c r="J432" s="738">
        <v>66</v>
      </c>
      <c r="K432" s="738">
        <v>62.7</v>
      </c>
      <c r="L432" s="738">
        <v>59.4</v>
      </c>
      <c r="M432" s="743"/>
    </row>
    <row r="433" s="157" customFormat="1" ht="12" spans="1:13">
      <c r="A433" s="735" t="s">
        <v>40</v>
      </c>
      <c r="B433" s="736">
        <v>250104029</v>
      </c>
      <c r="C433" s="737" t="s">
        <v>676</v>
      </c>
      <c r="D433" s="736"/>
      <c r="E433" s="736"/>
      <c r="F433" s="735" t="s">
        <v>483</v>
      </c>
      <c r="G433" s="736"/>
      <c r="H433" s="738">
        <v>159.5</v>
      </c>
      <c r="I433" s="738">
        <v>152.25</v>
      </c>
      <c r="J433" s="738">
        <v>145</v>
      </c>
      <c r="K433" s="738">
        <v>137.75</v>
      </c>
      <c r="L433" s="738">
        <v>130.5</v>
      </c>
      <c r="M433" s="743"/>
    </row>
    <row r="434" s="157" customFormat="1" ht="12" spans="1:13">
      <c r="A434" s="735" t="s">
        <v>40</v>
      </c>
      <c r="B434" s="736">
        <v>250104030</v>
      </c>
      <c r="C434" s="737" t="s">
        <v>677</v>
      </c>
      <c r="D434" s="736"/>
      <c r="E434" s="736"/>
      <c r="F434" s="735" t="s">
        <v>483</v>
      </c>
      <c r="G434" s="736"/>
      <c r="H434" s="738">
        <v>55</v>
      </c>
      <c r="I434" s="738">
        <v>52.5</v>
      </c>
      <c r="J434" s="738">
        <v>50</v>
      </c>
      <c r="K434" s="738">
        <v>47.5</v>
      </c>
      <c r="L434" s="738">
        <v>45</v>
      </c>
      <c r="M434" s="743"/>
    </row>
    <row r="435" s="157" customFormat="1" ht="12" spans="1:13">
      <c r="A435" s="735" t="s">
        <v>40</v>
      </c>
      <c r="B435" s="736">
        <v>250104031</v>
      </c>
      <c r="C435" s="737" t="s">
        <v>678</v>
      </c>
      <c r="D435" s="736"/>
      <c r="E435" s="736"/>
      <c r="F435" s="735" t="s">
        <v>483</v>
      </c>
      <c r="G435" s="736"/>
      <c r="H435" s="738">
        <v>71.5</v>
      </c>
      <c r="I435" s="738">
        <v>68.25</v>
      </c>
      <c r="J435" s="738">
        <v>65</v>
      </c>
      <c r="K435" s="738">
        <v>61.75</v>
      </c>
      <c r="L435" s="738">
        <v>58.5</v>
      </c>
      <c r="M435" s="743"/>
    </row>
    <row r="436" s="157" customFormat="1" ht="12" spans="1:13">
      <c r="A436" s="735" t="s">
        <v>40</v>
      </c>
      <c r="B436" s="736">
        <v>250104032</v>
      </c>
      <c r="C436" s="737" t="s">
        <v>679</v>
      </c>
      <c r="D436" s="736"/>
      <c r="E436" s="736"/>
      <c r="F436" s="735" t="s">
        <v>483</v>
      </c>
      <c r="G436" s="736"/>
      <c r="H436" s="738">
        <v>68.2</v>
      </c>
      <c r="I436" s="738">
        <v>65.1</v>
      </c>
      <c r="J436" s="738">
        <v>62</v>
      </c>
      <c r="K436" s="738">
        <v>58.9</v>
      </c>
      <c r="L436" s="738">
        <v>55.8</v>
      </c>
      <c r="M436" s="743"/>
    </row>
    <row r="437" s="157" customFormat="1" ht="21.6" spans="1:13">
      <c r="A437" s="735" t="s">
        <v>40</v>
      </c>
      <c r="B437" s="736">
        <v>250104033</v>
      </c>
      <c r="C437" s="737" t="s">
        <v>680</v>
      </c>
      <c r="D437" s="737" t="s">
        <v>681</v>
      </c>
      <c r="E437" s="736"/>
      <c r="F437" s="735" t="s">
        <v>483</v>
      </c>
      <c r="G437" s="736" t="s">
        <v>611</v>
      </c>
      <c r="H437" s="738">
        <v>68.2</v>
      </c>
      <c r="I437" s="738">
        <v>65.1</v>
      </c>
      <c r="J437" s="738">
        <v>62</v>
      </c>
      <c r="K437" s="738">
        <v>58.9</v>
      </c>
      <c r="L437" s="738">
        <v>55.8</v>
      </c>
      <c r="M437" s="743"/>
    </row>
    <row r="438" s="157" customFormat="1" ht="12" spans="1:13">
      <c r="A438" s="735" t="s">
        <v>40</v>
      </c>
      <c r="B438" s="736">
        <v>250104034</v>
      </c>
      <c r="C438" s="737" t="s">
        <v>682</v>
      </c>
      <c r="D438" s="736"/>
      <c r="E438" s="736"/>
      <c r="F438" s="735" t="s">
        <v>483</v>
      </c>
      <c r="G438" s="736"/>
      <c r="H438" s="738">
        <v>68.2</v>
      </c>
      <c r="I438" s="738">
        <v>65.1</v>
      </c>
      <c r="J438" s="738">
        <v>62</v>
      </c>
      <c r="K438" s="738">
        <v>58.9</v>
      </c>
      <c r="L438" s="738">
        <v>55.8</v>
      </c>
      <c r="M438" s="743"/>
    </row>
    <row r="439" s="157" customFormat="1" ht="12" spans="1:13">
      <c r="A439" s="735" t="s">
        <v>40</v>
      </c>
      <c r="B439" s="736">
        <v>250104035</v>
      </c>
      <c r="C439" s="737" t="s">
        <v>683</v>
      </c>
      <c r="D439" s="736"/>
      <c r="E439" s="736"/>
      <c r="F439" s="735" t="s">
        <v>483</v>
      </c>
      <c r="G439" s="736"/>
      <c r="H439" s="738">
        <v>68.2</v>
      </c>
      <c r="I439" s="738">
        <v>65.1</v>
      </c>
      <c r="J439" s="738">
        <v>62</v>
      </c>
      <c r="K439" s="738">
        <v>58.9</v>
      </c>
      <c r="L439" s="738">
        <v>55.8</v>
      </c>
      <c r="M439" s="743"/>
    </row>
    <row r="440" s="157" customFormat="1" ht="12" spans="1:13">
      <c r="A440" s="735" t="s">
        <v>40</v>
      </c>
      <c r="B440" s="736" t="s">
        <v>684</v>
      </c>
      <c r="C440" s="737" t="s">
        <v>685</v>
      </c>
      <c r="D440" s="736"/>
      <c r="E440" s="736"/>
      <c r="F440" s="735" t="s">
        <v>51</v>
      </c>
      <c r="G440" s="736"/>
      <c r="H440" s="738">
        <v>33</v>
      </c>
      <c r="I440" s="738">
        <v>31.5</v>
      </c>
      <c r="J440" s="738">
        <v>30</v>
      </c>
      <c r="K440" s="738">
        <v>28.5</v>
      </c>
      <c r="L440" s="738">
        <v>27</v>
      </c>
      <c r="M440" s="743"/>
    </row>
    <row r="441" s="157" customFormat="1" ht="12" spans="1:13">
      <c r="A441" s="735" t="s">
        <v>40</v>
      </c>
      <c r="B441" s="736" t="s">
        <v>686</v>
      </c>
      <c r="C441" s="737" t="s">
        <v>687</v>
      </c>
      <c r="D441" s="736"/>
      <c r="E441" s="736"/>
      <c r="F441" s="735" t="s">
        <v>51</v>
      </c>
      <c r="G441" s="736"/>
      <c r="H441" s="738">
        <v>60.5</v>
      </c>
      <c r="I441" s="738">
        <v>57.75</v>
      </c>
      <c r="J441" s="738">
        <v>55</v>
      </c>
      <c r="K441" s="738">
        <v>52.25</v>
      </c>
      <c r="L441" s="738">
        <v>49.5</v>
      </c>
      <c r="M441" s="743"/>
    </row>
    <row r="442" s="157" customFormat="1" ht="32.4" spans="1:13">
      <c r="A442" s="735" t="s">
        <v>40</v>
      </c>
      <c r="B442" s="736" t="s">
        <v>688</v>
      </c>
      <c r="C442" s="737" t="s">
        <v>689</v>
      </c>
      <c r="D442" s="736" t="s">
        <v>690</v>
      </c>
      <c r="E442" s="736"/>
      <c r="F442" s="735" t="s">
        <v>51</v>
      </c>
      <c r="G442" s="736"/>
      <c r="H442" s="738">
        <v>74.8</v>
      </c>
      <c r="I442" s="738">
        <v>71.4</v>
      </c>
      <c r="J442" s="738">
        <v>68</v>
      </c>
      <c r="K442" s="738">
        <v>64.6</v>
      </c>
      <c r="L442" s="738">
        <v>61.2</v>
      </c>
      <c r="M442" s="743"/>
    </row>
    <row r="443" s="157" customFormat="1" ht="12" spans="1:13">
      <c r="A443" s="735"/>
      <c r="B443" s="736">
        <v>2502</v>
      </c>
      <c r="C443" s="737" t="s">
        <v>691</v>
      </c>
      <c r="D443" s="736"/>
      <c r="E443" s="736" t="s">
        <v>692</v>
      </c>
      <c r="F443" s="735"/>
      <c r="G443" s="736"/>
      <c r="H443" s="738"/>
      <c r="I443" s="738"/>
      <c r="J443" s="738"/>
      <c r="K443" s="738"/>
      <c r="L443" s="738"/>
      <c r="M443" s="743"/>
    </row>
    <row r="444" s="157" customFormat="1" ht="12" spans="1:13">
      <c r="A444" s="735"/>
      <c r="B444" s="736">
        <v>250201</v>
      </c>
      <c r="C444" s="737" t="s">
        <v>693</v>
      </c>
      <c r="D444" s="736"/>
      <c r="E444" s="736"/>
      <c r="F444" s="735"/>
      <c r="G444" s="736"/>
      <c r="H444" s="738"/>
      <c r="I444" s="738"/>
      <c r="J444" s="738"/>
      <c r="K444" s="738"/>
      <c r="L444" s="738"/>
      <c r="M444" s="743"/>
    </row>
    <row r="445" s="157" customFormat="1" ht="21.6" spans="1:13">
      <c r="A445" s="735" t="s">
        <v>40</v>
      </c>
      <c r="B445" s="736">
        <v>250201001</v>
      </c>
      <c r="C445" s="737" t="s">
        <v>694</v>
      </c>
      <c r="D445" s="736" t="s">
        <v>695</v>
      </c>
      <c r="E445" s="736"/>
      <c r="F445" s="735" t="s">
        <v>51</v>
      </c>
      <c r="G445" s="736"/>
      <c r="H445" s="738">
        <v>106.7</v>
      </c>
      <c r="I445" s="738">
        <v>101.85</v>
      </c>
      <c r="J445" s="738">
        <v>97</v>
      </c>
      <c r="K445" s="738">
        <v>92.15</v>
      </c>
      <c r="L445" s="738">
        <v>87.3</v>
      </c>
      <c r="M445" s="743"/>
    </row>
    <row r="446" s="157" customFormat="1" ht="12" spans="1:13">
      <c r="A446" s="735" t="s">
        <v>40</v>
      </c>
      <c r="B446" s="736">
        <v>250201002</v>
      </c>
      <c r="C446" s="737" t="s">
        <v>696</v>
      </c>
      <c r="D446" s="736"/>
      <c r="E446" s="736"/>
      <c r="F446" s="735" t="s">
        <v>483</v>
      </c>
      <c r="G446" s="736"/>
      <c r="H446" s="763" t="s">
        <v>102</v>
      </c>
      <c r="I446" s="763" t="s">
        <v>102</v>
      </c>
      <c r="J446" s="763" t="s">
        <v>102</v>
      </c>
      <c r="K446" s="763" t="s">
        <v>102</v>
      </c>
      <c r="L446" s="763" t="s">
        <v>102</v>
      </c>
      <c r="M446" s="743"/>
    </row>
    <row r="447" s="157" customFormat="1" ht="12" spans="1:13">
      <c r="A447" s="735" t="s">
        <v>40</v>
      </c>
      <c r="B447" s="736">
        <v>250201003</v>
      </c>
      <c r="C447" s="737" t="s">
        <v>697</v>
      </c>
      <c r="D447" s="736"/>
      <c r="E447" s="736"/>
      <c r="F447" s="735" t="s">
        <v>483</v>
      </c>
      <c r="G447" s="736"/>
      <c r="H447" s="763" t="s">
        <v>102</v>
      </c>
      <c r="I447" s="763" t="s">
        <v>102</v>
      </c>
      <c r="J447" s="763" t="s">
        <v>102</v>
      </c>
      <c r="K447" s="763" t="s">
        <v>102</v>
      </c>
      <c r="L447" s="763" t="s">
        <v>102</v>
      </c>
      <c r="M447" s="743"/>
    </row>
    <row r="448" s="157" customFormat="1" ht="12" spans="1:13">
      <c r="A448" s="735" t="s">
        <v>40</v>
      </c>
      <c r="B448" s="736">
        <v>250201004</v>
      </c>
      <c r="C448" s="737" t="s">
        <v>698</v>
      </c>
      <c r="D448" s="736"/>
      <c r="E448" s="736"/>
      <c r="F448" s="735"/>
      <c r="G448" s="736"/>
      <c r="H448" s="738"/>
      <c r="I448" s="738"/>
      <c r="J448" s="738"/>
      <c r="K448" s="738"/>
      <c r="L448" s="738"/>
      <c r="M448" s="743"/>
    </row>
    <row r="449" s="157" customFormat="1" ht="12" spans="1:13">
      <c r="A449" s="735" t="s">
        <v>40</v>
      </c>
      <c r="B449" s="736" t="s">
        <v>699</v>
      </c>
      <c r="C449" s="737" t="s">
        <v>700</v>
      </c>
      <c r="D449" s="736"/>
      <c r="E449" s="736"/>
      <c r="F449" s="735" t="s">
        <v>483</v>
      </c>
      <c r="G449" s="736"/>
      <c r="H449" s="738">
        <v>27.5</v>
      </c>
      <c r="I449" s="738">
        <v>26.25</v>
      </c>
      <c r="J449" s="738">
        <v>25</v>
      </c>
      <c r="K449" s="738">
        <v>23.75</v>
      </c>
      <c r="L449" s="738">
        <v>22.5</v>
      </c>
      <c r="M449" s="743"/>
    </row>
    <row r="450" s="157" customFormat="1" ht="12" spans="1:13">
      <c r="A450" s="735" t="s">
        <v>40</v>
      </c>
      <c r="B450" s="736" t="s">
        <v>701</v>
      </c>
      <c r="C450" s="737" t="s">
        <v>702</v>
      </c>
      <c r="D450" s="736"/>
      <c r="E450" s="736"/>
      <c r="F450" s="735" t="s">
        <v>483</v>
      </c>
      <c r="G450" s="736"/>
      <c r="H450" s="738">
        <v>220</v>
      </c>
      <c r="I450" s="738">
        <v>210</v>
      </c>
      <c r="J450" s="738">
        <v>200</v>
      </c>
      <c r="K450" s="738">
        <v>190</v>
      </c>
      <c r="L450" s="738">
        <v>180</v>
      </c>
      <c r="M450" s="743"/>
    </row>
    <row r="451" s="157" customFormat="1" ht="12" spans="1:13">
      <c r="A451" s="735" t="s">
        <v>40</v>
      </c>
      <c r="B451" s="736">
        <v>250201005</v>
      </c>
      <c r="C451" s="737" t="s">
        <v>703</v>
      </c>
      <c r="D451" s="759"/>
      <c r="E451" s="736"/>
      <c r="F451" s="735" t="s">
        <v>483</v>
      </c>
      <c r="G451" s="736"/>
      <c r="H451" s="738">
        <v>55</v>
      </c>
      <c r="I451" s="738">
        <v>52.5</v>
      </c>
      <c r="J451" s="738">
        <v>50</v>
      </c>
      <c r="K451" s="738">
        <v>47.5</v>
      </c>
      <c r="L451" s="738">
        <v>45</v>
      </c>
      <c r="M451" s="743"/>
    </row>
    <row r="452" s="157" customFormat="1" ht="12" spans="1:13">
      <c r="A452" s="735" t="s">
        <v>40</v>
      </c>
      <c r="B452" s="766" t="s">
        <v>704</v>
      </c>
      <c r="C452" s="788" t="s">
        <v>705</v>
      </c>
      <c r="D452" s="754"/>
      <c r="E452" s="736"/>
      <c r="F452" s="768" t="s">
        <v>483</v>
      </c>
      <c r="G452" s="736"/>
      <c r="H452" s="738">
        <v>55</v>
      </c>
      <c r="I452" s="738">
        <v>52.5</v>
      </c>
      <c r="J452" s="738">
        <v>50</v>
      </c>
      <c r="K452" s="738">
        <v>47.5</v>
      </c>
      <c r="L452" s="738">
        <v>45</v>
      </c>
      <c r="M452" s="743"/>
    </row>
    <row r="453" s="157" customFormat="1" ht="12" spans="1:13">
      <c r="A453" s="735" t="s">
        <v>40</v>
      </c>
      <c r="B453" s="766" t="s">
        <v>706</v>
      </c>
      <c r="C453" s="788" t="s">
        <v>707</v>
      </c>
      <c r="D453" s="754"/>
      <c r="E453" s="736"/>
      <c r="F453" s="768" t="s">
        <v>483</v>
      </c>
      <c r="G453" s="736"/>
      <c r="H453" s="738">
        <v>55</v>
      </c>
      <c r="I453" s="738">
        <v>52.5</v>
      </c>
      <c r="J453" s="738">
        <v>50</v>
      </c>
      <c r="K453" s="738">
        <v>47.5</v>
      </c>
      <c r="L453" s="738">
        <v>45</v>
      </c>
      <c r="M453" s="743"/>
    </row>
    <row r="454" s="157" customFormat="1" ht="12" spans="1:13">
      <c r="A454" s="735" t="s">
        <v>40</v>
      </c>
      <c r="B454" s="736">
        <v>250201006</v>
      </c>
      <c r="C454" s="737" t="s">
        <v>708</v>
      </c>
      <c r="D454" s="736"/>
      <c r="E454" s="736"/>
      <c r="F454" s="735" t="s">
        <v>483</v>
      </c>
      <c r="G454" s="736"/>
      <c r="H454" s="738"/>
      <c r="I454" s="738"/>
      <c r="J454" s="738"/>
      <c r="K454" s="738"/>
      <c r="L454" s="738"/>
      <c r="M454" s="743"/>
    </row>
    <row r="455" s="157" customFormat="1" ht="12" spans="1:13">
      <c r="A455" s="735" t="s">
        <v>40</v>
      </c>
      <c r="B455" s="736" t="s">
        <v>709</v>
      </c>
      <c r="C455" s="737" t="s">
        <v>710</v>
      </c>
      <c r="D455" s="736"/>
      <c r="E455" s="736"/>
      <c r="F455" s="735" t="s">
        <v>483</v>
      </c>
      <c r="G455" s="736"/>
      <c r="H455" s="738">
        <v>27.5</v>
      </c>
      <c r="I455" s="738">
        <v>26.25</v>
      </c>
      <c r="J455" s="738">
        <v>25</v>
      </c>
      <c r="K455" s="738">
        <v>23.75</v>
      </c>
      <c r="L455" s="738">
        <v>22.5</v>
      </c>
      <c r="M455" s="743"/>
    </row>
    <row r="456" s="157" customFormat="1" ht="12" spans="1:13">
      <c r="A456" s="735" t="s">
        <v>40</v>
      </c>
      <c r="B456" s="736" t="s">
        <v>711</v>
      </c>
      <c r="C456" s="737" t="s">
        <v>712</v>
      </c>
      <c r="D456" s="736"/>
      <c r="E456" s="736"/>
      <c r="F456" s="735" t="s">
        <v>483</v>
      </c>
      <c r="G456" s="736"/>
      <c r="H456" s="738">
        <v>37.4</v>
      </c>
      <c r="I456" s="738">
        <v>35.7</v>
      </c>
      <c r="J456" s="738">
        <v>34</v>
      </c>
      <c r="K456" s="738">
        <v>32.3</v>
      </c>
      <c r="L456" s="738">
        <v>30.6</v>
      </c>
      <c r="M456" s="743"/>
    </row>
    <row r="457" s="157" customFormat="1" ht="12" spans="1:13">
      <c r="A457" s="735" t="s">
        <v>40</v>
      </c>
      <c r="B457" s="736" t="s">
        <v>713</v>
      </c>
      <c r="C457" s="737" t="s">
        <v>714</v>
      </c>
      <c r="D457" s="736"/>
      <c r="E457" s="736"/>
      <c r="F457" s="735" t="s">
        <v>483</v>
      </c>
      <c r="G457" s="736"/>
      <c r="H457" s="738">
        <v>275</v>
      </c>
      <c r="I457" s="738">
        <v>262.5</v>
      </c>
      <c r="J457" s="738">
        <v>250</v>
      </c>
      <c r="K457" s="738">
        <v>237.5</v>
      </c>
      <c r="L457" s="738">
        <v>225</v>
      </c>
      <c r="M457" s="743"/>
    </row>
    <row r="458" s="157" customFormat="1" ht="21.6" spans="1:13">
      <c r="A458" s="735" t="s">
        <v>40</v>
      </c>
      <c r="B458" s="736">
        <v>250201007</v>
      </c>
      <c r="C458" s="737" t="s">
        <v>715</v>
      </c>
      <c r="D458" s="736"/>
      <c r="E458" s="736"/>
      <c r="F458" s="735" t="s">
        <v>483</v>
      </c>
      <c r="G458" s="736" t="s">
        <v>716</v>
      </c>
      <c r="H458" s="738">
        <v>26.4</v>
      </c>
      <c r="I458" s="738">
        <v>25.2</v>
      </c>
      <c r="J458" s="738">
        <v>24</v>
      </c>
      <c r="K458" s="738">
        <v>22.8</v>
      </c>
      <c r="L458" s="738">
        <v>21.6</v>
      </c>
      <c r="M458" s="743"/>
    </row>
    <row r="459" s="157" customFormat="1" ht="12" spans="1:13">
      <c r="A459" s="735" t="s">
        <v>40</v>
      </c>
      <c r="B459" s="736">
        <v>250201008</v>
      </c>
      <c r="C459" s="737" t="s">
        <v>717</v>
      </c>
      <c r="D459" s="736"/>
      <c r="E459" s="736"/>
      <c r="F459" s="735" t="s">
        <v>718</v>
      </c>
      <c r="G459" s="736"/>
      <c r="H459" s="738">
        <v>46.2</v>
      </c>
      <c r="I459" s="738">
        <v>44.1</v>
      </c>
      <c r="J459" s="738">
        <v>42</v>
      </c>
      <c r="K459" s="738">
        <v>39.9</v>
      </c>
      <c r="L459" s="738">
        <v>37.8</v>
      </c>
      <c r="M459" s="743"/>
    </row>
    <row r="460" s="157" customFormat="1" ht="12" spans="1:13">
      <c r="A460" s="735" t="s">
        <v>40</v>
      </c>
      <c r="B460" s="736">
        <v>250201009</v>
      </c>
      <c r="C460" s="737" t="s">
        <v>719</v>
      </c>
      <c r="D460" s="736"/>
      <c r="E460" s="736"/>
      <c r="F460" s="735" t="s">
        <v>483</v>
      </c>
      <c r="G460" s="736"/>
      <c r="H460" s="738">
        <v>99</v>
      </c>
      <c r="I460" s="738">
        <v>94.5</v>
      </c>
      <c r="J460" s="738">
        <v>90</v>
      </c>
      <c r="K460" s="738">
        <v>85.5</v>
      </c>
      <c r="L460" s="738">
        <v>81</v>
      </c>
      <c r="M460" s="743"/>
    </row>
    <row r="461" s="157" customFormat="1" ht="12" spans="1:13">
      <c r="A461" s="735" t="s">
        <v>40</v>
      </c>
      <c r="B461" s="736">
        <v>250201010</v>
      </c>
      <c r="C461" s="737" t="s">
        <v>720</v>
      </c>
      <c r="D461" s="736"/>
      <c r="E461" s="736"/>
      <c r="F461" s="735" t="s">
        <v>483</v>
      </c>
      <c r="G461" s="736"/>
      <c r="H461" s="738">
        <v>88</v>
      </c>
      <c r="I461" s="738">
        <v>84</v>
      </c>
      <c r="J461" s="738">
        <v>80</v>
      </c>
      <c r="K461" s="738">
        <v>76</v>
      </c>
      <c r="L461" s="738">
        <v>72</v>
      </c>
      <c r="M461" s="743"/>
    </row>
    <row r="462" s="157" customFormat="1" ht="12" spans="1:13">
      <c r="A462" s="735"/>
      <c r="B462" s="736">
        <v>250202</v>
      </c>
      <c r="C462" s="737" t="s">
        <v>721</v>
      </c>
      <c r="D462" s="736"/>
      <c r="E462" s="736"/>
      <c r="F462" s="735"/>
      <c r="G462" s="736"/>
      <c r="H462" s="738"/>
      <c r="I462" s="738"/>
      <c r="J462" s="738"/>
      <c r="K462" s="738"/>
      <c r="L462" s="738"/>
      <c r="M462" s="743"/>
    </row>
    <row r="463" s="157" customFormat="1" ht="12" spans="1:13">
      <c r="A463" s="735" t="s">
        <v>40</v>
      </c>
      <c r="B463" s="736">
        <v>250202001</v>
      </c>
      <c r="C463" s="737" t="s">
        <v>722</v>
      </c>
      <c r="D463" s="736"/>
      <c r="E463" s="736"/>
      <c r="F463" s="735" t="s">
        <v>483</v>
      </c>
      <c r="G463" s="736"/>
      <c r="H463" s="738">
        <v>6.05</v>
      </c>
      <c r="I463" s="738">
        <v>5.775</v>
      </c>
      <c r="J463" s="738">
        <v>5.5</v>
      </c>
      <c r="K463" s="738">
        <v>5.225</v>
      </c>
      <c r="L463" s="738">
        <v>4.95</v>
      </c>
      <c r="M463" s="743"/>
    </row>
    <row r="464" s="157" customFormat="1" ht="12" spans="1:13">
      <c r="A464" s="735" t="s">
        <v>40</v>
      </c>
      <c r="B464" s="736">
        <v>250202002</v>
      </c>
      <c r="C464" s="737" t="s">
        <v>723</v>
      </c>
      <c r="D464" s="736"/>
      <c r="E464" s="736"/>
      <c r="F464" s="735" t="s">
        <v>483</v>
      </c>
      <c r="G464" s="736"/>
      <c r="H464" s="738">
        <v>4.4</v>
      </c>
      <c r="I464" s="738">
        <v>4.2</v>
      </c>
      <c r="J464" s="738">
        <v>4</v>
      </c>
      <c r="K464" s="738">
        <v>3.8</v>
      </c>
      <c r="L464" s="738">
        <v>3.6</v>
      </c>
      <c r="M464" s="743"/>
    </row>
    <row r="465" s="157" customFormat="1" ht="12" spans="1:13">
      <c r="A465" s="735" t="s">
        <v>40</v>
      </c>
      <c r="B465" s="736">
        <v>250202003</v>
      </c>
      <c r="C465" s="737" t="s">
        <v>724</v>
      </c>
      <c r="D465" s="736"/>
      <c r="E465" s="736"/>
      <c r="F465" s="735"/>
      <c r="G465" s="759"/>
      <c r="H465" s="738"/>
      <c r="I465" s="738"/>
      <c r="J465" s="738"/>
      <c r="K465" s="738"/>
      <c r="L465" s="738"/>
      <c r="M465" s="743"/>
    </row>
    <row r="466" s="157" customFormat="1" ht="12" spans="1:13">
      <c r="A466" s="735" t="s">
        <v>40</v>
      </c>
      <c r="B466" s="736" t="s">
        <v>725</v>
      </c>
      <c r="C466" s="737" t="s">
        <v>726</v>
      </c>
      <c r="D466" s="736"/>
      <c r="E466" s="736"/>
      <c r="F466" s="735" t="s">
        <v>483</v>
      </c>
      <c r="G466" s="736"/>
      <c r="H466" s="738">
        <v>4.4</v>
      </c>
      <c r="I466" s="738">
        <v>4.2</v>
      </c>
      <c r="J466" s="738">
        <v>4</v>
      </c>
      <c r="K466" s="738">
        <v>3.8</v>
      </c>
      <c r="L466" s="738">
        <v>3.6</v>
      </c>
      <c r="M466" s="743"/>
    </row>
    <row r="467" s="157" customFormat="1" ht="21.6" spans="1:13">
      <c r="A467" s="735" t="s">
        <v>40</v>
      </c>
      <c r="B467" s="736" t="s">
        <v>727</v>
      </c>
      <c r="C467" s="737" t="s">
        <v>728</v>
      </c>
      <c r="D467" s="736"/>
      <c r="E467" s="736"/>
      <c r="F467" s="735" t="s">
        <v>483</v>
      </c>
      <c r="G467" s="736"/>
      <c r="H467" s="738">
        <v>13.2</v>
      </c>
      <c r="I467" s="738">
        <v>12.6</v>
      </c>
      <c r="J467" s="738">
        <v>12</v>
      </c>
      <c r="K467" s="738">
        <v>11.4</v>
      </c>
      <c r="L467" s="738">
        <v>10.8</v>
      </c>
      <c r="M467" s="743"/>
    </row>
    <row r="468" s="157" customFormat="1" ht="12" spans="1:13">
      <c r="A468" s="735" t="s">
        <v>40</v>
      </c>
      <c r="B468" s="736">
        <v>250202004</v>
      </c>
      <c r="C468" s="737" t="s">
        <v>729</v>
      </c>
      <c r="D468" s="736"/>
      <c r="E468" s="736"/>
      <c r="F468" s="735" t="s">
        <v>483</v>
      </c>
      <c r="G468" s="736"/>
      <c r="H468" s="738">
        <v>6.6</v>
      </c>
      <c r="I468" s="738">
        <v>6.3</v>
      </c>
      <c r="J468" s="738">
        <v>6</v>
      </c>
      <c r="K468" s="738">
        <v>5.7</v>
      </c>
      <c r="L468" s="738">
        <v>5.4</v>
      </c>
      <c r="M468" s="743"/>
    </row>
    <row r="469" s="157" customFormat="1" ht="12" spans="1:13">
      <c r="A469" s="735" t="s">
        <v>40</v>
      </c>
      <c r="B469" s="736">
        <v>250202005</v>
      </c>
      <c r="C469" s="737" t="s">
        <v>730</v>
      </c>
      <c r="D469" s="736"/>
      <c r="E469" s="736"/>
      <c r="F469" s="735" t="s">
        <v>483</v>
      </c>
      <c r="G469" s="736"/>
      <c r="H469" s="738">
        <v>27.5</v>
      </c>
      <c r="I469" s="738">
        <v>26.25</v>
      </c>
      <c r="J469" s="738">
        <v>25</v>
      </c>
      <c r="K469" s="738">
        <v>23.75</v>
      </c>
      <c r="L469" s="738">
        <v>22.5</v>
      </c>
      <c r="M469" s="743"/>
    </row>
    <row r="470" s="157" customFormat="1" ht="12" spans="1:13">
      <c r="A470" s="735" t="s">
        <v>40</v>
      </c>
      <c r="B470" s="736">
        <v>250202006</v>
      </c>
      <c r="C470" s="737" t="s">
        <v>731</v>
      </c>
      <c r="D470" s="736"/>
      <c r="E470" s="736"/>
      <c r="F470" s="735" t="s">
        <v>483</v>
      </c>
      <c r="G470" s="736"/>
      <c r="H470" s="738">
        <v>15.4</v>
      </c>
      <c r="I470" s="738">
        <v>14.7</v>
      </c>
      <c r="J470" s="738">
        <v>14</v>
      </c>
      <c r="K470" s="738">
        <v>13.3</v>
      </c>
      <c r="L470" s="738">
        <v>12.6</v>
      </c>
      <c r="M470" s="743"/>
    </row>
    <row r="471" s="157" customFormat="1" ht="12" spans="1:13">
      <c r="A471" s="735" t="s">
        <v>40</v>
      </c>
      <c r="B471" s="736">
        <v>250202007</v>
      </c>
      <c r="C471" s="737" t="s">
        <v>732</v>
      </c>
      <c r="D471" s="736"/>
      <c r="E471" s="736"/>
      <c r="F471" s="735" t="s">
        <v>483</v>
      </c>
      <c r="G471" s="736"/>
      <c r="H471" s="738">
        <v>15.4</v>
      </c>
      <c r="I471" s="738">
        <v>14.7</v>
      </c>
      <c r="J471" s="738">
        <v>14</v>
      </c>
      <c r="K471" s="738">
        <v>13.3</v>
      </c>
      <c r="L471" s="738">
        <v>12.6</v>
      </c>
      <c r="M471" s="743"/>
    </row>
    <row r="472" s="157" customFormat="1" ht="12" spans="1:13">
      <c r="A472" s="735" t="s">
        <v>40</v>
      </c>
      <c r="B472" s="736">
        <v>250202008</v>
      </c>
      <c r="C472" s="737" t="s">
        <v>733</v>
      </c>
      <c r="D472" s="736"/>
      <c r="E472" s="736"/>
      <c r="F472" s="735" t="s">
        <v>483</v>
      </c>
      <c r="G472" s="736"/>
      <c r="H472" s="738">
        <v>25.3</v>
      </c>
      <c r="I472" s="738">
        <v>24.15</v>
      </c>
      <c r="J472" s="738">
        <v>23</v>
      </c>
      <c r="K472" s="738">
        <v>21.85</v>
      </c>
      <c r="L472" s="738">
        <v>20.7</v>
      </c>
      <c r="M472" s="743"/>
    </row>
    <row r="473" s="157" customFormat="1" ht="12" spans="1:13">
      <c r="A473" s="735" t="s">
        <v>40</v>
      </c>
      <c r="B473" s="736">
        <v>250202009</v>
      </c>
      <c r="C473" s="737" t="s">
        <v>734</v>
      </c>
      <c r="D473" s="736"/>
      <c r="E473" s="736"/>
      <c r="F473" s="735" t="s">
        <v>483</v>
      </c>
      <c r="G473" s="736"/>
      <c r="H473" s="738">
        <v>3.85</v>
      </c>
      <c r="I473" s="738">
        <v>3.675</v>
      </c>
      <c r="J473" s="738">
        <v>3.5</v>
      </c>
      <c r="K473" s="738">
        <v>3.325</v>
      </c>
      <c r="L473" s="738">
        <v>3.15</v>
      </c>
      <c r="M473" s="743"/>
    </row>
    <row r="474" s="157" customFormat="1" ht="12" spans="1:13">
      <c r="A474" s="735" t="s">
        <v>40</v>
      </c>
      <c r="B474" s="736">
        <v>250202010</v>
      </c>
      <c r="C474" s="737" t="s">
        <v>735</v>
      </c>
      <c r="D474" s="736"/>
      <c r="E474" s="736"/>
      <c r="F474" s="735" t="s">
        <v>483</v>
      </c>
      <c r="G474" s="736"/>
      <c r="H474" s="738">
        <v>3.85</v>
      </c>
      <c r="I474" s="738">
        <v>3.675</v>
      </c>
      <c r="J474" s="738">
        <v>3.5</v>
      </c>
      <c r="K474" s="738">
        <v>3.325</v>
      </c>
      <c r="L474" s="738">
        <v>3.15</v>
      </c>
      <c r="M474" s="743"/>
    </row>
    <row r="475" s="157" customFormat="1" ht="12" spans="1:13">
      <c r="A475" s="735" t="s">
        <v>40</v>
      </c>
      <c r="B475" s="736">
        <v>250202011</v>
      </c>
      <c r="C475" s="737" t="s">
        <v>736</v>
      </c>
      <c r="D475" s="736"/>
      <c r="E475" s="736"/>
      <c r="F475" s="735" t="s">
        <v>483</v>
      </c>
      <c r="G475" s="736"/>
      <c r="H475" s="738">
        <v>3.85</v>
      </c>
      <c r="I475" s="738">
        <v>3.675</v>
      </c>
      <c r="J475" s="738">
        <v>3.5</v>
      </c>
      <c r="K475" s="738">
        <v>3.325</v>
      </c>
      <c r="L475" s="738">
        <v>3.15</v>
      </c>
      <c r="M475" s="743"/>
    </row>
    <row r="476" s="157" customFormat="1" ht="12" spans="1:13">
      <c r="A476" s="735" t="s">
        <v>40</v>
      </c>
      <c r="B476" s="736">
        <v>250202012</v>
      </c>
      <c r="C476" s="737" t="s">
        <v>737</v>
      </c>
      <c r="D476" s="736"/>
      <c r="E476" s="736"/>
      <c r="F476" s="735" t="s">
        <v>483</v>
      </c>
      <c r="G476" s="736"/>
      <c r="H476" s="738">
        <v>25.3</v>
      </c>
      <c r="I476" s="738">
        <v>24.15</v>
      </c>
      <c r="J476" s="738">
        <v>23</v>
      </c>
      <c r="K476" s="738">
        <v>21.85</v>
      </c>
      <c r="L476" s="738">
        <v>20.7</v>
      </c>
      <c r="M476" s="743"/>
    </row>
    <row r="477" s="157" customFormat="1" ht="12" spans="1:13">
      <c r="A477" s="735" t="s">
        <v>40</v>
      </c>
      <c r="B477" s="736">
        <v>250202013</v>
      </c>
      <c r="C477" s="737" t="s">
        <v>738</v>
      </c>
      <c r="D477" s="736"/>
      <c r="E477" s="736"/>
      <c r="F477" s="735" t="s">
        <v>483</v>
      </c>
      <c r="G477" s="736"/>
      <c r="H477" s="763" t="s">
        <v>102</v>
      </c>
      <c r="I477" s="763" t="s">
        <v>102</v>
      </c>
      <c r="J477" s="763" t="s">
        <v>102</v>
      </c>
      <c r="K477" s="763" t="s">
        <v>102</v>
      </c>
      <c r="L477" s="763" t="s">
        <v>102</v>
      </c>
      <c r="M477" s="743"/>
    </row>
    <row r="478" s="157" customFormat="1" ht="12" spans="1:13">
      <c r="A478" s="735" t="s">
        <v>40</v>
      </c>
      <c r="B478" s="736">
        <v>250202014</v>
      </c>
      <c r="C478" s="737" t="s">
        <v>739</v>
      </c>
      <c r="D478" s="736"/>
      <c r="E478" s="736"/>
      <c r="F478" s="735" t="s">
        <v>483</v>
      </c>
      <c r="G478" s="736"/>
      <c r="H478" s="763" t="s">
        <v>102</v>
      </c>
      <c r="I478" s="763" t="s">
        <v>102</v>
      </c>
      <c r="J478" s="763" t="s">
        <v>102</v>
      </c>
      <c r="K478" s="763" t="s">
        <v>102</v>
      </c>
      <c r="L478" s="763" t="s">
        <v>102</v>
      </c>
      <c r="M478" s="743"/>
    </row>
    <row r="479" s="157" customFormat="1" ht="12" spans="1:13">
      <c r="A479" s="735" t="s">
        <v>40</v>
      </c>
      <c r="B479" s="736">
        <v>250202015</v>
      </c>
      <c r="C479" s="737" t="s">
        <v>740</v>
      </c>
      <c r="D479" s="736"/>
      <c r="E479" s="736"/>
      <c r="F479" s="735" t="s">
        <v>483</v>
      </c>
      <c r="G479" s="736"/>
      <c r="H479" s="738">
        <v>42.9</v>
      </c>
      <c r="I479" s="738">
        <v>40.95</v>
      </c>
      <c r="J479" s="738">
        <v>39</v>
      </c>
      <c r="K479" s="738">
        <v>37.05</v>
      </c>
      <c r="L479" s="738">
        <v>35.1</v>
      </c>
      <c r="M479" s="743"/>
    </row>
    <row r="480" s="157" customFormat="1" ht="12" spans="1:13">
      <c r="A480" s="735" t="s">
        <v>40</v>
      </c>
      <c r="B480" s="736">
        <v>250202016</v>
      </c>
      <c r="C480" s="737" t="s">
        <v>741</v>
      </c>
      <c r="D480" s="736"/>
      <c r="E480" s="736"/>
      <c r="F480" s="735" t="s">
        <v>483</v>
      </c>
      <c r="G480" s="736"/>
      <c r="H480" s="738">
        <v>6.6</v>
      </c>
      <c r="I480" s="738">
        <v>6.3</v>
      </c>
      <c r="J480" s="738">
        <v>6</v>
      </c>
      <c r="K480" s="738">
        <v>5.7</v>
      </c>
      <c r="L480" s="738">
        <v>5.4</v>
      </c>
      <c r="M480" s="743"/>
    </row>
    <row r="481" s="157" customFormat="1" ht="12" spans="1:13">
      <c r="A481" s="735" t="s">
        <v>40</v>
      </c>
      <c r="B481" s="736">
        <v>250202017</v>
      </c>
      <c r="C481" s="737" t="s">
        <v>742</v>
      </c>
      <c r="D481" s="736"/>
      <c r="E481" s="736"/>
      <c r="F481" s="735" t="s">
        <v>483</v>
      </c>
      <c r="G481" s="736"/>
      <c r="H481" s="738">
        <v>11</v>
      </c>
      <c r="I481" s="738">
        <v>10.5</v>
      </c>
      <c r="J481" s="738">
        <v>10</v>
      </c>
      <c r="K481" s="738">
        <v>9.5</v>
      </c>
      <c r="L481" s="738">
        <v>9</v>
      </c>
      <c r="M481" s="743"/>
    </row>
    <row r="482" s="157" customFormat="1" ht="12" spans="1:13">
      <c r="A482" s="735" t="s">
        <v>40</v>
      </c>
      <c r="B482" s="736">
        <v>250202018</v>
      </c>
      <c r="C482" s="737" t="s">
        <v>743</v>
      </c>
      <c r="D482" s="759"/>
      <c r="E482" s="736"/>
      <c r="F482" s="735" t="s">
        <v>483</v>
      </c>
      <c r="G482" s="736"/>
      <c r="H482" s="738">
        <v>11</v>
      </c>
      <c r="I482" s="738">
        <v>10.5</v>
      </c>
      <c r="J482" s="738">
        <v>10</v>
      </c>
      <c r="K482" s="738">
        <v>9.5</v>
      </c>
      <c r="L482" s="738">
        <v>9</v>
      </c>
      <c r="M482" s="743"/>
    </row>
    <row r="483" s="157" customFormat="1" ht="21.6" spans="1:13">
      <c r="A483" s="735" t="s">
        <v>40</v>
      </c>
      <c r="B483" s="736" t="s">
        <v>744</v>
      </c>
      <c r="C483" s="737" t="s">
        <v>745</v>
      </c>
      <c r="D483" s="736"/>
      <c r="E483" s="736"/>
      <c r="F483" s="735" t="s">
        <v>483</v>
      </c>
      <c r="G483" s="736"/>
      <c r="H483" s="738">
        <v>11</v>
      </c>
      <c r="I483" s="738">
        <v>10.5</v>
      </c>
      <c r="J483" s="738">
        <v>10</v>
      </c>
      <c r="K483" s="738">
        <v>9.5</v>
      </c>
      <c r="L483" s="738">
        <v>9</v>
      </c>
      <c r="M483" s="743"/>
    </row>
    <row r="484" s="157" customFormat="1" ht="12" spans="1:13">
      <c r="A484" s="735" t="s">
        <v>40</v>
      </c>
      <c r="B484" s="736">
        <v>250202019</v>
      </c>
      <c r="C484" s="737" t="s">
        <v>746</v>
      </c>
      <c r="D484" s="736"/>
      <c r="E484" s="736"/>
      <c r="F484" s="735" t="s">
        <v>483</v>
      </c>
      <c r="G484" s="736"/>
      <c r="H484" s="738">
        <v>1.76</v>
      </c>
      <c r="I484" s="738">
        <v>1.68</v>
      </c>
      <c r="J484" s="738">
        <v>1.6</v>
      </c>
      <c r="K484" s="738">
        <v>1.52</v>
      </c>
      <c r="L484" s="738">
        <v>1.44</v>
      </c>
      <c r="M484" s="743"/>
    </row>
    <row r="485" s="157" customFormat="1" ht="21.6" spans="1:13">
      <c r="A485" s="735" t="s">
        <v>40</v>
      </c>
      <c r="B485" s="736">
        <v>250202020</v>
      </c>
      <c r="C485" s="737" t="s">
        <v>747</v>
      </c>
      <c r="D485" s="736"/>
      <c r="E485" s="736"/>
      <c r="F485" s="735" t="s">
        <v>483</v>
      </c>
      <c r="G485" s="736"/>
      <c r="H485" s="738">
        <v>4.95</v>
      </c>
      <c r="I485" s="738">
        <v>4.725</v>
      </c>
      <c r="J485" s="738">
        <v>4.5</v>
      </c>
      <c r="K485" s="738">
        <v>4.275</v>
      </c>
      <c r="L485" s="738">
        <v>4.05</v>
      </c>
      <c r="M485" s="743"/>
    </row>
    <row r="486" s="157" customFormat="1" ht="12" spans="1:13">
      <c r="A486" s="735" t="s">
        <v>40</v>
      </c>
      <c r="B486" s="736">
        <v>250202021</v>
      </c>
      <c r="C486" s="737" t="s">
        <v>748</v>
      </c>
      <c r="D486" s="736"/>
      <c r="E486" s="736"/>
      <c r="F486" s="735" t="s">
        <v>483</v>
      </c>
      <c r="G486" s="736"/>
      <c r="H486" s="738">
        <v>2.75</v>
      </c>
      <c r="I486" s="738">
        <v>2.625</v>
      </c>
      <c r="J486" s="738">
        <v>2.5</v>
      </c>
      <c r="K486" s="738">
        <v>2.375</v>
      </c>
      <c r="L486" s="738">
        <v>2.25</v>
      </c>
      <c r="M486" s="743"/>
    </row>
    <row r="487" s="157" customFormat="1" ht="12" spans="1:13">
      <c r="A487" s="735" t="s">
        <v>40</v>
      </c>
      <c r="B487" s="736">
        <v>250202022</v>
      </c>
      <c r="C487" s="737" t="s">
        <v>749</v>
      </c>
      <c r="D487" s="736"/>
      <c r="E487" s="736"/>
      <c r="F487" s="735" t="s">
        <v>483</v>
      </c>
      <c r="G487" s="736"/>
      <c r="H487" s="738">
        <v>3.85</v>
      </c>
      <c r="I487" s="738">
        <v>3.675</v>
      </c>
      <c r="J487" s="738">
        <v>3.5</v>
      </c>
      <c r="K487" s="738">
        <v>3.325</v>
      </c>
      <c r="L487" s="738">
        <v>3.15</v>
      </c>
      <c r="M487" s="743"/>
    </row>
    <row r="488" s="157" customFormat="1" ht="12" spans="1:13">
      <c r="A488" s="735" t="s">
        <v>40</v>
      </c>
      <c r="B488" s="736">
        <v>250202023</v>
      </c>
      <c r="C488" s="737" t="s">
        <v>750</v>
      </c>
      <c r="D488" s="736"/>
      <c r="E488" s="736"/>
      <c r="F488" s="735" t="s">
        <v>483</v>
      </c>
      <c r="G488" s="736"/>
      <c r="H488" s="763" t="s">
        <v>102</v>
      </c>
      <c r="I488" s="763" t="s">
        <v>102</v>
      </c>
      <c r="J488" s="763" t="s">
        <v>102</v>
      </c>
      <c r="K488" s="763" t="s">
        <v>102</v>
      </c>
      <c r="L488" s="763" t="s">
        <v>102</v>
      </c>
      <c r="M488" s="743"/>
    </row>
    <row r="489" s="157" customFormat="1" ht="12" spans="1:13">
      <c r="A489" s="735" t="s">
        <v>40</v>
      </c>
      <c r="B489" s="736">
        <v>250202024</v>
      </c>
      <c r="C489" s="737" t="s">
        <v>751</v>
      </c>
      <c r="D489" s="736"/>
      <c r="E489" s="736"/>
      <c r="F489" s="735" t="s">
        <v>483</v>
      </c>
      <c r="G489" s="736"/>
      <c r="H489" s="738">
        <v>2.2</v>
      </c>
      <c r="I489" s="738">
        <v>2.1</v>
      </c>
      <c r="J489" s="738">
        <v>2</v>
      </c>
      <c r="K489" s="738">
        <v>1.9</v>
      </c>
      <c r="L489" s="738">
        <v>1.8</v>
      </c>
      <c r="M489" s="743"/>
    </row>
    <row r="490" s="157" customFormat="1" ht="12" spans="1:13">
      <c r="A490" s="735" t="s">
        <v>40</v>
      </c>
      <c r="B490" s="736">
        <v>250202025</v>
      </c>
      <c r="C490" s="737" t="s">
        <v>752</v>
      </c>
      <c r="D490" s="736"/>
      <c r="E490" s="736"/>
      <c r="F490" s="735" t="s">
        <v>483</v>
      </c>
      <c r="G490" s="736"/>
      <c r="H490" s="738">
        <v>3.3</v>
      </c>
      <c r="I490" s="738">
        <v>3.15</v>
      </c>
      <c r="J490" s="738">
        <v>3</v>
      </c>
      <c r="K490" s="738">
        <v>2.85</v>
      </c>
      <c r="L490" s="738">
        <v>2.7</v>
      </c>
      <c r="M490" s="743"/>
    </row>
    <row r="491" s="157" customFormat="1" ht="12" spans="1:13">
      <c r="A491" s="735" t="s">
        <v>40</v>
      </c>
      <c r="B491" s="736">
        <v>250202026</v>
      </c>
      <c r="C491" s="737" t="s">
        <v>753</v>
      </c>
      <c r="D491" s="736"/>
      <c r="E491" s="736"/>
      <c r="F491" s="735" t="s">
        <v>483</v>
      </c>
      <c r="G491" s="759"/>
      <c r="H491" s="738">
        <v>9.9</v>
      </c>
      <c r="I491" s="738">
        <v>9.45</v>
      </c>
      <c r="J491" s="738">
        <v>9</v>
      </c>
      <c r="K491" s="738">
        <v>8.55</v>
      </c>
      <c r="L491" s="738">
        <v>8.1</v>
      </c>
      <c r="M491" s="743"/>
    </row>
    <row r="492" s="157" customFormat="1" ht="12" spans="1:13">
      <c r="A492" s="735" t="s">
        <v>40</v>
      </c>
      <c r="B492" s="736" t="s">
        <v>754</v>
      </c>
      <c r="C492" s="737" t="s">
        <v>755</v>
      </c>
      <c r="D492" s="736"/>
      <c r="E492" s="736"/>
      <c r="F492" s="735" t="s">
        <v>483</v>
      </c>
      <c r="G492" s="736"/>
      <c r="H492" s="738">
        <v>45.1</v>
      </c>
      <c r="I492" s="738">
        <v>43.05</v>
      </c>
      <c r="J492" s="738">
        <v>41</v>
      </c>
      <c r="K492" s="738">
        <v>38.95</v>
      </c>
      <c r="L492" s="738">
        <v>36.9</v>
      </c>
      <c r="M492" s="743"/>
    </row>
    <row r="493" s="157" customFormat="1" ht="12" spans="1:13">
      <c r="A493" s="735" t="s">
        <v>40</v>
      </c>
      <c r="B493" s="736">
        <v>250202027</v>
      </c>
      <c r="C493" s="737" t="s">
        <v>756</v>
      </c>
      <c r="D493" s="736"/>
      <c r="E493" s="736"/>
      <c r="F493" s="735" t="s">
        <v>483</v>
      </c>
      <c r="G493" s="736"/>
      <c r="H493" s="738">
        <v>3.3</v>
      </c>
      <c r="I493" s="738">
        <v>3.15</v>
      </c>
      <c r="J493" s="738">
        <v>3</v>
      </c>
      <c r="K493" s="738">
        <v>2.85</v>
      </c>
      <c r="L493" s="738">
        <v>2.7</v>
      </c>
      <c r="M493" s="743"/>
    </row>
    <row r="494" s="157" customFormat="1" ht="12" spans="1:13">
      <c r="A494" s="735" t="s">
        <v>40</v>
      </c>
      <c r="B494" s="736">
        <v>250202028</v>
      </c>
      <c r="C494" s="737" t="s">
        <v>757</v>
      </c>
      <c r="D494" s="736"/>
      <c r="E494" s="736"/>
      <c r="F494" s="735" t="s">
        <v>483</v>
      </c>
      <c r="G494" s="736"/>
      <c r="H494" s="738">
        <v>4.4</v>
      </c>
      <c r="I494" s="738">
        <v>4.2</v>
      </c>
      <c r="J494" s="738">
        <v>4</v>
      </c>
      <c r="K494" s="738">
        <v>3.8</v>
      </c>
      <c r="L494" s="738">
        <v>3.6</v>
      </c>
      <c r="M494" s="743"/>
    </row>
    <row r="495" s="157" customFormat="1" ht="12" spans="1:13">
      <c r="A495" s="735" t="s">
        <v>40</v>
      </c>
      <c r="B495" s="736">
        <v>250202029</v>
      </c>
      <c r="C495" s="737" t="s">
        <v>758</v>
      </c>
      <c r="D495" s="736"/>
      <c r="E495" s="736"/>
      <c r="F495" s="735" t="s">
        <v>483</v>
      </c>
      <c r="G495" s="736"/>
      <c r="H495" s="738">
        <v>4.4</v>
      </c>
      <c r="I495" s="738">
        <v>4.2</v>
      </c>
      <c r="J495" s="738">
        <v>4</v>
      </c>
      <c r="K495" s="738">
        <v>3.8</v>
      </c>
      <c r="L495" s="738">
        <v>3.6</v>
      </c>
      <c r="M495" s="743"/>
    </row>
    <row r="496" s="157" customFormat="1" ht="12" spans="1:13">
      <c r="A496" s="735" t="s">
        <v>40</v>
      </c>
      <c r="B496" s="736">
        <v>250202030</v>
      </c>
      <c r="C496" s="737" t="s">
        <v>759</v>
      </c>
      <c r="D496" s="736"/>
      <c r="E496" s="736"/>
      <c r="F496" s="735" t="s">
        <v>483</v>
      </c>
      <c r="G496" s="736"/>
      <c r="H496" s="738">
        <v>9.9</v>
      </c>
      <c r="I496" s="738">
        <v>9.45</v>
      </c>
      <c r="J496" s="738">
        <v>9</v>
      </c>
      <c r="K496" s="738">
        <v>8.55</v>
      </c>
      <c r="L496" s="738">
        <v>8.1</v>
      </c>
      <c r="M496" s="743"/>
    </row>
    <row r="497" s="158" customFormat="1" ht="13.2" spans="1:13">
      <c r="A497" s="735" t="s">
        <v>40</v>
      </c>
      <c r="B497" s="736">
        <v>250202031</v>
      </c>
      <c r="C497" s="737" t="s">
        <v>760</v>
      </c>
      <c r="D497" s="759"/>
      <c r="E497" s="736"/>
      <c r="F497" s="735" t="s">
        <v>483</v>
      </c>
      <c r="G497" s="736"/>
      <c r="H497" s="738">
        <v>4.4</v>
      </c>
      <c r="I497" s="738">
        <v>4.2</v>
      </c>
      <c r="J497" s="738">
        <v>4</v>
      </c>
      <c r="K497" s="738">
        <v>3.8</v>
      </c>
      <c r="L497" s="738">
        <v>3.6</v>
      </c>
      <c r="M497" s="743"/>
    </row>
    <row r="498" s="157" customFormat="1" ht="12" spans="1:13">
      <c r="A498" s="735" t="s">
        <v>40</v>
      </c>
      <c r="B498" s="736" t="s">
        <v>761</v>
      </c>
      <c r="C498" s="737" t="s">
        <v>762</v>
      </c>
      <c r="D498" s="736"/>
      <c r="E498" s="736"/>
      <c r="F498" s="735" t="s">
        <v>483</v>
      </c>
      <c r="G498" s="736"/>
      <c r="H498" s="738">
        <v>4.4</v>
      </c>
      <c r="I498" s="738">
        <v>4.2</v>
      </c>
      <c r="J498" s="738">
        <v>4</v>
      </c>
      <c r="K498" s="738">
        <v>3.8</v>
      </c>
      <c r="L498" s="738">
        <v>3.6</v>
      </c>
      <c r="M498" s="743"/>
    </row>
    <row r="499" s="157" customFormat="1" ht="12" spans="1:13">
      <c r="A499" s="735" t="s">
        <v>40</v>
      </c>
      <c r="B499" s="736" t="s">
        <v>763</v>
      </c>
      <c r="C499" s="737" t="s">
        <v>764</v>
      </c>
      <c r="D499" s="736"/>
      <c r="E499" s="736"/>
      <c r="F499" s="735" t="s">
        <v>483</v>
      </c>
      <c r="G499" s="736"/>
      <c r="H499" s="738">
        <v>4.4</v>
      </c>
      <c r="I499" s="738">
        <v>4.2</v>
      </c>
      <c r="J499" s="738">
        <v>4</v>
      </c>
      <c r="K499" s="738">
        <v>3.8</v>
      </c>
      <c r="L499" s="738">
        <v>3.6</v>
      </c>
      <c r="M499" s="743"/>
    </row>
    <row r="500" s="157" customFormat="1" ht="12" spans="1:13">
      <c r="A500" s="735" t="s">
        <v>40</v>
      </c>
      <c r="B500" s="736" t="s">
        <v>765</v>
      </c>
      <c r="C500" s="737" t="s">
        <v>766</v>
      </c>
      <c r="D500" s="736"/>
      <c r="E500" s="736"/>
      <c r="F500" s="735" t="s">
        <v>483</v>
      </c>
      <c r="G500" s="736"/>
      <c r="H500" s="738">
        <v>4.4</v>
      </c>
      <c r="I500" s="738">
        <v>4.2</v>
      </c>
      <c r="J500" s="738">
        <v>4</v>
      </c>
      <c r="K500" s="738">
        <v>3.8</v>
      </c>
      <c r="L500" s="738">
        <v>3.6</v>
      </c>
      <c r="M500" s="743"/>
    </row>
    <row r="501" s="157" customFormat="1" ht="12" spans="1:13">
      <c r="A501" s="735" t="s">
        <v>40</v>
      </c>
      <c r="B501" s="736">
        <v>250202032</v>
      </c>
      <c r="C501" s="737" t="s">
        <v>767</v>
      </c>
      <c r="D501" s="736"/>
      <c r="E501" s="736"/>
      <c r="F501" s="735" t="s">
        <v>483</v>
      </c>
      <c r="G501" s="736"/>
      <c r="H501" s="738">
        <v>4.4</v>
      </c>
      <c r="I501" s="738">
        <v>4.2</v>
      </c>
      <c r="J501" s="738">
        <v>4</v>
      </c>
      <c r="K501" s="738">
        <v>3.8</v>
      </c>
      <c r="L501" s="738">
        <v>3.6</v>
      </c>
      <c r="M501" s="743"/>
    </row>
    <row r="502" s="157" customFormat="1" ht="12" spans="1:13">
      <c r="A502" s="735" t="s">
        <v>40</v>
      </c>
      <c r="B502" s="736">
        <v>250202033</v>
      </c>
      <c r="C502" s="737" t="s">
        <v>768</v>
      </c>
      <c r="D502" s="736"/>
      <c r="E502" s="736"/>
      <c r="F502" s="735" t="s">
        <v>483</v>
      </c>
      <c r="G502" s="736"/>
      <c r="H502" s="738">
        <v>3.3</v>
      </c>
      <c r="I502" s="738">
        <v>3.15</v>
      </c>
      <c r="J502" s="738">
        <v>3</v>
      </c>
      <c r="K502" s="738">
        <v>2.85</v>
      </c>
      <c r="L502" s="738">
        <v>2.7</v>
      </c>
      <c r="M502" s="743"/>
    </row>
    <row r="503" s="157" customFormat="1" ht="21.6" spans="1:13">
      <c r="A503" s="735" t="s">
        <v>40</v>
      </c>
      <c r="B503" s="736">
        <v>250202034</v>
      </c>
      <c r="C503" s="737" t="s">
        <v>769</v>
      </c>
      <c r="D503" s="736" t="s">
        <v>770</v>
      </c>
      <c r="E503" s="736"/>
      <c r="F503" s="735" t="s">
        <v>483</v>
      </c>
      <c r="G503" s="736" t="s">
        <v>611</v>
      </c>
      <c r="H503" s="738">
        <v>15.4</v>
      </c>
      <c r="I503" s="738">
        <v>14.7</v>
      </c>
      <c r="J503" s="738">
        <v>14</v>
      </c>
      <c r="K503" s="738">
        <v>13.3</v>
      </c>
      <c r="L503" s="738">
        <v>12.6</v>
      </c>
      <c r="M503" s="743"/>
    </row>
    <row r="504" s="157" customFormat="1" ht="12" spans="1:13">
      <c r="A504" s="735" t="s">
        <v>40</v>
      </c>
      <c r="B504" s="736">
        <v>250202035</v>
      </c>
      <c r="C504" s="737" t="s">
        <v>771</v>
      </c>
      <c r="D504" s="736"/>
      <c r="E504" s="736"/>
      <c r="F504" s="735" t="s">
        <v>483</v>
      </c>
      <c r="G504" s="736"/>
      <c r="H504" s="738">
        <v>9.9</v>
      </c>
      <c r="I504" s="738">
        <v>9.45</v>
      </c>
      <c r="J504" s="738">
        <v>9</v>
      </c>
      <c r="K504" s="738">
        <v>8.55</v>
      </c>
      <c r="L504" s="738">
        <v>8.1</v>
      </c>
      <c r="M504" s="743"/>
    </row>
    <row r="505" s="157" customFormat="1" ht="12" spans="1:13">
      <c r="A505" s="735" t="s">
        <v>40</v>
      </c>
      <c r="B505" s="736">
        <v>250202036</v>
      </c>
      <c r="C505" s="737" t="s">
        <v>772</v>
      </c>
      <c r="D505" s="736"/>
      <c r="E505" s="736"/>
      <c r="F505" s="735" t="s">
        <v>483</v>
      </c>
      <c r="G505" s="736"/>
      <c r="H505" s="763" t="s">
        <v>102</v>
      </c>
      <c r="I505" s="763" t="s">
        <v>102</v>
      </c>
      <c r="J505" s="763" t="s">
        <v>102</v>
      </c>
      <c r="K505" s="763" t="s">
        <v>102</v>
      </c>
      <c r="L505" s="763" t="s">
        <v>102</v>
      </c>
      <c r="M505" s="743"/>
    </row>
    <row r="506" s="157" customFormat="1" ht="12" spans="1:13">
      <c r="A506" s="735" t="s">
        <v>40</v>
      </c>
      <c r="B506" s="736">
        <v>250202037</v>
      </c>
      <c r="C506" s="737" t="s">
        <v>773</v>
      </c>
      <c r="D506" s="736"/>
      <c r="E506" s="736"/>
      <c r="F506" s="735" t="s">
        <v>483</v>
      </c>
      <c r="G506" s="736"/>
      <c r="H506" s="763" t="s">
        <v>102</v>
      </c>
      <c r="I506" s="763" t="s">
        <v>102</v>
      </c>
      <c r="J506" s="763" t="s">
        <v>102</v>
      </c>
      <c r="K506" s="763" t="s">
        <v>102</v>
      </c>
      <c r="L506" s="763" t="s">
        <v>102</v>
      </c>
      <c r="M506" s="743"/>
    </row>
    <row r="507" s="157" customFormat="1" ht="12" spans="1:13">
      <c r="A507" s="735" t="s">
        <v>40</v>
      </c>
      <c r="B507" s="736">
        <v>250202038</v>
      </c>
      <c r="C507" s="737" t="s">
        <v>774</v>
      </c>
      <c r="D507" s="736"/>
      <c r="E507" s="736"/>
      <c r="F507" s="735" t="s">
        <v>483</v>
      </c>
      <c r="G507" s="736"/>
      <c r="H507" s="738">
        <v>11</v>
      </c>
      <c r="I507" s="738">
        <v>10.5</v>
      </c>
      <c r="J507" s="738">
        <v>10</v>
      </c>
      <c r="K507" s="738">
        <v>9.5</v>
      </c>
      <c r="L507" s="738">
        <v>9</v>
      </c>
      <c r="M507" s="743"/>
    </row>
    <row r="508" s="157" customFormat="1" ht="32.4" spans="1:13">
      <c r="A508" s="735" t="s">
        <v>40</v>
      </c>
      <c r="B508" s="736">
        <v>250202039</v>
      </c>
      <c r="C508" s="737" t="s">
        <v>775</v>
      </c>
      <c r="D508" s="736" t="s">
        <v>776</v>
      </c>
      <c r="E508" s="736"/>
      <c r="F508" s="735"/>
      <c r="G508" s="736"/>
      <c r="H508" s="738"/>
      <c r="I508" s="738"/>
      <c r="J508" s="738"/>
      <c r="K508" s="738"/>
      <c r="L508" s="738"/>
      <c r="M508" s="743"/>
    </row>
    <row r="509" s="157" customFormat="1" ht="12" spans="1:13">
      <c r="A509" s="735" t="s">
        <v>40</v>
      </c>
      <c r="B509" s="736" t="s">
        <v>777</v>
      </c>
      <c r="C509" s="737" t="s">
        <v>778</v>
      </c>
      <c r="D509" s="736"/>
      <c r="E509" s="736"/>
      <c r="F509" s="735" t="s">
        <v>779</v>
      </c>
      <c r="G509" s="736"/>
      <c r="H509" s="738">
        <v>38.5</v>
      </c>
      <c r="I509" s="738">
        <v>36.75</v>
      </c>
      <c r="J509" s="738">
        <v>35</v>
      </c>
      <c r="K509" s="738">
        <v>33.25</v>
      </c>
      <c r="L509" s="738">
        <v>31.5</v>
      </c>
      <c r="M509" s="743"/>
    </row>
    <row r="510" s="157" customFormat="1" ht="12" spans="1:13">
      <c r="A510" s="735" t="s">
        <v>40</v>
      </c>
      <c r="B510" s="736" t="s">
        <v>780</v>
      </c>
      <c r="C510" s="737" t="s">
        <v>781</v>
      </c>
      <c r="D510" s="736"/>
      <c r="E510" s="736"/>
      <c r="F510" s="735" t="s">
        <v>51</v>
      </c>
      <c r="G510" s="736"/>
      <c r="H510" s="738">
        <v>99</v>
      </c>
      <c r="I510" s="738">
        <v>94.5</v>
      </c>
      <c r="J510" s="738">
        <v>90</v>
      </c>
      <c r="K510" s="738">
        <v>85.5</v>
      </c>
      <c r="L510" s="738">
        <v>81</v>
      </c>
      <c r="M510" s="743"/>
    </row>
    <row r="511" s="157" customFormat="1" ht="12" spans="1:13">
      <c r="A511" s="735" t="s">
        <v>40</v>
      </c>
      <c r="B511" s="736">
        <v>250202040</v>
      </c>
      <c r="C511" s="737" t="s">
        <v>782</v>
      </c>
      <c r="D511" s="736"/>
      <c r="E511" s="736"/>
      <c r="F511" s="735" t="s">
        <v>483</v>
      </c>
      <c r="G511" s="736"/>
      <c r="H511" s="738">
        <v>18.7</v>
      </c>
      <c r="I511" s="738">
        <v>17.85</v>
      </c>
      <c r="J511" s="738">
        <v>17</v>
      </c>
      <c r="K511" s="738">
        <v>16.15</v>
      </c>
      <c r="L511" s="738">
        <v>15.3</v>
      </c>
      <c r="M511" s="743"/>
    </row>
    <row r="512" s="157" customFormat="1" ht="12" spans="1:13">
      <c r="A512" s="735" t="s">
        <v>40</v>
      </c>
      <c r="B512" s="736">
        <v>250202041</v>
      </c>
      <c r="C512" s="737" t="s">
        <v>783</v>
      </c>
      <c r="D512" s="736"/>
      <c r="E512" s="736"/>
      <c r="F512" s="735" t="s">
        <v>483</v>
      </c>
      <c r="G512" s="736"/>
      <c r="H512" s="738">
        <v>4.4</v>
      </c>
      <c r="I512" s="738">
        <v>4.2</v>
      </c>
      <c r="J512" s="738">
        <v>4</v>
      </c>
      <c r="K512" s="738">
        <v>3.8</v>
      </c>
      <c r="L512" s="738">
        <v>3.6</v>
      </c>
      <c r="M512" s="743"/>
    </row>
    <row r="513" s="157" customFormat="1" ht="12" spans="1:13">
      <c r="A513" s="735" t="s">
        <v>40</v>
      </c>
      <c r="B513" s="736">
        <v>250202042</v>
      </c>
      <c r="C513" s="737" t="s">
        <v>784</v>
      </c>
      <c r="D513" s="736"/>
      <c r="E513" s="736"/>
      <c r="F513" s="735" t="s">
        <v>483</v>
      </c>
      <c r="G513" s="736"/>
      <c r="H513" s="738">
        <v>132</v>
      </c>
      <c r="I513" s="738">
        <v>126</v>
      </c>
      <c r="J513" s="738">
        <v>120</v>
      </c>
      <c r="K513" s="738">
        <v>114</v>
      </c>
      <c r="L513" s="738">
        <v>108</v>
      </c>
      <c r="M513" s="743"/>
    </row>
    <row r="514" s="157" customFormat="1" ht="12" spans="1:13">
      <c r="A514" s="735" t="s">
        <v>40</v>
      </c>
      <c r="B514" s="736">
        <v>250202043</v>
      </c>
      <c r="C514" s="737" t="s">
        <v>785</v>
      </c>
      <c r="D514" s="736"/>
      <c r="E514" s="736"/>
      <c r="F514" s="735" t="s">
        <v>483</v>
      </c>
      <c r="G514" s="736"/>
      <c r="H514" s="738">
        <v>137.5</v>
      </c>
      <c r="I514" s="738">
        <v>131.25</v>
      </c>
      <c r="J514" s="738">
        <v>125</v>
      </c>
      <c r="K514" s="738">
        <v>118.75</v>
      </c>
      <c r="L514" s="738">
        <v>112.5</v>
      </c>
      <c r="M514" s="743"/>
    </row>
    <row r="515" s="157" customFormat="1" ht="12" spans="1:13">
      <c r="A515" s="735" t="s">
        <v>40</v>
      </c>
      <c r="B515" s="736" t="s">
        <v>786</v>
      </c>
      <c r="C515" s="737" t="s">
        <v>787</v>
      </c>
      <c r="D515" s="736"/>
      <c r="E515" s="736"/>
      <c r="F515" s="735" t="s">
        <v>483</v>
      </c>
      <c r="G515" s="736"/>
      <c r="H515" s="738">
        <v>33</v>
      </c>
      <c r="I515" s="738">
        <v>31.5</v>
      </c>
      <c r="J515" s="738">
        <v>30</v>
      </c>
      <c r="K515" s="738">
        <v>28.5</v>
      </c>
      <c r="L515" s="738">
        <v>27</v>
      </c>
      <c r="M515" s="743"/>
    </row>
    <row r="516" s="157" customFormat="1" ht="12" spans="1:13">
      <c r="A516" s="735" t="s">
        <v>40</v>
      </c>
      <c r="B516" s="736">
        <v>250203</v>
      </c>
      <c r="C516" s="737" t="s">
        <v>788</v>
      </c>
      <c r="D516" s="736"/>
      <c r="E516" s="736"/>
      <c r="F516" s="735"/>
      <c r="G516" s="736"/>
      <c r="H516" s="738"/>
      <c r="I516" s="738"/>
      <c r="J516" s="738"/>
      <c r="K516" s="738"/>
      <c r="L516" s="738"/>
      <c r="M516" s="743"/>
    </row>
    <row r="517" s="157" customFormat="1" ht="12" spans="1:13">
      <c r="A517" s="735" t="s">
        <v>40</v>
      </c>
      <c r="B517" s="736">
        <v>250203001</v>
      </c>
      <c r="C517" s="737" t="s">
        <v>789</v>
      </c>
      <c r="D517" s="759"/>
      <c r="E517" s="736"/>
      <c r="F517" s="735" t="s">
        <v>483</v>
      </c>
      <c r="G517" s="736"/>
      <c r="H517" s="738"/>
      <c r="I517" s="738"/>
      <c r="J517" s="738"/>
      <c r="K517" s="738"/>
      <c r="L517" s="738"/>
      <c r="M517" s="743"/>
    </row>
    <row r="518" s="157" customFormat="1" ht="21.6" spans="1:13">
      <c r="A518" s="735" t="s">
        <v>40</v>
      </c>
      <c r="B518" s="736" t="s">
        <v>790</v>
      </c>
      <c r="C518" s="737" t="s">
        <v>791</v>
      </c>
      <c r="D518" s="736"/>
      <c r="E518" s="736"/>
      <c r="F518" s="735" t="s">
        <v>483</v>
      </c>
      <c r="G518" s="736"/>
      <c r="H518" s="738">
        <v>52.8</v>
      </c>
      <c r="I518" s="738">
        <v>50.4</v>
      </c>
      <c r="J518" s="738">
        <v>48</v>
      </c>
      <c r="K518" s="738">
        <v>45.6</v>
      </c>
      <c r="L518" s="738">
        <v>43.2</v>
      </c>
      <c r="M518" s="743"/>
    </row>
    <row r="519" s="157" customFormat="1" ht="21.6" spans="1:13">
      <c r="A519" s="735" t="s">
        <v>40</v>
      </c>
      <c r="B519" s="766" t="s">
        <v>792</v>
      </c>
      <c r="C519" s="788" t="s">
        <v>793</v>
      </c>
      <c r="D519" s="754"/>
      <c r="E519" s="736"/>
      <c r="F519" s="768" t="s">
        <v>483</v>
      </c>
      <c r="G519" s="736"/>
      <c r="H519" s="738">
        <v>52.8</v>
      </c>
      <c r="I519" s="738">
        <v>50.4</v>
      </c>
      <c r="J519" s="738">
        <v>48</v>
      </c>
      <c r="K519" s="738">
        <v>45.6</v>
      </c>
      <c r="L519" s="738">
        <v>43.2</v>
      </c>
      <c r="M519" s="743"/>
    </row>
    <row r="520" s="157" customFormat="1" ht="21.6" spans="1:13">
      <c r="A520" s="735" t="s">
        <v>40</v>
      </c>
      <c r="B520" s="766" t="s">
        <v>794</v>
      </c>
      <c r="C520" s="788" t="s">
        <v>795</v>
      </c>
      <c r="D520" s="754"/>
      <c r="E520" s="736"/>
      <c r="F520" s="768" t="s">
        <v>483</v>
      </c>
      <c r="G520" s="736"/>
      <c r="H520" s="738">
        <v>52.8</v>
      </c>
      <c r="I520" s="738">
        <v>50.4</v>
      </c>
      <c r="J520" s="738">
        <v>48</v>
      </c>
      <c r="K520" s="738">
        <v>45.6</v>
      </c>
      <c r="L520" s="738">
        <v>43.2</v>
      </c>
      <c r="M520" s="743"/>
    </row>
    <row r="521" s="157" customFormat="1" ht="21.6" spans="1:13">
      <c r="A521" s="735" t="s">
        <v>40</v>
      </c>
      <c r="B521" s="766" t="s">
        <v>796</v>
      </c>
      <c r="C521" s="788" t="s">
        <v>797</v>
      </c>
      <c r="D521" s="754"/>
      <c r="E521" s="736"/>
      <c r="F521" s="768" t="s">
        <v>483</v>
      </c>
      <c r="G521" s="736"/>
      <c r="H521" s="738">
        <v>52.8</v>
      </c>
      <c r="I521" s="738">
        <v>50.4</v>
      </c>
      <c r="J521" s="738">
        <v>48</v>
      </c>
      <c r="K521" s="738">
        <v>45.6</v>
      </c>
      <c r="L521" s="738">
        <v>43.2</v>
      </c>
      <c r="M521" s="743"/>
    </row>
    <row r="522" s="157" customFormat="1" ht="21.6" spans="1:13">
      <c r="A522" s="735" t="s">
        <v>40</v>
      </c>
      <c r="B522" s="736" t="s">
        <v>798</v>
      </c>
      <c r="C522" s="737" t="s">
        <v>799</v>
      </c>
      <c r="D522" s="736"/>
      <c r="E522" s="736"/>
      <c r="F522" s="735" t="s">
        <v>483</v>
      </c>
      <c r="G522" s="736"/>
      <c r="H522" s="738">
        <v>121</v>
      </c>
      <c r="I522" s="738">
        <v>115.5</v>
      </c>
      <c r="J522" s="738">
        <v>110</v>
      </c>
      <c r="K522" s="738">
        <v>104.5</v>
      </c>
      <c r="L522" s="738">
        <v>99</v>
      </c>
      <c r="M522" s="743"/>
    </row>
    <row r="523" s="157" customFormat="1" ht="21.6" spans="1:13">
      <c r="A523" s="735" t="s">
        <v>40</v>
      </c>
      <c r="B523" s="766" t="s">
        <v>800</v>
      </c>
      <c r="C523" s="788" t="s">
        <v>801</v>
      </c>
      <c r="D523" s="754"/>
      <c r="E523" s="736"/>
      <c r="F523" s="768" t="s">
        <v>483</v>
      </c>
      <c r="G523" s="736"/>
      <c r="H523" s="738">
        <v>121</v>
      </c>
      <c r="I523" s="738">
        <v>115.5</v>
      </c>
      <c r="J523" s="738">
        <v>110</v>
      </c>
      <c r="K523" s="738">
        <v>104.5</v>
      </c>
      <c r="L523" s="738">
        <v>99</v>
      </c>
      <c r="M523" s="743"/>
    </row>
    <row r="524" s="157" customFormat="1" ht="21.6" spans="1:13">
      <c r="A524" s="735" t="s">
        <v>40</v>
      </c>
      <c r="B524" s="766" t="s">
        <v>802</v>
      </c>
      <c r="C524" s="788" t="s">
        <v>803</v>
      </c>
      <c r="D524" s="754"/>
      <c r="E524" s="736"/>
      <c r="F524" s="768" t="s">
        <v>483</v>
      </c>
      <c r="G524" s="736"/>
      <c r="H524" s="738">
        <v>121</v>
      </c>
      <c r="I524" s="738">
        <v>115.5</v>
      </c>
      <c r="J524" s="738">
        <v>110</v>
      </c>
      <c r="K524" s="738">
        <v>104.5</v>
      </c>
      <c r="L524" s="738">
        <v>99</v>
      </c>
      <c r="M524" s="743"/>
    </row>
    <row r="525" s="157" customFormat="1" ht="21.6" spans="1:13">
      <c r="A525" s="735" t="s">
        <v>40</v>
      </c>
      <c r="B525" s="766" t="s">
        <v>804</v>
      </c>
      <c r="C525" s="788" t="s">
        <v>805</v>
      </c>
      <c r="D525" s="754"/>
      <c r="E525" s="736"/>
      <c r="F525" s="768" t="s">
        <v>483</v>
      </c>
      <c r="G525" s="736"/>
      <c r="H525" s="738">
        <v>121</v>
      </c>
      <c r="I525" s="738">
        <v>115.5</v>
      </c>
      <c r="J525" s="738">
        <v>110</v>
      </c>
      <c r="K525" s="738">
        <v>104.5</v>
      </c>
      <c r="L525" s="738">
        <v>99</v>
      </c>
      <c r="M525" s="743"/>
    </row>
    <row r="526" s="157" customFormat="1" ht="12" spans="1:13">
      <c r="A526" s="735" t="s">
        <v>40</v>
      </c>
      <c r="B526" s="736">
        <v>250203002</v>
      </c>
      <c r="C526" s="737" t="s">
        <v>806</v>
      </c>
      <c r="D526" s="736"/>
      <c r="E526" s="736"/>
      <c r="F526" s="735" t="s">
        <v>483</v>
      </c>
      <c r="G526" s="736"/>
      <c r="H526" s="738"/>
      <c r="I526" s="738"/>
      <c r="J526" s="738"/>
      <c r="K526" s="738"/>
      <c r="L526" s="738"/>
      <c r="M526" s="743"/>
    </row>
    <row r="527" s="157" customFormat="1" ht="21.6" spans="1:13">
      <c r="A527" s="735" t="s">
        <v>40</v>
      </c>
      <c r="B527" s="736" t="s">
        <v>807</v>
      </c>
      <c r="C527" s="737" t="s">
        <v>808</v>
      </c>
      <c r="D527" s="736"/>
      <c r="E527" s="736"/>
      <c r="F527" s="735" t="s">
        <v>483</v>
      </c>
      <c r="G527" s="736"/>
      <c r="H527" s="738">
        <v>46.2</v>
      </c>
      <c r="I527" s="738">
        <v>44.1</v>
      </c>
      <c r="J527" s="738">
        <v>42</v>
      </c>
      <c r="K527" s="738">
        <v>39.9</v>
      </c>
      <c r="L527" s="738">
        <v>37.8</v>
      </c>
      <c r="M527" s="743"/>
    </row>
    <row r="528" s="157" customFormat="1" ht="21.6" spans="1:13">
      <c r="A528" s="735" t="s">
        <v>40</v>
      </c>
      <c r="B528" s="736" t="s">
        <v>809</v>
      </c>
      <c r="C528" s="737" t="s">
        <v>810</v>
      </c>
      <c r="D528" s="736"/>
      <c r="E528" s="736"/>
      <c r="F528" s="735" t="s">
        <v>483</v>
      </c>
      <c r="G528" s="736"/>
      <c r="H528" s="738">
        <v>93.5</v>
      </c>
      <c r="I528" s="738">
        <v>89.25</v>
      </c>
      <c r="J528" s="738">
        <v>85</v>
      </c>
      <c r="K528" s="738">
        <v>80.75</v>
      </c>
      <c r="L528" s="738">
        <v>76.5</v>
      </c>
      <c r="M528" s="743"/>
    </row>
    <row r="529" s="157" customFormat="1" ht="12" spans="1:13">
      <c r="A529" s="735" t="s">
        <v>40</v>
      </c>
      <c r="B529" s="736">
        <v>250203003</v>
      </c>
      <c r="C529" s="737" t="s">
        <v>811</v>
      </c>
      <c r="D529" s="759"/>
      <c r="E529" s="736"/>
      <c r="F529" s="735" t="s">
        <v>483</v>
      </c>
      <c r="G529" s="736"/>
      <c r="H529" s="738">
        <v>66</v>
      </c>
      <c r="I529" s="738">
        <v>63</v>
      </c>
      <c r="J529" s="738">
        <v>60</v>
      </c>
      <c r="K529" s="738">
        <v>57</v>
      </c>
      <c r="L529" s="738">
        <v>54</v>
      </c>
      <c r="M529" s="743"/>
    </row>
    <row r="530" s="157" customFormat="1" ht="21.6" spans="1:13">
      <c r="A530" s="735" t="s">
        <v>40</v>
      </c>
      <c r="B530" s="766" t="s">
        <v>812</v>
      </c>
      <c r="C530" s="788" t="s">
        <v>813</v>
      </c>
      <c r="D530" s="754"/>
      <c r="E530" s="736"/>
      <c r="F530" s="768" t="s">
        <v>483</v>
      </c>
      <c r="G530" s="736"/>
      <c r="H530" s="738">
        <v>66</v>
      </c>
      <c r="I530" s="738">
        <v>63</v>
      </c>
      <c r="J530" s="738">
        <v>60</v>
      </c>
      <c r="K530" s="738">
        <v>57</v>
      </c>
      <c r="L530" s="738">
        <v>54</v>
      </c>
      <c r="M530" s="743"/>
    </row>
    <row r="531" s="157" customFormat="1" ht="21.6" spans="1:13">
      <c r="A531" s="735" t="s">
        <v>40</v>
      </c>
      <c r="B531" s="766" t="s">
        <v>814</v>
      </c>
      <c r="C531" s="788" t="s">
        <v>815</v>
      </c>
      <c r="D531" s="754"/>
      <c r="E531" s="736"/>
      <c r="F531" s="768" t="s">
        <v>483</v>
      </c>
      <c r="G531" s="736"/>
      <c r="H531" s="738">
        <v>66</v>
      </c>
      <c r="I531" s="738">
        <v>63</v>
      </c>
      <c r="J531" s="738">
        <v>60</v>
      </c>
      <c r="K531" s="738">
        <v>57</v>
      </c>
      <c r="L531" s="738">
        <v>54</v>
      </c>
      <c r="M531" s="743"/>
    </row>
    <row r="532" s="157" customFormat="1" ht="21.6" spans="1:13">
      <c r="A532" s="735" t="s">
        <v>40</v>
      </c>
      <c r="B532" s="736">
        <v>250203004</v>
      </c>
      <c r="C532" s="737" t="s">
        <v>816</v>
      </c>
      <c r="D532" s="736"/>
      <c r="E532" s="736"/>
      <c r="F532" s="735" t="s">
        <v>483</v>
      </c>
      <c r="G532" s="759"/>
      <c r="H532" s="738">
        <v>66</v>
      </c>
      <c r="I532" s="738">
        <v>63</v>
      </c>
      <c r="J532" s="738">
        <v>60</v>
      </c>
      <c r="K532" s="738">
        <v>57</v>
      </c>
      <c r="L532" s="738">
        <v>54</v>
      </c>
      <c r="M532" s="743"/>
    </row>
    <row r="533" s="157" customFormat="1" ht="21.6" spans="1:13">
      <c r="A533" s="735" t="s">
        <v>40</v>
      </c>
      <c r="B533" s="736">
        <v>250203005</v>
      </c>
      <c r="C533" s="737" t="s">
        <v>817</v>
      </c>
      <c r="D533" s="736"/>
      <c r="E533" s="736"/>
      <c r="F533" s="735" t="s">
        <v>483</v>
      </c>
      <c r="G533" s="759"/>
      <c r="H533" s="738">
        <v>93.5</v>
      </c>
      <c r="I533" s="738">
        <v>89.25</v>
      </c>
      <c r="J533" s="738">
        <v>85</v>
      </c>
      <c r="K533" s="738">
        <v>80.75</v>
      </c>
      <c r="L533" s="738">
        <v>76.5</v>
      </c>
      <c r="M533" s="743"/>
    </row>
    <row r="534" s="157" customFormat="1" ht="21.6" spans="1:13">
      <c r="A534" s="735" t="s">
        <v>40</v>
      </c>
      <c r="B534" s="766" t="s">
        <v>818</v>
      </c>
      <c r="C534" s="788" t="s">
        <v>819</v>
      </c>
      <c r="D534" s="754"/>
      <c r="E534" s="736"/>
      <c r="F534" s="768" t="s">
        <v>483</v>
      </c>
      <c r="G534" s="736"/>
      <c r="H534" s="738">
        <v>93.5</v>
      </c>
      <c r="I534" s="738">
        <v>89.25</v>
      </c>
      <c r="J534" s="738">
        <v>85</v>
      </c>
      <c r="K534" s="738">
        <v>80.75</v>
      </c>
      <c r="L534" s="738">
        <v>76.5</v>
      </c>
      <c r="M534" s="743"/>
    </row>
    <row r="535" s="157" customFormat="1" ht="21.6" spans="1:13">
      <c r="A535" s="735" t="s">
        <v>40</v>
      </c>
      <c r="B535" s="766" t="s">
        <v>820</v>
      </c>
      <c r="C535" s="788" t="s">
        <v>821</v>
      </c>
      <c r="D535" s="754"/>
      <c r="E535" s="736"/>
      <c r="F535" s="768" t="s">
        <v>483</v>
      </c>
      <c r="G535" s="736"/>
      <c r="H535" s="738">
        <v>93.5</v>
      </c>
      <c r="I535" s="738">
        <v>89.25</v>
      </c>
      <c r="J535" s="738">
        <v>85</v>
      </c>
      <c r="K535" s="738">
        <v>80.75</v>
      </c>
      <c r="L535" s="738">
        <v>76.5</v>
      </c>
      <c r="M535" s="743"/>
    </row>
    <row r="536" s="157" customFormat="1" ht="12" spans="1:13">
      <c r="A536" s="735" t="s">
        <v>40</v>
      </c>
      <c r="B536" s="736">
        <v>250203006</v>
      </c>
      <c r="C536" s="737" t="s">
        <v>822</v>
      </c>
      <c r="D536" s="736"/>
      <c r="E536" s="736"/>
      <c r="F536" s="735" t="s">
        <v>483</v>
      </c>
      <c r="G536" s="736"/>
      <c r="H536" s="763" t="s">
        <v>102</v>
      </c>
      <c r="I536" s="763" t="s">
        <v>102</v>
      </c>
      <c r="J536" s="763" t="s">
        <v>102</v>
      </c>
      <c r="K536" s="763" t="s">
        <v>102</v>
      </c>
      <c r="L536" s="763" t="s">
        <v>102</v>
      </c>
      <c r="M536" s="743"/>
    </row>
    <row r="537" s="157" customFormat="1" ht="12" spans="1:13">
      <c r="A537" s="735" t="s">
        <v>40</v>
      </c>
      <c r="B537" s="736">
        <v>250203007</v>
      </c>
      <c r="C537" s="737" t="s">
        <v>823</v>
      </c>
      <c r="D537" s="736"/>
      <c r="E537" s="736"/>
      <c r="F537" s="735" t="s">
        <v>483</v>
      </c>
      <c r="G537" s="736"/>
      <c r="H537" s="738">
        <v>3.74</v>
      </c>
      <c r="I537" s="738">
        <v>3.57</v>
      </c>
      <c r="J537" s="738">
        <v>3.4</v>
      </c>
      <c r="K537" s="738">
        <v>3.23</v>
      </c>
      <c r="L537" s="738">
        <v>3.06</v>
      </c>
      <c r="M537" s="743"/>
    </row>
    <row r="538" s="157" customFormat="1" ht="21.6" spans="1:13">
      <c r="A538" s="735" t="s">
        <v>40</v>
      </c>
      <c r="B538" s="736">
        <v>250203008</v>
      </c>
      <c r="C538" s="737" t="s">
        <v>824</v>
      </c>
      <c r="D538" s="736"/>
      <c r="E538" s="736"/>
      <c r="F538" s="735"/>
      <c r="G538" s="736"/>
      <c r="H538" s="738"/>
      <c r="I538" s="738"/>
      <c r="J538" s="738"/>
      <c r="K538" s="738"/>
      <c r="L538" s="738"/>
      <c r="M538" s="743"/>
    </row>
    <row r="539" s="157" customFormat="1" ht="21.6" spans="1:13">
      <c r="A539" s="735" t="s">
        <v>40</v>
      </c>
      <c r="B539" s="736" t="s">
        <v>825</v>
      </c>
      <c r="C539" s="737" t="s">
        <v>826</v>
      </c>
      <c r="D539" s="736"/>
      <c r="E539" s="736"/>
      <c r="F539" s="735" t="s">
        <v>51</v>
      </c>
      <c r="G539" s="736"/>
      <c r="H539" s="738">
        <v>55</v>
      </c>
      <c r="I539" s="738">
        <v>52.5</v>
      </c>
      <c r="J539" s="738">
        <v>50</v>
      </c>
      <c r="K539" s="738">
        <v>47.5</v>
      </c>
      <c r="L539" s="738">
        <v>45</v>
      </c>
      <c r="M539" s="743"/>
    </row>
    <row r="540" s="157" customFormat="1" ht="21.6" spans="1:13">
      <c r="A540" s="735" t="s">
        <v>40</v>
      </c>
      <c r="B540" s="736" t="s">
        <v>827</v>
      </c>
      <c r="C540" s="737" t="s">
        <v>828</v>
      </c>
      <c r="D540" s="736"/>
      <c r="E540" s="736"/>
      <c r="F540" s="735" t="s">
        <v>51</v>
      </c>
      <c r="G540" s="736"/>
      <c r="H540" s="738">
        <v>73.7</v>
      </c>
      <c r="I540" s="738">
        <v>70.35</v>
      </c>
      <c r="J540" s="738">
        <v>67</v>
      </c>
      <c r="K540" s="738">
        <v>63.65</v>
      </c>
      <c r="L540" s="738">
        <v>60.3</v>
      </c>
      <c r="M540" s="743"/>
    </row>
    <row r="541" s="157" customFormat="1" ht="12" spans="1:13">
      <c r="A541" s="735" t="s">
        <v>40</v>
      </c>
      <c r="B541" s="736">
        <v>250203009</v>
      </c>
      <c r="C541" s="737" t="s">
        <v>829</v>
      </c>
      <c r="D541" s="736"/>
      <c r="E541" s="736"/>
      <c r="F541" s="735"/>
      <c r="G541" s="736"/>
      <c r="H541" s="738"/>
      <c r="I541" s="738"/>
      <c r="J541" s="738"/>
      <c r="K541" s="738"/>
      <c r="L541" s="738"/>
      <c r="M541" s="743"/>
    </row>
    <row r="542" s="157" customFormat="1" ht="21.6" spans="1:13">
      <c r="A542" s="735" t="s">
        <v>40</v>
      </c>
      <c r="B542" s="736" t="s">
        <v>830</v>
      </c>
      <c r="C542" s="737" t="s">
        <v>831</v>
      </c>
      <c r="D542" s="736"/>
      <c r="E542" s="736"/>
      <c r="F542" s="735" t="s">
        <v>483</v>
      </c>
      <c r="G542" s="736"/>
      <c r="H542" s="738">
        <v>33</v>
      </c>
      <c r="I542" s="738">
        <v>31.5</v>
      </c>
      <c r="J542" s="738">
        <v>30</v>
      </c>
      <c r="K542" s="738">
        <v>28.5</v>
      </c>
      <c r="L542" s="738">
        <v>27</v>
      </c>
      <c r="M542" s="743"/>
    </row>
    <row r="543" s="157" customFormat="1" ht="21.6" spans="1:13">
      <c r="A543" s="735" t="s">
        <v>40</v>
      </c>
      <c r="B543" s="736" t="s">
        <v>832</v>
      </c>
      <c r="C543" s="737" t="s">
        <v>833</v>
      </c>
      <c r="D543" s="736"/>
      <c r="E543" s="736"/>
      <c r="F543" s="735" t="s">
        <v>483</v>
      </c>
      <c r="G543" s="736"/>
      <c r="H543" s="738">
        <v>93.5</v>
      </c>
      <c r="I543" s="738">
        <v>89.25</v>
      </c>
      <c r="J543" s="738">
        <v>85</v>
      </c>
      <c r="K543" s="738">
        <v>80.75</v>
      </c>
      <c r="L543" s="738">
        <v>76.5</v>
      </c>
      <c r="M543" s="743"/>
    </row>
    <row r="544" s="157" customFormat="1" ht="12" spans="1:13">
      <c r="A544" s="735" t="s">
        <v>40</v>
      </c>
      <c r="B544" s="736">
        <v>250203010</v>
      </c>
      <c r="C544" s="737" t="s">
        <v>834</v>
      </c>
      <c r="D544" s="736"/>
      <c r="E544" s="736"/>
      <c r="F544" s="735" t="s">
        <v>483</v>
      </c>
      <c r="G544" s="736"/>
      <c r="H544" s="738"/>
      <c r="I544" s="738"/>
      <c r="J544" s="738"/>
      <c r="K544" s="738"/>
      <c r="L544" s="738"/>
      <c r="M544" s="743"/>
    </row>
    <row r="545" s="157" customFormat="1" ht="21.6" spans="1:13">
      <c r="A545" s="735" t="s">
        <v>40</v>
      </c>
      <c r="B545" s="736" t="s">
        <v>835</v>
      </c>
      <c r="C545" s="737" t="s">
        <v>836</v>
      </c>
      <c r="D545" s="736"/>
      <c r="E545" s="736"/>
      <c r="F545" s="735" t="s">
        <v>483</v>
      </c>
      <c r="G545" s="736"/>
      <c r="H545" s="738">
        <v>33</v>
      </c>
      <c r="I545" s="738">
        <v>31.5</v>
      </c>
      <c r="J545" s="738">
        <v>30</v>
      </c>
      <c r="K545" s="738">
        <v>28.5</v>
      </c>
      <c r="L545" s="738">
        <v>27</v>
      </c>
      <c r="M545" s="743"/>
    </row>
    <row r="546" s="157" customFormat="1" ht="21.6" spans="1:13">
      <c r="A546" s="735" t="s">
        <v>40</v>
      </c>
      <c r="B546" s="736" t="s">
        <v>837</v>
      </c>
      <c r="C546" s="737" t="s">
        <v>838</v>
      </c>
      <c r="D546" s="736"/>
      <c r="E546" s="736"/>
      <c r="F546" s="735" t="s">
        <v>483</v>
      </c>
      <c r="G546" s="736"/>
      <c r="H546" s="738">
        <v>93.5</v>
      </c>
      <c r="I546" s="738">
        <v>89.25</v>
      </c>
      <c r="J546" s="738">
        <v>85</v>
      </c>
      <c r="K546" s="738">
        <v>80.75</v>
      </c>
      <c r="L546" s="738">
        <v>76.5</v>
      </c>
      <c r="M546" s="743"/>
    </row>
    <row r="547" s="157" customFormat="1" ht="12" spans="1:13">
      <c r="A547" s="735" t="s">
        <v>40</v>
      </c>
      <c r="B547" s="736">
        <v>250203011</v>
      </c>
      <c r="C547" s="737" t="s">
        <v>839</v>
      </c>
      <c r="D547" s="736"/>
      <c r="E547" s="736"/>
      <c r="F547" s="735" t="s">
        <v>483</v>
      </c>
      <c r="G547" s="736"/>
      <c r="H547" s="738"/>
      <c r="I547" s="738"/>
      <c r="J547" s="738"/>
      <c r="K547" s="738"/>
      <c r="L547" s="738"/>
      <c r="M547" s="743"/>
    </row>
    <row r="548" s="157" customFormat="1" ht="21.6" spans="1:13">
      <c r="A548" s="735" t="s">
        <v>40</v>
      </c>
      <c r="B548" s="736" t="s">
        <v>840</v>
      </c>
      <c r="C548" s="737" t="s">
        <v>841</v>
      </c>
      <c r="D548" s="736"/>
      <c r="E548" s="736"/>
      <c r="F548" s="735" t="s">
        <v>483</v>
      </c>
      <c r="G548" s="736"/>
      <c r="H548" s="738">
        <v>73.7</v>
      </c>
      <c r="I548" s="738">
        <v>70.35</v>
      </c>
      <c r="J548" s="738">
        <v>67</v>
      </c>
      <c r="K548" s="738">
        <v>63.65</v>
      </c>
      <c r="L548" s="738">
        <v>60.3</v>
      </c>
      <c r="M548" s="743"/>
    </row>
    <row r="549" s="157" customFormat="1" ht="21.6" spans="1:13">
      <c r="A549" s="735" t="s">
        <v>40</v>
      </c>
      <c r="B549" s="736" t="s">
        <v>842</v>
      </c>
      <c r="C549" s="737" t="s">
        <v>843</v>
      </c>
      <c r="D549" s="736"/>
      <c r="E549" s="736"/>
      <c r="F549" s="735" t="s">
        <v>483</v>
      </c>
      <c r="G549" s="736"/>
      <c r="H549" s="738">
        <v>93.5</v>
      </c>
      <c r="I549" s="738">
        <v>89.25</v>
      </c>
      <c r="J549" s="738">
        <v>85</v>
      </c>
      <c r="K549" s="738">
        <v>80.75</v>
      </c>
      <c r="L549" s="738">
        <v>76.5</v>
      </c>
      <c r="M549" s="743"/>
    </row>
    <row r="550" s="157" customFormat="1" ht="12" spans="1:13">
      <c r="A550" s="735" t="s">
        <v>40</v>
      </c>
      <c r="B550" s="736">
        <v>250203012</v>
      </c>
      <c r="C550" s="737" t="s">
        <v>844</v>
      </c>
      <c r="D550" s="736"/>
      <c r="E550" s="736"/>
      <c r="F550" s="735" t="s">
        <v>483</v>
      </c>
      <c r="G550" s="736"/>
      <c r="H550" s="738">
        <v>73.7</v>
      </c>
      <c r="I550" s="738">
        <v>70.35</v>
      </c>
      <c r="J550" s="738">
        <v>67</v>
      </c>
      <c r="K550" s="738">
        <v>63.65</v>
      </c>
      <c r="L550" s="738">
        <v>60.3</v>
      </c>
      <c r="M550" s="743"/>
    </row>
    <row r="551" s="157" customFormat="1" ht="12" spans="1:13">
      <c r="A551" s="735" t="s">
        <v>40</v>
      </c>
      <c r="B551" s="736">
        <v>250203013</v>
      </c>
      <c r="C551" s="737" t="s">
        <v>845</v>
      </c>
      <c r="D551" s="736"/>
      <c r="E551" s="736"/>
      <c r="F551" s="735" t="s">
        <v>483</v>
      </c>
      <c r="G551" s="759"/>
      <c r="H551" s="738"/>
      <c r="I551" s="738"/>
      <c r="J551" s="738"/>
      <c r="K551" s="738"/>
      <c r="L551" s="738"/>
      <c r="M551" s="743"/>
    </row>
    <row r="552" s="157" customFormat="1" ht="21.6" spans="1:13">
      <c r="A552" s="735" t="s">
        <v>40</v>
      </c>
      <c r="B552" s="736" t="s">
        <v>846</v>
      </c>
      <c r="C552" s="737" t="s">
        <v>847</v>
      </c>
      <c r="D552" s="736"/>
      <c r="E552" s="736"/>
      <c r="F552" s="735" t="s">
        <v>483</v>
      </c>
      <c r="G552" s="736"/>
      <c r="H552" s="738">
        <v>15.4</v>
      </c>
      <c r="I552" s="738">
        <v>14.7</v>
      </c>
      <c r="J552" s="738">
        <v>14</v>
      </c>
      <c r="K552" s="738">
        <v>13.3</v>
      </c>
      <c r="L552" s="738">
        <v>12.6</v>
      </c>
      <c r="M552" s="743"/>
    </row>
    <row r="553" s="157" customFormat="1" ht="21.6" spans="1:13">
      <c r="A553" s="735" t="s">
        <v>40</v>
      </c>
      <c r="B553" s="736" t="s">
        <v>848</v>
      </c>
      <c r="C553" s="737" t="s">
        <v>849</v>
      </c>
      <c r="D553" s="736"/>
      <c r="E553" s="736"/>
      <c r="F553" s="735" t="s">
        <v>483</v>
      </c>
      <c r="G553" s="736"/>
      <c r="H553" s="738">
        <v>93.5</v>
      </c>
      <c r="I553" s="738">
        <v>89.25</v>
      </c>
      <c r="J553" s="738">
        <v>85</v>
      </c>
      <c r="K553" s="738">
        <v>80.75</v>
      </c>
      <c r="L553" s="738">
        <v>76.5</v>
      </c>
      <c r="M553" s="743"/>
    </row>
    <row r="554" s="157" customFormat="1" ht="12" spans="1:13">
      <c r="A554" s="735" t="s">
        <v>40</v>
      </c>
      <c r="B554" s="736">
        <v>250203014</v>
      </c>
      <c r="C554" s="737" t="s">
        <v>850</v>
      </c>
      <c r="D554" s="736"/>
      <c r="E554" s="736"/>
      <c r="F554" s="735" t="s">
        <v>483</v>
      </c>
      <c r="G554" s="736"/>
      <c r="H554" s="738">
        <v>15.4</v>
      </c>
      <c r="I554" s="738">
        <v>14.7</v>
      </c>
      <c r="J554" s="738">
        <v>14</v>
      </c>
      <c r="K554" s="738">
        <v>13.3</v>
      </c>
      <c r="L554" s="738">
        <v>12.6</v>
      </c>
      <c r="M554" s="743"/>
    </row>
    <row r="555" s="157" customFormat="1" ht="12" spans="1:13">
      <c r="A555" s="735" t="s">
        <v>40</v>
      </c>
      <c r="B555" s="736">
        <v>250203015</v>
      </c>
      <c r="C555" s="737" t="s">
        <v>851</v>
      </c>
      <c r="D555" s="736"/>
      <c r="E555" s="736"/>
      <c r="F555" s="735" t="s">
        <v>483</v>
      </c>
      <c r="G555" s="736"/>
      <c r="H555" s="763" t="s">
        <v>102</v>
      </c>
      <c r="I555" s="763" t="s">
        <v>102</v>
      </c>
      <c r="J555" s="763" t="s">
        <v>102</v>
      </c>
      <c r="K555" s="763" t="s">
        <v>102</v>
      </c>
      <c r="L555" s="763" t="s">
        <v>102</v>
      </c>
      <c r="M555" s="743"/>
    </row>
    <row r="556" s="157" customFormat="1" ht="12" spans="1:13">
      <c r="A556" s="735" t="s">
        <v>40</v>
      </c>
      <c r="B556" s="736">
        <v>250203016</v>
      </c>
      <c r="C556" s="737" t="s">
        <v>852</v>
      </c>
      <c r="D556" s="736"/>
      <c r="E556" s="736"/>
      <c r="F556" s="735" t="s">
        <v>483</v>
      </c>
      <c r="G556" s="736"/>
      <c r="H556" s="763" t="s">
        <v>102</v>
      </c>
      <c r="I556" s="763" t="s">
        <v>102</v>
      </c>
      <c r="J556" s="763" t="s">
        <v>102</v>
      </c>
      <c r="K556" s="763" t="s">
        <v>102</v>
      </c>
      <c r="L556" s="763" t="s">
        <v>102</v>
      </c>
      <c r="M556" s="743"/>
    </row>
    <row r="557" s="157" customFormat="1" ht="12" spans="1:13">
      <c r="A557" s="735" t="s">
        <v>40</v>
      </c>
      <c r="B557" s="736">
        <v>250203017</v>
      </c>
      <c r="C557" s="737" t="s">
        <v>853</v>
      </c>
      <c r="D557" s="736"/>
      <c r="E557" s="736"/>
      <c r="F557" s="735" t="s">
        <v>483</v>
      </c>
      <c r="G557" s="736"/>
      <c r="H557" s="763" t="s">
        <v>102</v>
      </c>
      <c r="I557" s="763" t="s">
        <v>102</v>
      </c>
      <c r="J557" s="763" t="s">
        <v>102</v>
      </c>
      <c r="K557" s="763" t="s">
        <v>102</v>
      </c>
      <c r="L557" s="763" t="s">
        <v>102</v>
      </c>
      <c r="M557" s="743"/>
    </row>
    <row r="558" s="157" customFormat="1" ht="12" spans="1:13">
      <c r="A558" s="735" t="s">
        <v>40</v>
      </c>
      <c r="B558" s="736">
        <v>250203018</v>
      </c>
      <c r="C558" s="737" t="s">
        <v>854</v>
      </c>
      <c r="D558" s="736"/>
      <c r="E558" s="736"/>
      <c r="F558" s="735" t="s">
        <v>483</v>
      </c>
      <c r="G558" s="736"/>
      <c r="H558" s="738">
        <v>3.3</v>
      </c>
      <c r="I558" s="738">
        <v>3.15</v>
      </c>
      <c r="J558" s="738">
        <v>3</v>
      </c>
      <c r="K558" s="738">
        <v>2.85</v>
      </c>
      <c r="L558" s="738">
        <v>2.7</v>
      </c>
      <c r="M558" s="743"/>
    </row>
    <row r="559" s="157" customFormat="1" ht="12" spans="1:13">
      <c r="A559" s="735" t="s">
        <v>40</v>
      </c>
      <c r="B559" s="736">
        <v>250203019</v>
      </c>
      <c r="C559" s="737" t="s">
        <v>855</v>
      </c>
      <c r="D559" s="736"/>
      <c r="E559" s="736"/>
      <c r="F559" s="735" t="s">
        <v>483</v>
      </c>
      <c r="G559" s="759"/>
      <c r="H559" s="763" t="s">
        <v>102</v>
      </c>
      <c r="I559" s="763" t="s">
        <v>102</v>
      </c>
      <c r="J559" s="763" t="s">
        <v>102</v>
      </c>
      <c r="K559" s="763" t="s">
        <v>102</v>
      </c>
      <c r="L559" s="763" t="s">
        <v>102</v>
      </c>
      <c r="M559" s="743"/>
    </row>
    <row r="560" s="157" customFormat="1" ht="21.6" spans="1:13">
      <c r="A560" s="735" t="s">
        <v>40</v>
      </c>
      <c r="B560" s="736" t="s">
        <v>856</v>
      </c>
      <c r="C560" s="737" t="s">
        <v>857</v>
      </c>
      <c r="D560" s="736"/>
      <c r="E560" s="736"/>
      <c r="F560" s="735" t="s">
        <v>483</v>
      </c>
      <c r="G560" s="736"/>
      <c r="H560" s="763" t="s">
        <v>102</v>
      </c>
      <c r="I560" s="763" t="s">
        <v>102</v>
      </c>
      <c r="J560" s="763" t="s">
        <v>102</v>
      </c>
      <c r="K560" s="763" t="s">
        <v>102</v>
      </c>
      <c r="L560" s="763" t="s">
        <v>102</v>
      </c>
      <c r="M560" s="743"/>
    </row>
    <row r="561" s="157" customFormat="1" ht="21.6" spans="1:13">
      <c r="A561" s="735" t="s">
        <v>40</v>
      </c>
      <c r="B561" s="736" t="s">
        <v>858</v>
      </c>
      <c r="C561" s="737" t="s">
        <v>859</v>
      </c>
      <c r="D561" s="736"/>
      <c r="E561" s="736"/>
      <c r="F561" s="735" t="s">
        <v>483</v>
      </c>
      <c r="G561" s="736"/>
      <c r="H561" s="763" t="s">
        <v>102</v>
      </c>
      <c r="I561" s="763" t="s">
        <v>102</v>
      </c>
      <c r="J561" s="763" t="s">
        <v>102</v>
      </c>
      <c r="K561" s="763" t="s">
        <v>102</v>
      </c>
      <c r="L561" s="763" t="s">
        <v>102</v>
      </c>
      <c r="M561" s="743"/>
    </row>
    <row r="562" s="157" customFormat="1" ht="12" spans="1:13">
      <c r="A562" s="735" t="s">
        <v>40</v>
      </c>
      <c r="B562" s="736">
        <v>250203020</v>
      </c>
      <c r="C562" s="737" t="s">
        <v>860</v>
      </c>
      <c r="D562" s="736"/>
      <c r="E562" s="736"/>
      <c r="F562" s="735" t="s">
        <v>483</v>
      </c>
      <c r="G562" s="759"/>
      <c r="H562" s="738"/>
      <c r="I562" s="738"/>
      <c r="J562" s="738"/>
      <c r="K562" s="738"/>
      <c r="L562" s="738"/>
      <c r="M562" s="743"/>
    </row>
    <row r="563" s="157" customFormat="1" ht="21.6" spans="1:13">
      <c r="A563" s="735" t="s">
        <v>40</v>
      </c>
      <c r="B563" s="736" t="s">
        <v>861</v>
      </c>
      <c r="C563" s="737" t="s">
        <v>862</v>
      </c>
      <c r="D563" s="736"/>
      <c r="E563" s="736"/>
      <c r="F563" s="735" t="s">
        <v>483</v>
      </c>
      <c r="G563" s="736"/>
      <c r="H563" s="738">
        <v>8.25</v>
      </c>
      <c r="I563" s="738">
        <v>7.875</v>
      </c>
      <c r="J563" s="738">
        <v>7.5</v>
      </c>
      <c r="K563" s="738">
        <v>7.125</v>
      </c>
      <c r="L563" s="738">
        <v>6.75</v>
      </c>
      <c r="M563" s="743"/>
    </row>
    <row r="564" s="157" customFormat="1" ht="21.6" spans="1:13">
      <c r="A564" s="735" t="s">
        <v>40</v>
      </c>
      <c r="B564" s="736" t="s">
        <v>863</v>
      </c>
      <c r="C564" s="737" t="s">
        <v>864</v>
      </c>
      <c r="D564" s="736"/>
      <c r="E564" s="736"/>
      <c r="F564" s="735" t="s">
        <v>483</v>
      </c>
      <c r="G564" s="736"/>
      <c r="H564" s="738">
        <v>22</v>
      </c>
      <c r="I564" s="738">
        <v>21</v>
      </c>
      <c r="J564" s="738">
        <v>20</v>
      </c>
      <c r="K564" s="738">
        <v>19</v>
      </c>
      <c r="L564" s="738">
        <v>18</v>
      </c>
      <c r="M564" s="743"/>
    </row>
    <row r="565" s="157" customFormat="1" ht="21.6" spans="1:13">
      <c r="A565" s="735" t="s">
        <v>40</v>
      </c>
      <c r="B565" s="736" t="s">
        <v>865</v>
      </c>
      <c r="C565" s="737" t="s">
        <v>866</v>
      </c>
      <c r="D565" s="736"/>
      <c r="E565" s="736"/>
      <c r="F565" s="735" t="s">
        <v>483</v>
      </c>
      <c r="G565" s="754"/>
      <c r="H565" s="738">
        <v>71.5</v>
      </c>
      <c r="I565" s="738">
        <v>68.25</v>
      </c>
      <c r="J565" s="738">
        <v>65</v>
      </c>
      <c r="K565" s="738">
        <v>61.75</v>
      </c>
      <c r="L565" s="738">
        <v>58.5</v>
      </c>
      <c r="M565" s="743"/>
    </row>
    <row r="566" s="157" customFormat="1" ht="12" spans="1:13">
      <c r="A566" s="735" t="s">
        <v>40</v>
      </c>
      <c r="B566" s="736">
        <v>250203021</v>
      </c>
      <c r="C566" s="737" t="s">
        <v>867</v>
      </c>
      <c r="D566" s="736"/>
      <c r="E566" s="736"/>
      <c r="F566" s="735" t="s">
        <v>483</v>
      </c>
      <c r="G566" s="736"/>
      <c r="H566" s="738"/>
      <c r="I566" s="738"/>
      <c r="J566" s="738"/>
      <c r="K566" s="738"/>
      <c r="L566" s="738"/>
      <c r="M566" s="743"/>
    </row>
    <row r="567" s="157" customFormat="1" ht="21.6" spans="1:13">
      <c r="A567" s="735" t="s">
        <v>40</v>
      </c>
      <c r="B567" s="736" t="s">
        <v>868</v>
      </c>
      <c r="C567" s="737" t="s">
        <v>869</v>
      </c>
      <c r="D567" s="736"/>
      <c r="E567" s="736"/>
      <c r="F567" s="735" t="s">
        <v>483</v>
      </c>
      <c r="G567" s="736"/>
      <c r="H567" s="738">
        <v>9.35</v>
      </c>
      <c r="I567" s="738">
        <v>8.925</v>
      </c>
      <c r="J567" s="738">
        <v>8.5</v>
      </c>
      <c r="K567" s="738">
        <v>8.075</v>
      </c>
      <c r="L567" s="738">
        <v>7.65</v>
      </c>
      <c r="M567" s="743"/>
    </row>
    <row r="568" s="157" customFormat="1" ht="21.6" spans="1:13">
      <c r="A568" s="735" t="s">
        <v>40</v>
      </c>
      <c r="B568" s="736" t="s">
        <v>870</v>
      </c>
      <c r="C568" s="737" t="s">
        <v>871</v>
      </c>
      <c r="D568" s="736"/>
      <c r="E568" s="736"/>
      <c r="F568" s="735" t="s">
        <v>483</v>
      </c>
      <c r="G568" s="736"/>
      <c r="H568" s="738">
        <v>23.1</v>
      </c>
      <c r="I568" s="738">
        <v>22.05</v>
      </c>
      <c r="J568" s="738">
        <v>21</v>
      </c>
      <c r="K568" s="738">
        <v>19.95</v>
      </c>
      <c r="L568" s="738">
        <v>18.9</v>
      </c>
      <c r="M568" s="743"/>
    </row>
    <row r="569" s="157" customFormat="1" ht="12" spans="1:13">
      <c r="A569" s="735" t="s">
        <v>40</v>
      </c>
      <c r="B569" s="736">
        <v>250203022</v>
      </c>
      <c r="C569" s="737" t="s">
        <v>872</v>
      </c>
      <c r="D569" s="736"/>
      <c r="E569" s="736"/>
      <c r="F569" s="735" t="s">
        <v>483</v>
      </c>
      <c r="G569" s="736"/>
      <c r="H569" s="738"/>
      <c r="I569" s="738"/>
      <c r="J569" s="738"/>
      <c r="K569" s="738"/>
      <c r="L569" s="738"/>
      <c r="M569" s="743"/>
    </row>
    <row r="570" s="157" customFormat="1" ht="12" spans="1:13">
      <c r="A570" s="735" t="s">
        <v>40</v>
      </c>
      <c r="B570" s="736" t="s">
        <v>873</v>
      </c>
      <c r="C570" s="737" t="s">
        <v>874</v>
      </c>
      <c r="D570" s="736"/>
      <c r="E570" s="736"/>
      <c r="F570" s="735" t="s">
        <v>483</v>
      </c>
      <c r="G570" s="736"/>
      <c r="H570" s="738">
        <v>9.9</v>
      </c>
      <c r="I570" s="738">
        <v>9.45</v>
      </c>
      <c r="J570" s="738">
        <v>9</v>
      </c>
      <c r="K570" s="738">
        <v>8.55</v>
      </c>
      <c r="L570" s="738">
        <v>8.1</v>
      </c>
      <c r="M570" s="743"/>
    </row>
    <row r="571" s="157" customFormat="1" ht="12" spans="1:13">
      <c r="A571" s="735" t="s">
        <v>40</v>
      </c>
      <c r="B571" s="736" t="s">
        <v>875</v>
      </c>
      <c r="C571" s="737" t="s">
        <v>876</v>
      </c>
      <c r="D571" s="736"/>
      <c r="E571" s="736"/>
      <c r="F571" s="735" t="s">
        <v>483</v>
      </c>
      <c r="G571" s="736"/>
      <c r="H571" s="738">
        <v>20.9</v>
      </c>
      <c r="I571" s="738">
        <v>19.95</v>
      </c>
      <c r="J571" s="738">
        <v>19</v>
      </c>
      <c r="K571" s="738">
        <v>18.05</v>
      </c>
      <c r="L571" s="738">
        <v>17.1</v>
      </c>
      <c r="M571" s="743"/>
    </row>
    <row r="572" s="157" customFormat="1" ht="12" spans="1:13">
      <c r="A572" s="735" t="s">
        <v>40</v>
      </c>
      <c r="B572" s="736">
        <v>250203023</v>
      </c>
      <c r="C572" s="737" t="s">
        <v>877</v>
      </c>
      <c r="D572" s="736"/>
      <c r="E572" s="736"/>
      <c r="F572" s="735" t="s">
        <v>483</v>
      </c>
      <c r="G572" s="736"/>
      <c r="H572" s="738"/>
      <c r="I572" s="738"/>
      <c r="J572" s="738"/>
      <c r="K572" s="738"/>
      <c r="L572" s="738"/>
      <c r="M572" s="743"/>
    </row>
    <row r="573" s="157" customFormat="1" ht="12" spans="1:13">
      <c r="A573" s="735" t="s">
        <v>40</v>
      </c>
      <c r="B573" s="736" t="s">
        <v>878</v>
      </c>
      <c r="C573" s="737" t="s">
        <v>879</v>
      </c>
      <c r="D573" s="736"/>
      <c r="E573" s="736"/>
      <c r="F573" s="735" t="s">
        <v>483</v>
      </c>
      <c r="G573" s="736"/>
      <c r="H573" s="738">
        <v>9.9</v>
      </c>
      <c r="I573" s="738">
        <v>9.45</v>
      </c>
      <c r="J573" s="738">
        <v>9</v>
      </c>
      <c r="K573" s="738">
        <v>8.55</v>
      </c>
      <c r="L573" s="738">
        <v>8.1</v>
      </c>
      <c r="M573" s="743"/>
    </row>
    <row r="574" s="157" customFormat="1" ht="12" spans="1:13">
      <c r="A574" s="735" t="s">
        <v>40</v>
      </c>
      <c r="B574" s="736" t="s">
        <v>880</v>
      </c>
      <c r="C574" s="737" t="s">
        <v>881</v>
      </c>
      <c r="D574" s="736"/>
      <c r="E574" s="736"/>
      <c r="F574" s="735" t="s">
        <v>483</v>
      </c>
      <c r="G574" s="736"/>
      <c r="H574" s="738">
        <v>19.8</v>
      </c>
      <c r="I574" s="738">
        <v>18.9</v>
      </c>
      <c r="J574" s="738">
        <v>18</v>
      </c>
      <c r="K574" s="738">
        <v>17.1</v>
      </c>
      <c r="L574" s="738">
        <v>16.2</v>
      </c>
      <c r="M574" s="743"/>
    </row>
    <row r="575" s="157" customFormat="1" ht="21.6" spans="1:13">
      <c r="A575" s="735" t="s">
        <v>40</v>
      </c>
      <c r="B575" s="736">
        <v>250203024</v>
      </c>
      <c r="C575" s="737" t="s">
        <v>882</v>
      </c>
      <c r="D575" s="736"/>
      <c r="E575" s="736"/>
      <c r="F575" s="735" t="s">
        <v>483</v>
      </c>
      <c r="G575" s="736"/>
      <c r="H575" s="738"/>
      <c r="I575" s="738"/>
      <c r="J575" s="738"/>
      <c r="K575" s="738"/>
      <c r="L575" s="738"/>
      <c r="M575" s="743"/>
    </row>
    <row r="576" s="157" customFormat="1" ht="21.6" spans="1:13">
      <c r="A576" s="735" t="s">
        <v>40</v>
      </c>
      <c r="B576" s="736" t="s">
        <v>883</v>
      </c>
      <c r="C576" s="737" t="s">
        <v>884</v>
      </c>
      <c r="D576" s="736"/>
      <c r="E576" s="736"/>
      <c r="F576" s="735" t="s">
        <v>483</v>
      </c>
      <c r="G576" s="736"/>
      <c r="H576" s="738">
        <v>9.9</v>
      </c>
      <c r="I576" s="738">
        <v>9.45</v>
      </c>
      <c r="J576" s="738">
        <v>9</v>
      </c>
      <c r="K576" s="738">
        <v>8.55</v>
      </c>
      <c r="L576" s="738">
        <v>8.1</v>
      </c>
      <c r="M576" s="743"/>
    </row>
    <row r="577" s="157" customFormat="1" ht="21.6" spans="1:13">
      <c r="A577" s="735" t="s">
        <v>40</v>
      </c>
      <c r="B577" s="736" t="s">
        <v>885</v>
      </c>
      <c r="C577" s="737" t="s">
        <v>886</v>
      </c>
      <c r="D577" s="736"/>
      <c r="E577" s="736"/>
      <c r="F577" s="735" t="s">
        <v>483</v>
      </c>
      <c r="G577" s="736"/>
      <c r="H577" s="738">
        <v>19.8</v>
      </c>
      <c r="I577" s="738">
        <v>18.9</v>
      </c>
      <c r="J577" s="738">
        <v>18</v>
      </c>
      <c r="K577" s="738">
        <v>17.1</v>
      </c>
      <c r="L577" s="738">
        <v>16.2</v>
      </c>
      <c r="M577" s="743"/>
    </row>
    <row r="578" s="157" customFormat="1" ht="12" spans="1:13">
      <c r="A578" s="735" t="s">
        <v>40</v>
      </c>
      <c r="B578" s="736">
        <v>250203025</v>
      </c>
      <c r="C578" s="737" t="s">
        <v>887</v>
      </c>
      <c r="D578" s="736"/>
      <c r="E578" s="736"/>
      <c r="F578" s="735" t="s">
        <v>483</v>
      </c>
      <c r="G578" s="736"/>
      <c r="H578" s="738"/>
      <c r="I578" s="738"/>
      <c r="J578" s="738"/>
      <c r="K578" s="738"/>
      <c r="L578" s="738"/>
      <c r="M578" s="743"/>
    </row>
    <row r="579" s="157" customFormat="1" ht="21.6" spans="1:13">
      <c r="A579" s="735" t="s">
        <v>40</v>
      </c>
      <c r="B579" s="736" t="s">
        <v>888</v>
      </c>
      <c r="C579" s="737" t="s">
        <v>889</v>
      </c>
      <c r="D579" s="736"/>
      <c r="E579" s="736"/>
      <c r="F579" s="735" t="s">
        <v>483</v>
      </c>
      <c r="G579" s="736"/>
      <c r="H579" s="738">
        <v>9.9</v>
      </c>
      <c r="I579" s="738">
        <v>9.45</v>
      </c>
      <c r="J579" s="738">
        <v>9</v>
      </c>
      <c r="K579" s="738">
        <v>8.55</v>
      </c>
      <c r="L579" s="738">
        <v>8.1</v>
      </c>
      <c r="M579" s="743"/>
    </row>
    <row r="580" s="157" customFormat="1" ht="21.6" spans="1:13">
      <c r="A580" s="735" t="s">
        <v>40</v>
      </c>
      <c r="B580" s="736" t="s">
        <v>890</v>
      </c>
      <c r="C580" s="737" t="s">
        <v>891</v>
      </c>
      <c r="D580" s="736"/>
      <c r="E580" s="736"/>
      <c r="F580" s="735" t="s">
        <v>483</v>
      </c>
      <c r="G580" s="736"/>
      <c r="H580" s="738">
        <v>19.8</v>
      </c>
      <c r="I580" s="738">
        <v>18.9</v>
      </c>
      <c r="J580" s="738">
        <v>18</v>
      </c>
      <c r="K580" s="738">
        <v>17.1</v>
      </c>
      <c r="L580" s="738">
        <v>16.2</v>
      </c>
      <c r="M580" s="743"/>
    </row>
    <row r="581" s="157" customFormat="1" ht="12" spans="1:13">
      <c r="A581" s="735" t="s">
        <v>40</v>
      </c>
      <c r="B581" s="736">
        <v>250203026</v>
      </c>
      <c r="C581" s="737" t="s">
        <v>892</v>
      </c>
      <c r="D581" s="736"/>
      <c r="E581" s="736"/>
      <c r="F581" s="735" t="s">
        <v>483</v>
      </c>
      <c r="G581" s="759"/>
      <c r="H581" s="738"/>
      <c r="I581" s="738"/>
      <c r="J581" s="738"/>
      <c r="K581" s="738"/>
      <c r="L581" s="738"/>
      <c r="M581" s="743"/>
    </row>
    <row r="582" s="157" customFormat="1" ht="12" spans="1:13">
      <c r="A582" s="735" t="s">
        <v>40</v>
      </c>
      <c r="B582" s="736" t="s">
        <v>893</v>
      </c>
      <c r="C582" s="737" t="s">
        <v>894</v>
      </c>
      <c r="D582" s="736"/>
      <c r="E582" s="736"/>
      <c r="F582" s="735" t="s">
        <v>483</v>
      </c>
      <c r="G582" s="736"/>
      <c r="H582" s="738">
        <v>4.4</v>
      </c>
      <c r="I582" s="738">
        <v>4.2</v>
      </c>
      <c r="J582" s="738">
        <v>4</v>
      </c>
      <c r="K582" s="738">
        <v>3.8</v>
      </c>
      <c r="L582" s="738">
        <v>3.6</v>
      </c>
      <c r="M582" s="743"/>
    </row>
    <row r="583" s="157" customFormat="1" ht="12" spans="1:13">
      <c r="A583" s="735" t="s">
        <v>40</v>
      </c>
      <c r="B583" s="736" t="s">
        <v>895</v>
      </c>
      <c r="C583" s="737" t="s">
        <v>896</v>
      </c>
      <c r="D583" s="736"/>
      <c r="E583" s="736"/>
      <c r="F583" s="735" t="s">
        <v>483</v>
      </c>
      <c r="G583" s="736"/>
      <c r="H583" s="738">
        <v>14.3</v>
      </c>
      <c r="I583" s="738">
        <v>13.65</v>
      </c>
      <c r="J583" s="738">
        <v>13</v>
      </c>
      <c r="K583" s="738">
        <v>12.35</v>
      </c>
      <c r="L583" s="738">
        <v>11.7</v>
      </c>
      <c r="M583" s="743"/>
    </row>
    <row r="584" s="157" customFormat="1" ht="21.6" spans="1:13">
      <c r="A584" s="735" t="s">
        <v>40</v>
      </c>
      <c r="B584" s="736" t="s">
        <v>897</v>
      </c>
      <c r="C584" s="737" t="s">
        <v>898</v>
      </c>
      <c r="D584" s="736"/>
      <c r="E584" s="736"/>
      <c r="F584" s="735" t="s">
        <v>483</v>
      </c>
      <c r="G584" s="736"/>
      <c r="H584" s="738">
        <v>59.4</v>
      </c>
      <c r="I584" s="738">
        <v>56.7</v>
      </c>
      <c r="J584" s="738">
        <v>54</v>
      </c>
      <c r="K584" s="738">
        <v>51.3</v>
      </c>
      <c r="L584" s="738">
        <v>48.6</v>
      </c>
      <c r="M584" s="743"/>
    </row>
    <row r="585" s="157" customFormat="1" ht="12" spans="1:13">
      <c r="A585" s="735" t="s">
        <v>40</v>
      </c>
      <c r="B585" s="736">
        <v>250203027</v>
      </c>
      <c r="C585" s="737" t="s">
        <v>899</v>
      </c>
      <c r="D585" s="736"/>
      <c r="E585" s="736"/>
      <c r="F585" s="735" t="s">
        <v>483</v>
      </c>
      <c r="G585" s="736"/>
      <c r="H585" s="738"/>
      <c r="I585" s="738"/>
      <c r="J585" s="738"/>
      <c r="K585" s="738"/>
      <c r="L585" s="738"/>
      <c r="M585" s="743"/>
    </row>
    <row r="586" s="157" customFormat="1" ht="12" spans="1:13">
      <c r="A586" s="735" t="s">
        <v>40</v>
      </c>
      <c r="B586" s="736" t="s">
        <v>900</v>
      </c>
      <c r="C586" s="737" t="s">
        <v>901</v>
      </c>
      <c r="D586" s="736"/>
      <c r="E586" s="736"/>
      <c r="F586" s="735" t="s">
        <v>483</v>
      </c>
      <c r="G586" s="736"/>
      <c r="H586" s="738">
        <v>9.9</v>
      </c>
      <c r="I586" s="738">
        <v>9.45</v>
      </c>
      <c r="J586" s="738">
        <v>9</v>
      </c>
      <c r="K586" s="738">
        <v>8.55</v>
      </c>
      <c r="L586" s="738">
        <v>8.1</v>
      </c>
      <c r="M586" s="743"/>
    </row>
    <row r="587" s="157" customFormat="1" ht="12" spans="1:13">
      <c r="A587" s="735" t="s">
        <v>40</v>
      </c>
      <c r="B587" s="736" t="s">
        <v>902</v>
      </c>
      <c r="C587" s="737" t="s">
        <v>903</v>
      </c>
      <c r="D587" s="736"/>
      <c r="E587" s="736"/>
      <c r="F587" s="735" t="s">
        <v>483</v>
      </c>
      <c r="G587" s="736"/>
      <c r="H587" s="738">
        <v>20.9</v>
      </c>
      <c r="I587" s="738">
        <v>19.95</v>
      </c>
      <c r="J587" s="738">
        <v>19</v>
      </c>
      <c r="K587" s="738">
        <v>18.05</v>
      </c>
      <c r="L587" s="738">
        <v>17.1</v>
      </c>
      <c r="M587" s="743"/>
    </row>
    <row r="588" s="157" customFormat="1" ht="12" spans="1:13">
      <c r="A588" s="735" t="s">
        <v>40</v>
      </c>
      <c r="B588" s="736">
        <v>250203028</v>
      </c>
      <c r="C588" s="737" t="s">
        <v>904</v>
      </c>
      <c r="D588" s="736"/>
      <c r="E588" s="736"/>
      <c r="F588" s="735" t="s">
        <v>483</v>
      </c>
      <c r="G588" s="736"/>
      <c r="H588" s="738">
        <v>9.9</v>
      </c>
      <c r="I588" s="738">
        <v>9.45</v>
      </c>
      <c r="J588" s="738">
        <v>9</v>
      </c>
      <c r="K588" s="738">
        <v>8.55</v>
      </c>
      <c r="L588" s="738">
        <v>8.1</v>
      </c>
      <c r="M588" s="743"/>
    </row>
    <row r="589" s="157" customFormat="1" ht="12" spans="1:13">
      <c r="A589" s="735" t="s">
        <v>40</v>
      </c>
      <c r="B589" s="736">
        <v>250203029</v>
      </c>
      <c r="C589" s="737" t="s">
        <v>905</v>
      </c>
      <c r="D589" s="736"/>
      <c r="E589" s="736"/>
      <c r="F589" s="735" t="s">
        <v>483</v>
      </c>
      <c r="G589" s="736"/>
      <c r="H589" s="738">
        <v>7.7</v>
      </c>
      <c r="I589" s="738">
        <v>7.35</v>
      </c>
      <c r="J589" s="738">
        <v>7</v>
      </c>
      <c r="K589" s="738">
        <v>6.65</v>
      </c>
      <c r="L589" s="738">
        <v>6.3</v>
      </c>
      <c r="M589" s="743"/>
    </row>
    <row r="590" s="157" customFormat="1" ht="12" spans="1:13">
      <c r="A590" s="735" t="s">
        <v>40</v>
      </c>
      <c r="B590" s="736">
        <v>250203030</v>
      </c>
      <c r="C590" s="737" t="s">
        <v>906</v>
      </c>
      <c r="D590" s="736"/>
      <c r="E590" s="736"/>
      <c r="F590" s="735" t="s">
        <v>483</v>
      </c>
      <c r="G590" s="736"/>
      <c r="H590" s="738"/>
      <c r="I590" s="738"/>
      <c r="J590" s="738"/>
      <c r="K590" s="738"/>
      <c r="L590" s="738"/>
      <c r="M590" s="743"/>
    </row>
    <row r="591" s="157" customFormat="1" ht="12" spans="1:13">
      <c r="A591" s="735" t="s">
        <v>40</v>
      </c>
      <c r="B591" s="736" t="s">
        <v>907</v>
      </c>
      <c r="C591" s="737" t="s">
        <v>908</v>
      </c>
      <c r="D591" s="736"/>
      <c r="E591" s="736"/>
      <c r="F591" s="735" t="s">
        <v>483</v>
      </c>
      <c r="G591" s="736"/>
      <c r="H591" s="738">
        <v>9.9</v>
      </c>
      <c r="I591" s="738">
        <v>9.45</v>
      </c>
      <c r="J591" s="738">
        <v>9</v>
      </c>
      <c r="K591" s="738">
        <v>8.55</v>
      </c>
      <c r="L591" s="738">
        <v>8.1</v>
      </c>
      <c r="M591" s="743"/>
    </row>
    <row r="592" s="157" customFormat="1" ht="12" spans="1:13">
      <c r="A592" s="735" t="s">
        <v>40</v>
      </c>
      <c r="B592" s="736" t="s">
        <v>909</v>
      </c>
      <c r="C592" s="737" t="s">
        <v>910</v>
      </c>
      <c r="D592" s="736"/>
      <c r="E592" s="736"/>
      <c r="F592" s="735" t="s">
        <v>483</v>
      </c>
      <c r="G592" s="736"/>
      <c r="H592" s="738">
        <v>19.8</v>
      </c>
      <c r="I592" s="738">
        <v>18.9</v>
      </c>
      <c r="J592" s="738">
        <v>18</v>
      </c>
      <c r="K592" s="738">
        <v>17.1</v>
      </c>
      <c r="L592" s="738">
        <v>16.2</v>
      </c>
      <c r="M592" s="743"/>
    </row>
    <row r="593" s="157" customFormat="1" ht="21.6" spans="1:13">
      <c r="A593" s="735" t="s">
        <v>40</v>
      </c>
      <c r="B593" s="736">
        <v>250203031</v>
      </c>
      <c r="C593" s="737" t="s">
        <v>911</v>
      </c>
      <c r="D593" s="736" t="s">
        <v>912</v>
      </c>
      <c r="E593" s="736"/>
      <c r="F593" s="735" t="s">
        <v>483</v>
      </c>
      <c r="G593" s="736" t="s">
        <v>913</v>
      </c>
      <c r="H593" s="738"/>
      <c r="I593" s="738"/>
      <c r="J593" s="738"/>
      <c r="K593" s="738"/>
      <c r="L593" s="738"/>
      <c r="M593" s="743"/>
    </row>
    <row r="594" s="157" customFormat="1" ht="21.6" spans="1:13">
      <c r="A594" s="735" t="s">
        <v>40</v>
      </c>
      <c r="B594" s="736" t="s">
        <v>914</v>
      </c>
      <c r="C594" s="737" t="s">
        <v>915</v>
      </c>
      <c r="D594" s="736" t="s">
        <v>912</v>
      </c>
      <c r="E594" s="736"/>
      <c r="F594" s="735" t="s">
        <v>483</v>
      </c>
      <c r="G594" s="736" t="s">
        <v>913</v>
      </c>
      <c r="H594" s="738">
        <v>79.2</v>
      </c>
      <c r="I594" s="738">
        <v>75.6</v>
      </c>
      <c r="J594" s="738">
        <v>72</v>
      </c>
      <c r="K594" s="738">
        <v>68.4</v>
      </c>
      <c r="L594" s="738">
        <v>64.8</v>
      </c>
      <c r="M594" s="743"/>
    </row>
    <row r="595" s="157" customFormat="1" ht="21.6" spans="1:13">
      <c r="A595" s="735" t="s">
        <v>40</v>
      </c>
      <c r="B595" s="736" t="s">
        <v>916</v>
      </c>
      <c r="C595" s="737" t="s">
        <v>917</v>
      </c>
      <c r="D595" s="736" t="s">
        <v>912</v>
      </c>
      <c r="E595" s="736"/>
      <c r="F595" s="735" t="s">
        <v>483</v>
      </c>
      <c r="G595" s="736" t="s">
        <v>913</v>
      </c>
      <c r="H595" s="738">
        <v>110</v>
      </c>
      <c r="I595" s="738">
        <v>105</v>
      </c>
      <c r="J595" s="738">
        <v>100</v>
      </c>
      <c r="K595" s="738">
        <v>95</v>
      </c>
      <c r="L595" s="738">
        <v>90</v>
      </c>
      <c r="M595" s="743"/>
    </row>
    <row r="596" s="157" customFormat="1" ht="12" spans="1:13">
      <c r="A596" s="735" t="s">
        <v>40</v>
      </c>
      <c r="B596" s="736">
        <v>250203032</v>
      </c>
      <c r="C596" s="737" t="s">
        <v>918</v>
      </c>
      <c r="D596" s="736"/>
      <c r="E596" s="736"/>
      <c r="F596" s="735" t="s">
        <v>483</v>
      </c>
      <c r="G596" s="759"/>
      <c r="H596" s="738"/>
      <c r="I596" s="738"/>
      <c r="J596" s="738"/>
      <c r="K596" s="738"/>
      <c r="L596" s="738"/>
      <c r="M596" s="743"/>
    </row>
    <row r="597" s="157" customFormat="1" ht="21.6" spans="1:13">
      <c r="A597" s="735" t="s">
        <v>40</v>
      </c>
      <c r="B597" s="736" t="s">
        <v>919</v>
      </c>
      <c r="C597" s="737" t="s">
        <v>920</v>
      </c>
      <c r="D597" s="736"/>
      <c r="E597" s="736"/>
      <c r="F597" s="735" t="s">
        <v>483</v>
      </c>
      <c r="G597" s="736"/>
      <c r="H597" s="738">
        <v>37.4</v>
      </c>
      <c r="I597" s="738">
        <v>35.7</v>
      </c>
      <c r="J597" s="738">
        <v>34</v>
      </c>
      <c r="K597" s="738">
        <v>32.3</v>
      </c>
      <c r="L597" s="738">
        <v>30.6</v>
      </c>
      <c r="M597" s="743"/>
    </row>
    <row r="598" s="157" customFormat="1" ht="21.6" spans="1:13">
      <c r="A598" s="735" t="s">
        <v>40</v>
      </c>
      <c r="B598" s="736" t="s">
        <v>921</v>
      </c>
      <c r="C598" s="737" t="s">
        <v>922</v>
      </c>
      <c r="D598" s="736"/>
      <c r="E598" s="736"/>
      <c r="F598" s="735" t="s">
        <v>483</v>
      </c>
      <c r="G598" s="736"/>
      <c r="H598" s="738">
        <v>71.5</v>
      </c>
      <c r="I598" s="738">
        <v>68.25</v>
      </c>
      <c r="J598" s="738">
        <v>65</v>
      </c>
      <c r="K598" s="738">
        <v>61.75</v>
      </c>
      <c r="L598" s="738">
        <v>58.5</v>
      </c>
      <c r="M598" s="743"/>
    </row>
    <row r="599" s="157" customFormat="1" ht="21.6" spans="1:13">
      <c r="A599" s="735" t="s">
        <v>40</v>
      </c>
      <c r="B599" s="736">
        <v>250203033</v>
      </c>
      <c r="C599" s="737" t="s">
        <v>923</v>
      </c>
      <c r="D599" s="736" t="s">
        <v>924</v>
      </c>
      <c r="E599" s="736"/>
      <c r="F599" s="735" t="s">
        <v>483</v>
      </c>
      <c r="G599" s="736" t="s">
        <v>611</v>
      </c>
      <c r="H599" s="738"/>
      <c r="I599" s="738"/>
      <c r="J599" s="738"/>
      <c r="K599" s="738"/>
      <c r="L599" s="738"/>
      <c r="M599" s="743"/>
    </row>
    <row r="600" s="157" customFormat="1" ht="21.6" spans="1:13">
      <c r="A600" s="735" t="s">
        <v>40</v>
      </c>
      <c r="B600" s="736" t="s">
        <v>925</v>
      </c>
      <c r="C600" s="737" t="s">
        <v>926</v>
      </c>
      <c r="D600" s="736" t="s">
        <v>927</v>
      </c>
      <c r="E600" s="736"/>
      <c r="F600" s="735" t="s">
        <v>483</v>
      </c>
      <c r="G600" s="736"/>
      <c r="H600" s="738">
        <v>79.2</v>
      </c>
      <c r="I600" s="738">
        <v>75.6</v>
      </c>
      <c r="J600" s="738">
        <v>72</v>
      </c>
      <c r="K600" s="738">
        <v>68.4</v>
      </c>
      <c r="L600" s="738">
        <v>64.8</v>
      </c>
      <c r="M600" s="743"/>
    </row>
    <row r="601" s="157" customFormat="1" ht="21.6" spans="1:13">
      <c r="A601" s="735" t="s">
        <v>40</v>
      </c>
      <c r="B601" s="736" t="s">
        <v>928</v>
      </c>
      <c r="C601" s="737" t="s">
        <v>929</v>
      </c>
      <c r="D601" s="736" t="s">
        <v>930</v>
      </c>
      <c r="E601" s="736"/>
      <c r="F601" s="735" t="s">
        <v>483</v>
      </c>
      <c r="G601" s="736"/>
      <c r="H601" s="738">
        <v>157.3</v>
      </c>
      <c r="I601" s="738">
        <v>150.15</v>
      </c>
      <c r="J601" s="738">
        <v>143</v>
      </c>
      <c r="K601" s="738">
        <v>135.85</v>
      </c>
      <c r="L601" s="738">
        <v>128.7</v>
      </c>
      <c r="M601" s="743"/>
    </row>
    <row r="602" s="158" customFormat="1" ht="13.2" spans="1:13">
      <c r="A602" s="735" t="s">
        <v>40</v>
      </c>
      <c r="B602" s="736">
        <v>250203034</v>
      </c>
      <c r="C602" s="737" t="s">
        <v>931</v>
      </c>
      <c r="D602" s="736"/>
      <c r="E602" s="736"/>
      <c r="F602" s="735" t="s">
        <v>483</v>
      </c>
      <c r="G602" s="736"/>
      <c r="H602" s="738">
        <v>11</v>
      </c>
      <c r="I602" s="738">
        <v>10.5</v>
      </c>
      <c r="J602" s="738">
        <v>10</v>
      </c>
      <c r="K602" s="738">
        <v>9.5</v>
      </c>
      <c r="L602" s="738">
        <v>9</v>
      </c>
      <c r="M602" s="743"/>
    </row>
    <row r="603" s="157" customFormat="1" ht="12" spans="1:13">
      <c r="A603" s="735" t="s">
        <v>40</v>
      </c>
      <c r="B603" s="736">
        <v>250203035</v>
      </c>
      <c r="C603" s="737" t="s">
        <v>932</v>
      </c>
      <c r="D603" s="736"/>
      <c r="E603" s="736"/>
      <c r="F603" s="735" t="s">
        <v>483</v>
      </c>
      <c r="G603" s="736"/>
      <c r="H603" s="738"/>
      <c r="I603" s="738"/>
      <c r="J603" s="738"/>
      <c r="K603" s="738"/>
      <c r="L603" s="738"/>
      <c r="M603" s="743"/>
    </row>
    <row r="604" s="157" customFormat="1" ht="12" spans="1:13">
      <c r="A604" s="735" t="s">
        <v>40</v>
      </c>
      <c r="B604" s="736" t="s">
        <v>933</v>
      </c>
      <c r="C604" s="737" t="s">
        <v>934</v>
      </c>
      <c r="D604" s="736"/>
      <c r="E604" s="736"/>
      <c r="F604" s="735" t="s">
        <v>483</v>
      </c>
      <c r="G604" s="736"/>
      <c r="H604" s="738">
        <v>8.8</v>
      </c>
      <c r="I604" s="738">
        <v>8.4</v>
      </c>
      <c r="J604" s="738">
        <v>8</v>
      </c>
      <c r="K604" s="738">
        <v>7.6</v>
      </c>
      <c r="L604" s="738">
        <v>7.2</v>
      </c>
      <c r="M604" s="743"/>
    </row>
    <row r="605" s="157" customFormat="1" ht="12" spans="1:13">
      <c r="A605" s="735" t="s">
        <v>40</v>
      </c>
      <c r="B605" s="736" t="s">
        <v>935</v>
      </c>
      <c r="C605" s="737" t="s">
        <v>936</v>
      </c>
      <c r="D605" s="736"/>
      <c r="E605" s="736"/>
      <c r="F605" s="735" t="s">
        <v>483</v>
      </c>
      <c r="G605" s="736"/>
      <c r="H605" s="738">
        <v>15.95</v>
      </c>
      <c r="I605" s="738">
        <v>15.225</v>
      </c>
      <c r="J605" s="738">
        <v>14.5</v>
      </c>
      <c r="K605" s="738">
        <v>13.775</v>
      </c>
      <c r="L605" s="738">
        <v>13.05</v>
      </c>
      <c r="M605" s="743"/>
    </row>
    <row r="606" s="157" customFormat="1" ht="12" spans="1:13">
      <c r="A606" s="735" t="s">
        <v>40</v>
      </c>
      <c r="B606" s="736">
        <v>250203036</v>
      </c>
      <c r="C606" s="737" t="s">
        <v>937</v>
      </c>
      <c r="D606" s="736"/>
      <c r="E606" s="736"/>
      <c r="F606" s="735" t="s">
        <v>483</v>
      </c>
      <c r="G606" s="736"/>
      <c r="H606" s="738">
        <v>16.5</v>
      </c>
      <c r="I606" s="738">
        <v>15.75</v>
      </c>
      <c r="J606" s="738">
        <v>15</v>
      </c>
      <c r="K606" s="738">
        <v>14.25</v>
      </c>
      <c r="L606" s="738">
        <v>13.5</v>
      </c>
      <c r="M606" s="743"/>
    </row>
    <row r="607" s="157" customFormat="1" ht="12" spans="1:13">
      <c r="A607" s="735" t="s">
        <v>40</v>
      </c>
      <c r="B607" s="736">
        <v>250203037</v>
      </c>
      <c r="C607" s="737" t="s">
        <v>938</v>
      </c>
      <c r="D607" s="736"/>
      <c r="E607" s="736"/>
      <c r="F607" s="735" t="s">
        <v>483</v>
      </c>
      <c r="G607" s="736"/>
      <c r="H607" s="738">
        <v>8.8</v>
      </c>
      <c r="I607" s="738">
        <v>8.4</v>
      </c>
      <c r="J607" s="738">
        <v>8</v>
      </c>
      <c r="K607" s="738">
        <v>7.6</v>
      </c>
      <c r="L607" s="738">
        <v>7.2</v>
      </c>
      <c r="M607" s="743"/>
    </row>
    <row r="608" s="157" customFormat="1" ht="21.6" spans="1:13">
      <c r="A608" s="735" t="s">
        <v>40</v>
      </c>
      <c r="B608" s="736">
        <v>250203038</v>
      </c>
      <c r="C608" s="737" t="s">
        <v>939</v>
      </c>
      <c r="D608" s="736"/>
      <c r="E608" s="736"/>
      <c r="F608" s="735" t="s">
        <v>483</v>
      </c>
      <c r="G608" s="736"/>
      <c r="H608" s="738">
        <v>73.7</v>
      </c>
      <c r="I608" s="738">
        <v>70.35</v>
      </c>
      <c r="J608" s="738">
        <v>67</v>
      </c>
      <c r="K608" s="738">
        <v>63.65</v>
      </c>
      <c r="L608" s="738">
        <v>60.3</v>
      </c>
      <c r="M608" s="743"/>
    </row>
    <row r="609" s="157" customFormat="1" ht="12" spans="1:13">
      <c r="A609" s="735" t="s">
        <v>40</v>
      </c>
      <c r="B609" s="736">
        <v>250203039</v>
      </c>
      <c r="C609" s="737" t="s">
        <v>940</v>
      </c>
      <c r="D609" s="736"/>
      <c r="E609" s="736"/>
      <c r="F609" s="735" t="s">
        <v>483</v>
      </c>
      <c r="G609" s="736"/>
      <c r="H609" s="738">
        <v>4.4</v>
      </c>
      <c r="I609" s="738">
        <v>4.2</v>
      </c>
      <c r="J609" s="738">
        <v>4</v>
      </c>
      <c r="K609" s="738">
        <v>3.8</v>
      </c>
      <c r="L609" s="738">
        <v>3.6</v>
      </c>
      <c r="M609" s="743"/>
    </row>
    <row r="610" s="157" customFormat="1" ht="12" spans="1:13">
      <c r="A610" s="735" t="s">
        <v>40</v>
      </c>
      <c r="B610" s="736">
        <v>250203040</v>
      </c>
      <c r="C610" s="737" t="s">
        <v>941</v>
      </c>
      <c r="D610" s="736"/>
      <c r="E610" s="736"/>
      <c r="F610" s="735" t="s">
        <v>483</v>
      </c>
      <c r="G610" s="736"/>
      <c r="H610" s="738">
        <v>4.4</v>
      </c>
      <c r="I610" s="738">
        <v>4.2</v>
      </c>
      <c r="J610" s="738">
        <v>4</v>
      </c>
      <c r="K610" s="738">
        <v>3.8</v>
      </c>
      <c r="L610" s="738">
        <v>3.6</v>
      </c>
      <c r="M610" s="743"/>
    </row>
    <row r="611" s="157" customFormat="1" ht="12" spans="1:13">
      <c r="A611" s="735" t="s">
        <v>40</v>
      </c>
      <c r="B611" s="736">
        <v>250203041</v>
      </c>
      <c r="C611" s="737" t="s">
        <v>942</v>
      </c>
      <c r="D611" s="736"/>
      <c r="E611" s="736"/>
      <c r="F611" s="735" t="s">
        <v>483</v>
      </c>
      <c r="G611" s="736"/>
      <c r="H611" s="763" t="s">
        <v>102</v>
      </c>
      <c r="I611" s="763" t="s">
        <v>102</v>
      </c>
      <c r="J611" s="763" t="s">
        <v>102</v>
      </c>
      <c r="K611" s="763" t="s">
        <v>102</v>
      </c>
      <c r="L611" s="763" t="s">
        <v>102</v>
      </c>
      <c r="M611" s="743"/>
    </row>
    <row r="612" s="157" customFormat="1" ht="12" spans="1:13">
      <c r="A612" s="735" t="s">
        <v>40</v>
      </c>
      <c r="B612" s="736">
        <v>250203042</v>
      </c>
      <c r="C612" s="737" t="s">
        <v>943</v>
      </c>
      <c r="D612" s="736"/>
      <c r="E612" s="736"/>
      <c r="F612" s="735" t="s">
        <v>483</v>
      </c>
      <c r="G612" s="736"/>
      <c r="H612" s="738">
        <v>4.4</v>
      </c>
      <c r="I612" s="738">
        <v>4.2</v>
      </c>
      <c r="J612" s="738">
        <v>4</v>
      </c>
      <c r="K612" s="738">
        <v>3.8</v>
      </c>
      <c r="L612" s="738">
        <v>3.6</v>
      </c>
      <c r="M612" s="743"/>
    </row>
    <row r="613" s="157" customFormat="1" ht="12" spans="1:13">
      <c r="A613" s="735" t="s">
        <v>40</v>
      </c>
      <c r="B613" s="736">
        <v>250203043</v>
      </c>
      <c r="C613" s="737" t="s">
        <v>944</v>
      </c>
      <c r="D613" s="736"/>
      <c r="E613" s="736"/>
      <c r="F613" s="735" t="s">
        <v>483</v>
      </c>
      <c r="G613" s="736"/>
      <c r="H613" s="738"/>
      <c r="I613" s="738"/>
      <c r="J613" s="738"/>
      <c r="K613" s="738"/>
      <c r="L613" s="738"/>
      <c r="M613" s="743"/>
    </row>
    <row r="614" s="157" customFormat="1" ht="21.6" spans="1:13">
      <c r="A614" s="735" t="s">
        <v>40</v>
      </c>
      <c r="B614" s="736" t="s">
        <v>945</v>
      </c>
      <c r="C614" s="737" t="s">
        <v>946</v>
      </c>
      <c r="D614" s="736"/>
      <c r="E614" s="736"/>
      <c r="F614" s="735" t="s">
        <v>483</v>
      </c>
      <c r="G614" s="736"/>
      <c r="H614" s="738">
        <v>42.9</v>
      </c>
      <c r="I614" s="738">
        <v>40.95</v>
      </c>
      <c r="J614" s="738">
        <v>39</v>
      </c>
      <c r="K614" s="738">
        <v>37.05</v>
      </c>
      <c r="L614" s="738">
        <v>35.1</v>
      </c>
      <c r="M614" s="743"/>
    </row>
    <row r="615" s="157" customFormat="1" ht="21.6" spans="1:13">
      <c r="A615" s="735" t="s">
        <v>40</v>
      </c>
      <c r="B615" s="736" t="s">
        <v>947</v>
      </c>
      <c r="C615" s="737" t="s">
        <v>948</v>
      </c>
      <c r="D615" s="736"/>
      <c r="E615" s="736"/>
      <c r="F615" s="735" t="s">
        <v>483</v>
      </c>
      <c r="G615" s="736"/>
      <c r="H615" s="738">
        <v>55</v>
      </c>
      <c r="I615" s="738">
        <v>52.5</v>
      </c>
      <c r="J615" s="738">
        <v>50</v>
      </c>
      <c r="K615" s="738">
        <v>47.5</v>
      </c>
      <c r="L615" s="738">
        <v>45</v>
      </c>
      <c r="M615" s="743"/>
    </row>
    <row r="616" s="157" customFormat="1" ht="12" spans="1:13">
      <c r="A616" s="735" t="s">
        <v>40</v>
      </c>
      <c r="B616" s="736">
        <v>250203044</v>
      </c>
      <c r="C616" s="737" t="s">
        <v>949</v>
      </c>
      <c r="D616" s="736"/>
      <c r="E616" s="736"/>
      <c r="F616" s="735" t="s">
        <v>483</v>
      </c>
      <c r="G616" s="736"/>
      <c r="H616" s="738"/>
      <c r="I616" s="738"/>
      <c r="J616" s="738"/>
      <c r="K616" s="738"/>
      <c r="L616" s="738"/>
      <c r="M616" s="743"/>
    </row>
    <row r="617" s="157" customFormat="1" ht="21.6" spans="1:13">
      <c r="A617" s="735" t="s">
        <v>40</v>
      </c>
      <c r="B617" s="736" t="s">
        <v>950</v>
      </c>
      <c r="C617" s="737" t="s">
        <v>951</v>
      </c>
      <c r="D617" s="736"/>
      <c r="E617" s="736"/>
      <c r="F617" s="735" t="s">
        <v>483</v>
      </c>
      <c r="G617" s="736"/>
      <c r="H617" s="738">
        <v>42.9</v>
      </c>
      <c r="I617" s="738">
        <v>40.95</v>
      </c>
      <c r="J617" s="738">
        <v>39</v>
      </c>
      <c r="K617" s="738">
        <v>37.05</v>
      </c>
      <c r="L617" s="738">
        <v>35.1</v>
      </c>
      <c r="M617" s="743"/>
    </row>
    <row r="618" s="157" customFormat="1" ht="21.6" spans="1:13">
      <c r="A618" s="735" t="s">
        <v>40</v>
      </c>
      <c r="B618" s="736" t="s">
        <v>952</v>
      </c>
      <c r="C618" s="737" t="s">
        <v>953</v>
      </c>
      <c r="D618" s="736"/>
      <c r="E618" s="736"/>
      <c r="F618" s="735" t="s">
        <v>483</v>
      </c>
      <c r="G618" s="736"/>
      <c r="H618" s="738">
        <v>55</v>
      </c>
      <c r="I618" s="738">
        <v>52.5</v>
      </c>
      <c r="J618" s="738">
        <v>50</v>
      </c>
      <c r="K618" s="738">
        <v>47.5</v>
      </c>
      <c r="L618" s="738">
        <v>45</v>
      </c>
      <c r="M618" s="743"/>
    </row>
    <row r="619" s="158" customFormat="1" ht="21.6" spans="1:13">
      <c r="A619" s="735" t="s">
        <v>40</v>
      </c>
      <c r="B619" s="736">
        <v>250203045</v>
      </c>
      <c r="C619" s="737" t="s">
        <v>954</v>
      </c>
      <c r="D619" s="736"/>
      <c r="E619" s="736"/>
      <c r="F619" s="735" t="s">
        <v>483</v>
      </c>
      <c r="G619" s="736"/>
      <c r="H619" s="738"/>
      <c r="I619" s="738"/>
      <c r="J619" s="738"/>
      <c r="K619" s="738"/>
      <c r="L619" s="738"/>
      <c r="M619" s="743"/>
    </row>
    <row r="620" s="157" customFormat="1" ht="21.6" spans="1:13">
      <c r="A620" s="735" t="s">
        <v>40</v>
      </c>
      <c r="B620" s="736" t="s">
        <v>955</v>
      </c>
      <c r="C620" s="737" t="s">
        <v>956</v>
      </c>
      <c r="D620" s="736"/>
      <c r="E620" s="736"/>
      <c r="F620" s="735" t="s">
        <v>483</v>
      </c>
      <c r="G620" s="736"/>
      <c r="H620" s="738">
        <v>50.6</v>
      </c>
      <c r="I620" s="738">
        <v>48.3</v>
      </c>
      <c r="J620" s="738">
        <v>46</v>
      </c>
      <c r="K620" s="738">
        <v>43.7</v>
      </c>
      <c r="L620" s="738">
        <v>41.4</v>
      </c>
      <c r="M620" s="743"/>
    </row>
    <row r="621" s="157" customFormat="1" ht="21.6" spans="1:13">
      <c r="A621" s="735" t="s">
        <v>40</v>
      </c>
      <c r="B621" s="736" t="s">
        <v>957</v>
      </c>
      <c r="C621" s="737" t="s">
        <v>958</v>
      </c>
      <c r="D621" s="736"/>
      <c r="E621" s="736"/>
      <c r="F621" s="735" t="s">
        <v>483</v>
      </c>
      <c r="G621" s="736"/>
      <c r="H621" s="738">
        <v>64.9</v>
      </c>
      <c r="I621" s="738">
        <v>61.95</v>
      </c>
      <c r="J621" s="738">
        <v>59</v>
      </c>
      <c r="K621" s="738">
        <v>56.05</v>
      </c>
      <c r="L621" s="738">
        <v>53.1</v>
      </c>
      <c r="M621" s="743"/>
    </row>
    <row r="622" s="158" customFormat="1" ht="21.6" spans="1:13">
      <c r="A622" s="735" t="s">
        <v>40</v>
      </c>
      <c r="B622" s="736">
        <v>250203046</v>
      </c>
      <c r="C622" s="737" t="s">
        <v>959</v>
      </c>
      <c r="D622" s="736"/>
      <c r="E622" s="736"/>
      <c r="F622" s="735" t="s">
        <v>483</v>
      </c>
      <c r="G622" s="736"/>
      <c r="H622" s="738"/>
      <c r="I622" s="738"/>
      <c r="J622" s="738"/>
      <c r="K622" s="738"/>
      <c r="L622" s="738"/>
      <c r="M622" s="743"/>
    </row>
    <row r="623" s="157" customFormat="1" ht="21.6" spans="1:13">
      <c r="A623" s="735" t="s">
        <v>40</v>
      </c>
      <c r="B623" s="736" t="s">
        <v>960</v>
      </c>
      <c r="C623" s="737" t="s">
        <v>961</v>
      </c>
      <c r="D623" s="736"/>
      <c r="E623" s="736"/>
      <c r="F623" s="735" t="s">
        <v>483</v>
      </c>
      <c r="G623" s="736"/>
      <c r="H623" s="738">
        <v>50.6</v>
      </c>
      <c r="I623" s="738">
        <v>48.3</v>
      </c>
      <c r="J623" s="738">
        <v>46</v>
      </c>
      <c r="K623" s="738">
        <v>43.7</v>
      </c>
      <c r="L623" s="738">
        <v>41.4</v>
      </c>
      <c r="M623" s="743"/>
    </row>
    <row r="624" s="157" customFormat="1" ht="21.6" spans="1:13">
      <c r="A624" s="735" t="s">
        <v>40</v>
      </c>
      <c r="B624" s="736" t="s">
        <v>962</v>
      </c>
      <c r="C624" s="737" t="s">
        <v>963</v>
      </c>
      <c r="D624" s="736"/>
      <c r="E624" s="736"/>
      <c r="F624" s="735" t="s">
        <v>483</v>
      </c>
      <c r="G624" s="736"/>
      <c r="H624" s="738">
        <v>101.2</v>
      </c>
      <c r="I624" s="738">
        <v>96.6</v>
      </c>
      <c r="J624" s="738">
        <v>92</v>
      </c>
      <c r="K624" s="738">
        <v>87.4</v>
      </c>
      <c r="L624" s="738">
        <v>82.8</v>
      </c>
      <c r="M624" s="743"/>
    </row>
    <row r="625" s="158" customFormat="1" ht="13.2" spans="1:13">
      <c r="A625" s="735" t="s">
        <v>40</v>
      </c>
      <c r="B625" s="736">
        <v>250203047</v>
      </c>
      <c r="C625" s="737" t="s">
        <v>964</v>
      </c>
      <c r="D625" s="736"/>
      <c r="E625" s="736"/>
      <c r="F625" s="735" t="s">
        <v>483</v>
      </c>
      <c r="G625" s="736"/>
      <c r="H625" s="738"/>
      <c r="I625" s="738"/>
      <c r="J625" s="738"/>
      <c r="K625" s="738"/>
      <c r="L625" s="738"/>
      <c r="M625" s="743"/>
    </row>
    <row r="626" s="157" customFormat="1" ht="21.6" spans="1:13">
      <c r="A626" s="735" t="s">
        <v>40</v>
      </c>
      <c r="B626" s="736" t="s">
        <v>965</v>
      </c>
      <c r="C626" s="737" t="s">
        <v>966</v>
      </c>
      <c r="D626" s="736"/>
      <c r="E626" s="736"/>
      <c r="F626" s="735" t="s">
        <v>483</v>
      </c>
      <c r="G626" s="736"/>
      <c r="H626" s="738">
        <v>37.4</v>
      </c>
      <c r="I626" s="738">
        <v>35.7</v>
      </c>
      <c r="J626" s="738">
        <v>34</v>
      </c>
      <c r="K626" s="738">
        <v>32.3</v>
      </c>
      <c r="L626" s="738">
        <v>30.6</v>
      </c>
      <c r="M626" s="743"/>
    </row>
    <row r="627" s="157" customFormat="1" ht="21.6" spans="1:13">
      <c r="A627" s="735" t="s">
        <v>40</v>
      </c>
      <c r="B627" s="736" t="s">
        <v>967</v>
      </c>
      <c r="C627" s="737" t="s">
        <v>968</v>
      </c>
      <c r="D627" s="736"/>
      <c r="E627" s="736"/>
      <c r="F627" s="735" t="s">
        <v>483</v>
      </c>
      <c r="G627" s="736"/>
      <c r="H627" s="738">
        <v>73.7</v>
      </c>
      <c r="I627" s="738">
        <v>70.35</v>
      </c>
      <c r="J627" s="738">
        <v>67</v>
      </c>
      <c r="K627" s="738">
        <v>63.65</v>
      </c>
      <c r="L627" s="738">
        <v>60.3</v>
      </c>
      <c r="M627" s="743"/>
    </row>
    <row r="628" s="158" customFormat="1" ht="21.6" spans="1:13">
      <c r="A628" s="735" t="s">
        <v>40</v>
      </c>
      <c r="B628" s="736">
        <v>250203048</v>
      </c>
      <c r="C628" s="737" t="s">
        <v>969</v>
      </c>
      <c r="D628" s="736"/>
      <c r="E628" s="736"/>
      <c r="F628" s="735" t="s">
        <v>483</v>
      </c>
      <c r="G628" s="736"/>
      <c r="H628" s="738"/>
      <c r="I628" s="738"/>
      <c r="J628" s="738"/>
      <c r="K628" s="738"/>
      <c r="L628" s="738"/>
      <c r="M628" s="743"/>
    </row>
    <row r="629" s="157" customFormat="1" ht="21.6" spans="1:13">
      <c r="A629" s="735" t="s">
        <v>40</v>
      </c>
      <c r="B629" s="736" t="s">
        <v>970</v>
      </c>
      <c r="C629" s="737" t="s">
        <v>971</v>
      </c>
      <c r="D629" s="736"/>
      <c r="E629" s="736"/>
      <c r="F629" s="735" t="s">
        <v>483</v>
      </c>
      <c r="G629" s="736"/>
      <c r="H629" s="738">
        <v>42.9</v>
      </c>
      <c r="I629" s="738">
        <v>40.95</v>
      </c>
      <c r="J629" s="738">
        <v>39</v>
      </c>
      <c r="K629" s="738">
        <v>37.05</v>
      </c>
      <c r="L629" s="738">
        <v>35.1</v>
      </c>
      <c r="M629" s="743"/>
    </row>
    <row r="630" s="157" customFormat="1" ht="21.6" spans="1:13">
      <c r="A630" s="735" t="s">
        <v>40</v>
      </c>
      <c r="B630" s="736" t="s">
        <v>972</v>
      </c>
      <c r="C630" s="737" t="s">
        <v>973</v>
      </c>
      <c r="D630" s="736"/>
      <c r="E630" s="736"/>
      <c r="F630" s="735" t="s">
        <v>483</v>
      </c>
      <c r="G630" s="736"/>
      <c r="H630" s="738">
        <v>85.8</v>
      </c>
      <c r="I630" s="738">
        <v>81.9</v>
      </c>
      <c r="J630" s="738">
        <v>78</v>
      </c>
      <c r="K630" s="738">
        <v>74.1</v>
      </c>
      <c r="L630" s="738">
        <v>70.2</v>
      </c>
      <c r="M630" s="743"/>
    </row>
    <row r="631" s="157" customFormat="1" ht="21.6" spans="1:13">
      <c r="A631" s="735" t="s">
        <v>40</v>
      </c>
      <c r="B631" s="736">
        <v>250203049</v>
      </c>
      <c r="C631" s="737" t="s">
        <v>974</v>
      </c>
      <c r="D631" s="736"/>
      <c r="E631" s="736"/>
      <c r="F631" s="735" t="s">
        <v>483</v>
      </c>
      <c r="G631" s="736"/>
      <c r="H631" s="738">
        <v>184.8</v>
      </c>
      <c r="I631" s="738">
        <v>176.4</v>
      </c>
      <c r="J631" s="738">
        <v>168</v>
      </c>
      <c r="K631" s="738">
        <v>159.6</v>
      </c>
      <c r="L631" s="738">
        <v>151.2</v>
      </c>
      <c r="M631" s="743"/>
    </row>
    <row r="632" s="157" customFormat="1" ht="12" spans="1:13">
      <c r="A632" s="735" t="s">
        <v>40</v>
      </c>
      <c r="B632" s="736">
        <v>250203050</v>
      </c>
      <c r="C632" s="737" t="s">
        <v>975</v>
      </c>
      <c r="D632" s="736"/>
      <c r="E632" s="736"/>
      <c r="F632" s="735" t="s">
        <v>483</v>
      </c>
      <c r="G632" s="736"/>
      <c r="H632" s="738">
        <v>55</v>
      </c>
      <c r="I632" s="738">
        <v>52.5</v>
      </c>
      <c r="J632" s="738">
        <v>50</v>
      </c>
      <c r="K632" s="738">
        <v>47.5</v>
      </c>
      <c r="L632" s="738">
        <v>45</v>
      </c>
      <c r="M632" s="743"/>
    </row>
    <row r="633" s="157" customFormat="1" ht="12" spans="1:13">
      <c r="A633" s="735" t="s">
        <v>40</v>
      </c>
      <c r="B633" s="736">
        <v>250203051</v>
      </c>
      <c r="C633" s="737" t="s">
        <v>976</v>
      </c>
      <c r="D633" s="736"/>
      <c r="E633" s="736"/>
      <c r="F633" s="735" t="s">
        <v>483</v>
      </c>
      <c r="G633" s="736"/>
      <c r="H633" s="738">
        <v>75.9</v>
      </c>
      <c r="I633" s="738">
        <v>72.45</v>
      </c>
      <c r="J633" s="738">
        <v>69</v>
      </c>
      <c r="K633" s="738">
        <v>65.55</v>
      </c>
      <c r="L633" s="738">
        <v>62.1</v>
      </c>
      <c r="M633" s="743"/>
    </row>
    <row r="634" s="157" customFormat="1" ht="12" spans="1:13">
      <c r="A634" s="735" t="s">
        <v>40</v>
      </c>
      <c r="B634" s="736">
        <v>250203052</v>
      </c>
      <c r="C634" s="737" t="s">
        <v>977</v>
      </c>
      <c r="D634" s="736"/>
      <c r="E634" s="736"/>
      <c r="F634" s="735" t="s">
        <v>483</v>
      </c>
      <c r="G634" s="736"/>
      <c r="H634" s="738">
        <v>110</v>
      </c>
      <c r="I634" s="738">
        <v>105</v>
      </c>
      <c r="J634" s="738">
        <v>100</v>
      </c>
      <c r="K634" s="738">
        <v>95</v>
      </c>
      <c r="L634" s="738">
        <v>90</v>
      </c>
      <c r="M634" s="743"/>
    </row>
    <row r="635" s="157" customFormat="1" ht="12" spans="1:13">
      <c r="A635" s="735" t="s">
        <v>40</v>
      </c>
      <c r="B635" s="736">
        <v>250203053</v>
      </c>
      <c r="C635" s="737" t="s">
        <v>978</v>
      </c>
      <c r="D635" s="736"/>
      <c r="E635" s="736"/>
      <c r="F635" s="735" t="s">
        <v>483</v>
      </c>
      <c r="G635" s="736"/>
      <c r="H635" s="738">
        <v>124.3</v>
      </c>
      <c r="I635" s="738">
        <v>118.65</v>
      </c>
      <c r="J635" s="738">
        <v>113</v>
      </c>
      <c r="K635" s="738">
        <v>107.35</v>
      </c>
      <c r="L635" s="738">
        <v>101.7</v>
      </c>
      <c r="M635" s="743"/>
    </row>
    <row r="636" s="157" customFormat="1" ht="12" spans="1:13">
      <c r="A636" s="735" t="s">
        <v>40</v>
      </c>
      <c r="B636" s="736">
        <v>250203054</v>
      </c>
      <c r="C636" s="737" t="s">
        <v>979</v>
      </c>
      <c r="D636" s="736"/>
      <c r="E636" s="736"/>
      <c r="F636" s="735" t="s">
        <v>483</v>
      </c>
      <c r="G636" s="736"/>
      <c r="H636" s="738">
        <v>189.2</v>
      </c>
      <c r="I636" s="738">
        <v>180.6</v>
      </c>
      <c r="J636" s="738">
        <v>172</v>
      </c>
      <c r="K636" s="738">
        <v>163.4</v>
      </c>
      <c r="L636" s="738">
        <v>154.8</v>
      </c>
      <c r="M636" s="743"/>
    </row>
    <row r="637" s="157" customFormat="1" ht="12" spans="1:13">
      <c r="A637" s="735" t="s">
        <v>40</v>
      </c>
      <c r="B637" s="736">
        <v>250203055</v>
      </c>
      <c r="C637" s="737" t="s">
        <v>980</v>
      </c>
      <c r="D637" s="736"/>
      <c r="E637" s="736"/>
      <c r="F637" s="735" t="s">
        <v>483</v>
      </c>
      <c r="G637" s="736"/>
      <c r="H637" s="738">
        <v>55</v>
      </c>
      <c r="I637" s="738">
        <v>52.5</v>
      </c>
      <c r="J637" s="738">
        <v>50</v>
      </c>
      <c r="K637" s="738">
        <v>47.5</v>
      </c>
      <c r="L637" s="738">
        <v>45</v>
      </c>
      <c r="M637" s="743"/>
    </row>
    <row r="638" s="157" customFormat="1" ht="21.6" spans="1:13">
      <c r="A638" s="735" t="s">
        <v>40</v>
      </c>
      <c r="B638" s="736">
        <v>250203056</v>
      </c>
      <c r="C638" s="737" t="s">
        <v>981</v>
      </c>
      <c r="D638" s="736"/>
      <c r="E638" s="736"/>
      <c r="F638" s="735" t="s">
        <v>483</v>
      </c>
      <c r="G638" s="736"/>
      <c r="H638" s="738">
        <v>275</v>
      </c>
      <c r="I638" s="738">
        <v>262.5</v>
      </c>
      <c r="J638" s="738">
        <v>250</v>
      </c>
      <c r="K638" s="738">
        <v>237.5</v>
      </c>
      <c r="L638" s="738">
        <v>225</v>
      </c>
      <c r="M638" s="743"/>
    </row>
    <row r="639" s="157" customFormat="1" ht="21.6" spans="1:13">
      <c r="A639" s="735" t="s">
        <v>40</v>
      </c>
      <c r="B639" s="736">
        <v>250203057</v>
      </c>
      <c r="C639" s="737" t="s">
        <v>982</v>
      </c>
      <c r="D639" s="736"/>
      <c r="E639" s="736"/>
      <c r="F639" s="735" t="s">
        <v>483</v>
      </c>
      <c r="G639" s="736"/>
      <c r="H639" s="738">
        <v>275</v>
      </c>
      <c r="I639" s="738">
        <v>262.5</v>
      </c>
      <c r="J639" s="738">
        <v>250</v>
      </c>
      <c r="K639" s="738">
        <v>237.5</v>
      </c>
      <c r="L639" s="738">
        <v>225</v>
      </c>
      <c r="M639" s="743"/>
    </row>
    <row r="640" s="157" customFormat="1" ht="21.6" spans="1:13">
      <c r="A640" s="735" t="s">
        <v>40</v>
      </c>
      <c r="B640" s="736">
        <v>250203058</v>
      </c>
      <c r="C640" s="737" t="s">
        <v>983</v>
      </c>
      <c r="D640" s="736"/>
      <c r="E640" s="736"/>
      <c r="F640" s="735" t="s">
        <v>483</v>
      </c>
      <c r="G640" s="736"/>
      <c r="H640" s="763" t="s">
        <v>102</v>
      </c>
      <c r="I640" s="763" t="s">
        <v>102</v>
      </c>
      <c r="J640" s="763" t="s">
        <v>102</v>
      </c>
      <c r="K640" s="763" t="s">
        <v>102</v>
      </c>
      <c r="L640" s="763" t="s">
        <v>102</v>
      </c>
      <c r="M640" s="743"/>
    </row>
    <row r="641" s="157" customFormat="1" ht="21.6" spans="1:13">
      <c r="A641" s="735" t="s">
        <v>40</v>
      </c>
      <c r="B641" s="736">
        <v>250203059</v>
      </c>
      <c r="C641" s="737" t="s">
        <v>984</v>
      </c>
      <c r="D641" s="736"/>
      <c r="E641" s="736"/>
      <c r="F641" s="735" t="s">
        <v>483</v>
      </c>
      <c r="G641" s="736"/>
      <c r="H641" s="763" t="s">
        <v>102</v>
      </c>
      <c r="I641" s="763" t="s">
        <v>102</v>
      </c>
      <c r="J641" s="763" t="s">
        <v>102</v>
      </c>
      <c r="K641" s="763" t="s">
        <v>102</v>
      </c>
      <c r="L641" s="763" t="s">
        <v>102</v>
      </c>
      <c r="M641" s="743"/>
    </row>
    <row r="642" s="157" customFormat="1" ht="21.6" spans="1:13">
      <c r="A642" s="735" t="s">
        <v>40</v>
      </c>
      <c r="B642" s="736">
        <v>250203060</v>
      </c>
      <c r="C642" s="737" t="s">
        <v>985</v>
      </c>
      <c r="D642" s="736"/>
      <c r="E642" s="736"/>
      <c r="F642" s="735" t="s">
        <v>483</v>
      </c>
      <c r="G642" s="736"/>
      <c r="H642" s="738">
        <v>184.8</v>
      </c>
      <c r="I642" s="738">
        <v>176.4</v>
      </c>
      <c r="J642" s="738">
        <v>168</v>
      </c>
      <c r="K642" s="738">
        <v>159.6</v>
      </c>
      <c r="L642" s="738">
        <v>151.2</v>
      </c>
      <c r="M642" s="743"/>
    </row>
    <row r="643" s="157" customFormat="1" ht="21.6" spans="1:13">
      <c r="A643" s="735" t="s">
        <v>40</v>
      </c>
      <c r="B643" s="736">
        <v>250203061</v>
      </c>
      <c r="C643" s="737" t="s">
        <v>986</v>
      </c>
      <c r="D643" s="736"/>
      <c r="E643" s="736"/>
      <c r="F643" s="735" t="s">
        <v>483</v>
      </c>
      <c r="G643" s="736"/>
      <c r="H643" s="738">
        <v>184.8</v>
      </c>
      <c r="I643" s="738">
        <v>176.4</v>
      </c>
      <c r="J643" s="738">
        <v>168</v>
      </c>
      <c r="K643" s="738">
        <v>159.6</v>
      </c>
      <c r="L643" s="738">
        <v>151.2</v>
      </c>
      <c r="M643" s="743"/>
    </row>
    <row r="644" s="157" customFormat="1" ht="21.6" spans="1:13">
      <c r="A644" s="735" t="s">
        <v>40</v>
      </c>
      <c r="B644" s="736">
        <v>250203062</v>
      </c>
      <c r="C644" s="737" t="s">
        <v>987</v>
      </c>
      <c r="D644" s="736"/>
      <c r="E644" s="736"/>
      <c r="F644" s="735" t="s">
        <v>483</v>
      </c>
      <c r="G644" s="736"/>
      <c r="H644" s="738">
        <v>184.8</v>
      </c>
      <c r="I644" s="738">
        <v>176.4</v>
      </c>
      <c r="J644" s="738">
        <v>168</v>
      </c>
      <c r="K644" s="738">
        <v>159.6</v>
      </c>
      <c r="L644" s="738">
        <v>151.2</v>
      </c>
      <c r="M644" s="743"/>
    </row>
    <row r="645" s="157" customFormat="1" ht="21.6" spans="1:13">
      <c r="A645" s="735" t="s">
        <v>40</v>
      </c>
      <c r="B645" s="736">
        <v>250203063</v>
      </c>
      <c r="C645" s="737" t="s">
        <v>988</v>
      </c>
      <c r="D645" s="736"/>
      <c r="E645" s="736"/>
      <c r="F645" s="735" t="s">
        <v>483</v>
      </c>
      <c r="G645" s="736"/>
      <c r="H645" s="763" t="s">
        <v>102</v>
      </c>
      <c r="I645" s="763" t="s">
        <v>102</v>
      </c>
      <c r="J645" s="763" t="s">
        <v>102</v>
      </c>
      <c r="K645" s="763" t="s">
        <v>102</v>
      </c>
      <c r="L645" s="763" t="s">
        <v>102</v>
      </c>
      <c r="M645" s="743"/>
    </row>
    <row r="646" s="157" customFormat="1" ht="21.6" spans="1:13">
      <c r="A646" s="735" t="s">
        <v>40</v>
      </c>
      <c r="B646" s="736">
        <v>250203064</v>
      </c>
      <c r="C646" s="737" t="s">
        <v>989</v>
      </c>
      <c r="D646" s="736"/>
      <c r="E646" s="736"/>
      <c r="F646" s="735" t="s">
        <v>483</v>
      </c>
      <c r="G646" s="736"/>
      <c r="H646" s="738">
        <v>184.8</v>
      </c>
      <c r="I646" s="738">
        <v>176.4</v>
      </c>
      <c r="J646" s="738">
        <v>168</v>
      </c>
      <c r="K646" s="738">
        <v>159.6</v>
      </c>
      <c r="L646" s="738">
        <v>151.2</v>
      </c>
      <c r="M646" s="743"/>
    </row>
    <row r="647" s="157" customFormat="1" ht="12" spans="1:13">
      <c r="A647" s="735" t="s">
        <v>40</v>
      </c>
      <c r="B647" s="736">
        <v>250203065</v>
      </c>
      <c r="C647" s="737" t="s">
        <v>990</v>
      </c>
      <c r="D647" s="736"/>
      <c r="E647" s="736"/>
      <c r="F647" s="735" t="s">
        <v>483</v>
      </c>
      <c r="G647" s="759"/>
      <c r="H647" s="738"/>
      <c r="I647" s="738"/>
      <c r="J647" s="738"/>
      <c r="K647" s="738"/>
      <c r="L647" s="738"/>
      <c r="M647" s="743"/>
    </row>
    <row r="648" s="157" customFormat="1" ht="21.6" spans="1:13">
      <c r="A648" s="735" t="s">
        <v>40</v>
      </c>
      <c r="B648" s="736" t="s">
        <v>991</v>
      </c>
      <c r="C648" s="737" t="s">
        <v>992</v>
      </c>
      <c r="D648" s="754"/>
      <c r="E648" s="736"/>
      <c r="F648" s="735" t="s">
        <v>483</v>
      </c>
      <c r="G648" s="736"/>
      <c r="H648" s="738">
        <v>6.6</v>
      </c>
      <c r="I648" s="738">
        <v>6.3</v>
      </c>
      <c r="J648" s="738">
        <v>6</v>
      </c>
      <c r="K648" s="738">
        <v>5.7</v>
      </c>
      <c r="L648" s="738">
        <v>5.4</v>
      </c>
      <c r="M648" s="743"/>
    </row>
    <row r="649" s="157" customFormat="1" ht="21.6" spans="1:13">
      <c r="A649" s="735" t="s">
        <v>40</v>
      </c>
      <c r="B649" s="736" t="s">
        <v>993</v>
      </c>
      <c r="C649" s="737" t="s">
        <v>994</v>
      </c>
      <c r="D649" s="736"/>
      <c r="E649" s="736"/>
      <c r="F649" s="735" t="s">
        <v>51</v>
      </c>
      <c r="G649" s="736"/>
      <c r="H649" s="738">
        <v>6.6</v>
      </c>
      <c r="I649" s="738">
        <v>6.3</v>
      </c>
      <c r="J649" s="738">
        <v>6</v>
      </c>
      <c r="K649" s="738">
        <v>5.7</v>
      </c>
      <c r="L649" s="738">
        <v>5.4</v>
      </c>
      <c r="M649" s="743"/>
    </row>
    <row r="650" s="157" customFormat="1" ht="21.6" spans="1:13">
      <c r="A650" s="735" t="s">
        <v>40</v>
      </c>
      <c r="B650" s="736" t="s">
        <v>995</v>
      </c>
      <c r="C650" s="737" t="s">
        <v>996</v>
      </c>
      <c r="D650" s="736"/>
      <c r="E650" s="736"/>
      <c r="F650" s="735" t="s">
        <v>483</v>
      </c>
      <c r="G650" s="736"/>
      <c r="H650" s="738">
        <v>12.1</v>
      </c>
      <c r="I650" s="738">
        <v>11.55</v>
      </c>
      <c r="J650" s="738">
        <v>11</v>
      </c>
      <c r="K650" s="738">
        <v>10.45</v>
      </c>
      <c r="L650" s="738">
        <v>9.9</v>
      </c>
      <c r="M650" s="743"/>
    </row>
    <row r="651" s="157" customFormat="1" ht="21.6" spans="1:13">
      <c r="A651" s="735" t="s">
        <v>40</v>
      </c>
      <c r="B651" s="736" t="s">
        <v>997</v>
      </c>
      <c r="C651" s="737" t="s">
        <v>998</v>
      </c>
      <c r="D651" s="736"/>
      <c r="E651" s="736"/>
      <c r="F651" s="735" t="s">
        <v>51</v>
      </c>
      <c r="G651" s="736"/>
      <c r="H651" s="738">
        <v>12.1</v>
      </c>
      <c r="I651" s="738">
        <v>11.55</v>
      </c>
      <c r="J651" s="738">
        <v>11</v>
      </c>
      <c r="K651" s="738">
        <v>10.45</v>
      </c>
      <c r="L651" s="738">
        <v>9.9</v>
      </c>
      <c r="M651" s="743"/>
    </row>
    <row r="652" s="157" customFormat="1" ht="21.6" spans="1:13">
      <c r="A652" s="735" t="s">
        <v>40</v>
      </c>
      <c r="B652" s="736" t="s">
        <v>999</v>
      </c>
      <c r="C652" s="737" t="s">
        <v>1000</v>
      </c>
      <c r="D652" s="736"/>
      <c r="E652" s="736"/>
      <c r="F652" s="735" t="s">
        <v>483</v>
      </c>
      <c r="G652" s="736"/>
      <c r="H652" s="738">
        <v>26.4</v>
      </c>
      <c r="I652" s="738">
        <v>25.2</v>
      </c>
      <c r="J652" s="738">
        <v>24</v>
      </c>
      <c r="K652" s="738">
        <v>22.8</v>
      </c>
      <c r="L652" s="738">
        <v>21.6</v>
      </c>
      <c r="M652" s="743"/>
    </row>
    <row r="653" s="157" customFormat="1" ht="21.6" spans="1:13">
      <c r="A653" s="735" t="s">
        <v>40</v>
      </c>
      <c r="B653" s="736" t="s">
        <v>1001</v>
      </c>
      <c r="C653" s="737" t="s">
        <v>1002</v>
      </c>
      <c r="D653" s="736"/>
      <c r="E653" s="736"/>
      <c r="F653" s="735" t="s">
        <v>51</v>
      </c>
      <c r="G653" s="736"/>
      <c r="H653" s="738">
        <v>26.4</v>
      </c>
      <c r="I653" s="738">
        <v>25.2</v>
      </c>
      <c r="J653" s="738">
        <v>24</v>
      </c>
      <c r="K653" s="738">
        <v>22.8</v>
      </c>
      <c r="L653" s="738">
        <v>21.6</v>
      </c>
      <c r="M653" s="743"/>
    </row>
    <row r="654" s="158" customFormat="1" ht="13.2" spans="1:13">
      <c r="A654" s="735" t="s">
        <v>40</v>
      </c>
      <c r="B654" s="736">
        <v>250203066</v>
      </c>
      <c r="C654" s="737" t="s">
        <v>1003</v>
      </c>
      <c r="D654" s="736"/>
      <c r="E654" s="736"/>
      <c r="F654" s="735" t="s">
        <v>483</v>
      </c>
      <c r="G654" s="736"/>
      <c r="H654" s="738"/>
      <c r="I654" s="738"/>
      <c r="J654" s="738"/>
      <c r="K654" s="738"/>
      <c r="L654" s="738"/>
      <c r="M654" s="743"/>
    </row>
    <row r="655" s="157" customFormat="1" ht="21.6" spans="1:13">
      <c r="A655" s="735" t="s">
        <v>40</v>
      </c>
      <c r="B655" s="736" t="s">
        <v>1004</v>
      </c>
      <c r="C655" s="737" t="s">
        <v>1005</v>
      </c>
      <c r="D655" s="736"/>
      <c r="E655" s="736"/>
      <c r="F655" s="735" t="s">
        <v>483</v>
      </c>
      <c r="G655" s="736"/>
      <c r="H655" s="738">
        <v>52.8</v>
      </c>
      <c r="I655" s="738">
        <v>50.4</v>
      </c>
      <c r="J655" s="738">
        <v>48</v>
      </c>
      <c r="K655" s="738">
        <v>45.6</v>
      </c>
      <c r="L655" s="738">
        <v>43.2</v>
      </c>
      <c r="M655" s="743"/>
    </row>
    <row r="656" s="157" customFormat="1" ht="21.6" spans="1:13">
      <c r="A656" s="735" t="s">
        <v>40</v>
      </c>
      <c r="B656" s="736" t="s">
        <v>1006</v>
      </c>
      <c r="C656" s="737" t="s">
        <v>1007</v>
      </c>
      <c r="D656" s="736"/>
      <c r="E656" s="736"/>
      <c r="F656" s="735" t="s">
        <v>483</v>
      </c>
      <c r="G656" s="736"/>
      <c r="H656" s="738">
        <v>99</v>
      </c>
      <c r="I656" s="738">
        <v>94.5</v>
      </c>
      <c r="J656" s="738">
        <v>90</v>
      </c>
      <c r="K656" s="738">
        <v>85.5</v>
      </c>
      <c r="L656" s="738">
        <v>81</v>
      </c>
      <c r="M656" s="743"/>
    </row>
    <row r="657" s="157" customFormat="1" ht="12" spans="1:13">
      <c r="A657" s="735" t="s">
        <v>40</v>
      </c>
      <c r="B657" s="736">
        <v>250203067</v>
      </c>
      <c r="C657" s="737" t="s">
        <v>1008</v>
      </c>
      <c r="D657" s="736"/>
      <c r="E657" s="736"/>
      <c r="F657" s="735" t="s">
        <v>483</v>
      </c>
      <c r="G657" s="736"/>
      <c r="H657" s="738"/>
      <c r="I657" s="738"/>
      <c r="J657" s="738"/>
      <c r="K657" s="738"/>
      <c r="L657" s="738"/>
      <c r="M657" s="743"/>
    </row>
    <row r="658" s="157" customFormat="1" ht="12" spans="1:13">
      <c r="A658" s="735" t="s">
        <v>40</v>
      </c>
      <c r="B658" s="736" t="s">
        <v>1009</v>
      </c>
      <c r="C658" s="737" t="s">
        <v>1010</v>
      </c>
      <c r="D658" s="736"/>
      <c r="E658" s="736"/>
      <c r="F658" s="735" t="s">
        <v>483</v>
      </c>
      <c r="G658" s="736"/>
      <c r="H658" s="738">
        <v>22</v>
      </c>
      <c r="I658" s="738">
        <v>21</v>
      </c>
      <c r="J658" s="738">
        <v>20</v>
      </c>
      <c r="K658" s="738">
        <v>19</v>
      </c>
      <c r="L658" s="738">
        <v>18</v>
      </c>
      <c r="M658" s="743"/>
    </row>
    <row r="659" s="157" customFormat="1" ht="12" spans="1:13">
      <c r="A659" s="735" t="s">
        <v>40</v>
      </c>
      <c r="B659" s="736" t="s">
        <v>1011</v>
      </c>
      <c r="C659" s="737" t="s">
        <v>1012</v>
      </c>
      <c r="D659" s="736"/>
      <c r="E659" s="736"/>
      <c r="F659" s="735" t="s">
        <v>483</v>
      </c>
      <c r="G659" s="736"/>
      <c r="H659" s="738">
        <v>42.9</v>
      </c>
      <c r="I659" s="738">
        <v>40.95</v>
      </c>
      <c r="J659" s="738">
        <v>39</v>
      </c>
      <c r="K659" s="738">
        <v>37.05</v>
      </c>
      <c r="L659" s="738">
        <v>35.1</v>
      </c>
      <c r="M659" s="743"/>
    </row>
    <row r="660" s="157" customFormat="1" ht="12" spans="1:13">
      <c r="A660" s="735" t="s">
        <v>40</v>
      </c>
      <c r="B660" s="736" t="s">
        <v>1013</v>
      </c>
      <c r="C660" s="737" t="s">
        <v>1014</v>
      </c>
      <c r="D660" s="736"/>
      <c r="E660" s="736"/>
      <c r="F660" s="735" t="s">
        <v>483</v>
      </c>
      <c r="G660" s="736"/>
      <c r="H660" s="738">
        <v>42.9</v>
      </c>
      <c r="I660" s="738">
        <v>40.95</v>
      </c>
      <c r="J660" s="738">
        <v>39</v>
      </c>
      <c r="K660" s="738">
        <v>37.05</v>
      </c>
      <c r="L660" s="738">
        <v>35.1</v>
      </c>
      <c r="M660" s="743"/>
    </row>
    <row r="661" s="157" customFormat="1" ht="21.6" spans="1:13">
      <c r="A661" s="735" t="s">
        <v>40</v>
      </c>
      <c r="B661" s="736">
        <v>250203068</v>
      </c>
      <c r="C661" s="737" t="s">
        <v>1015</v>
      </c>
      <c r="D661" s="736"/>
      <c r="E661" s="736"/>
      <c r="F661" s="735" t="s">
        <v>483</v>
      </c>
      <c r="G661" s="736"/>
      <c r="H661" s="738"/>
      <c r="I661" s="738"/>
      <c r="J661" s="738"/>
      <c r="K661" s="738"/>
      <c r="L661" s="738"/>
      <c r="M661" s="743"/>
    </row>
    <row r="662" s="157" customFormat="1" ht="21.6" spans="1:13">
      <c r="A662" s="735" t="s">
        <v>40</v>
      </c>
      <c r="B662" s="736" t="s">
        <v>1016</v>
      </c>
      <c r="C662" s="737" t="s">
        <v>1017</v>
      </c>
      <c r="D662" s="736"/>
      <c r="E662" s="736"/>
      <c r="F662" s="735" t="s">
        <v>483</v>
      </c>
      <c r="G662" s="736"/>
      <c r="H662" s="738">
        <v>52.8</v>
      </c>
      <c r="I662" s="738">
        <v>50.4</v>
      </c>
      <c r="J662" s="738">
        <v>48</v>
      </c>
      <c r="K662" s="738">
        <v>45.6</v>
      </c>
      <c r="L662" s="738">
        <v>43.2</v>
      </c>
      <c r="M662" s="743"/>
    </row>
    <row r="663" s="157" customFormat="1" ht="21.6" spans="1:13">
      <c r="A663" s="735" t="s">
        <v>40</v>
      </c>
      <c r="B663" s="736" t="s">
        <v>1018</v>
      </c>
      <c r="C663" s="737" t="s">
        <v>1019</v>
      </c>
      <c r="D663" s="736"/>
      <c r="E663" s="736"/>
      <c r="F663" s="735" t="s">
        <v>483</v>
      </c>
      <c r="G663" s="736"/>
      <c r="H663" s="738">
        <v>138.6</v>
      </c>
      <c r="I663" s="738">
        <v>132.3</v>
      </c>
      <c r="J663" s="738">
        <v>126</v>
      </c>
      <c r="K663" s="738">
        <v>119.7</v>
      </c>
      <c r="L663" s="738">
        <v>113.4</v>
      </c>
      <c r="M663" s="743"/>
    </row>
    <row r="664" s="157" customFormat="1" ht="21.6" spans="1:13">
      <c r="A664" s="735" t="s">
        <v>40</v>
      </c>
      <c r="B664" s="736" t="s">
        <v>1020</v>
      </c>
      <c r="C664" s="737" t="s">
        <v>1021</v>
      </c>
      <c r="D664" s="736"/>
      <c r="E664" s="736"/>
      <c r="F664" s="735" t="s">
        <v>483</v>
      </c>
      <c r="G664" s="736"/>
      <c r="H664" s="738">
        <v>108.9</v>
      </c>
      <c r="I664" s="738">
        <v>103.95</v>
      </c>
      <c r="J664" s="738">
        <v>99</v>
      </c>
      <c r="K664" s="738">
        <v>94.05</v>
      </c>
      <c r="L664" s="738">
        <v>89.1</v>
      </c>
      <c r="M664" s="743"/>
    </row>
    <row r="665" s="157" customFormat="1" ht="21.6" spans="1:13">
      <c r="A665" s="735" t="s">
        <v>40</v>
      </c>
      <c r="B665" s="736" t="s">
        <v>1022</v>
      </c>
      <c r="C665" s="737" t="s">
        <v>1023</v>
      </c>
      <c r="D665" s="736"/>
      <c r="E665" s="736"/>
      <c r="F665" s="735" t="s">
        <v>483</v>
      </c>
      <c r="G665" s="736"/>
      <c r="H665" s="738">
        <v>209</v>
      </c>
      <c r="I665" s="738">
        <v>199.5</v>
      </c>
      <c r="J665" s="738">
        <v>190</v>
      </c>
      <c r="K665" s="738">
        <v>180.5</v>
      </c>
      <c r="L665" s="738">
        <v>171</v>
      </c>
      <c r="M665" s="743"/>
    </row>
    <row r="666" s="157" customFormat="1" ht="12" spans="1:13">
      <c r="A666" s="735" t="s">
        <v>40</v>
      </c>
      <c r="B666" s="736">
        <v>250203069</v>
      </c>
      <c r="C666" s="737" t="s">
        <v>1024</v>
      </c>
      <c r="D666" s="736"/>
      <c r="E666" s="736"/>
      <c r="F666" s="735" t="s">
        <v>483</v>
      </c>
      <c r="G666" s="736"/>
      <c r="H666" s="738">
        <v>14.3</v>
      </c>
      <c r="I666" s="738">
        <v>13.65</v>
      </c>
      <c r="J666" s="738">
        <v>13</v>
      </c>
      <c r="K666" s="738">
        <v>12.35</v>
      </c>
      <c r="L666" s="738">
        <v>11.7</v>
      </c>
      <c r="M666" s="743"/>
    </row>
    <row r="667" s="157" customFormat="1" ht="12" spans="1:13">
      <c r="A667" s="735" t="s">
        <v>40</v>
      </c>
      <c r="B667" s="736">
        <v>250203070</v>
      </c>
      <c r="C667" s="737" t="s">
        <v>1025</v>
      </c>
      <c r="D667" s="754" t="s">
        <v>1026</v>
      </c>
      <c r="E667" s="736"/>
      <c r="F667" s="735" t="s">
        <v>51</v>
      </c>
      <c r="G667" s="736"/>
      <c r="H667" s="738">
        <v>6.27</v>
      </c>
      <c r="I667" s="738">
        <v>5.985</v>
      </c>
      <c r="J667" s="738">
        <v>5.7</v>
      </c>
      <c r="K667" s="738">
        <v>5.415</v>
      </c>
      <c r="L667" s="738">
        <v>5.13</v>
      </c>
      <c r="M667" s="743"/>
    </row>
    <row r="668" s="157" customFormat="1" ht="12" spans="1:13">
      <c r="A668" s="735" t="s">
        <v>40</v>
      </c>
      <c r="B668" s="736">
        <v>250203071</v>
      </c>
      <c r="C668" s="737" t="s">
        <v>1027</v>
      </c>
      <c r="D668" s="759"/>
      <c r="E668" s="736"/>
      <c r="F668" s="735" t="s">
        <v>483</v>
      </c>
      <c r="G668" s="736"/>
      <c r="H668" s="738">
        <v>5.5</v>
      </c>
      <c r="I668" s="738">
        <v>5.25</v>
      </c>
      <c r="J668" s="738">
        <v>5</v>
      </c>
      <c r="K668" s="738">
        <v>4.75</v>
      </c>
      <c r="L668" s="738">
        <v>4.5</v>
      </c>
      <c r="M668" s="743"/>
    </row>
    <row r="669" s="158" customFormat="1" ht="13.2" spans="1:13">
      <c r="A669" s="735" t="s">
        <v>40</v>
      </c>
      <c r="B669" s="736" t="s">
        <v>1028</v>
      </c>
      <c r="C669" s="737" t="s">
        <v>1029</v>
      </c>
      <c r="D669" s="736"/>
      <c r="E669" s="736"/>
      <c r="F669" s="735" t="s">
        <v>483</v>
      </c>
      <c r="G669" s="736"/>
      <c r="H669" s="738">
        <v>5.5</v>
      </c>
      <c r="I669" s="738">
        <v>5.25</v>
      </c>
      <c r="J669" s="738">
        <v>5</v>
      </c>
      <c r="K669" s="738">
        <v>4.75</v>
      </c>
      <c r="L669" s="738">
        <v>4.5</v>
      </c>
      <c r="M669" s="743"/>
    </row>
    <row r="670" s="158" customFormat="1" ht="13.2" spans="1:13">
      <c r="A670" s="735" t="s">
        <v>40</v>
      </c>
      <c r="B670" s="736" t="s">
        <v>1030</v>
      </c>
      <c r="C670" s="737" t="s">
        <v>1031</v>
      </c>
      <c r="D670" s="736"/>
      <c r="E670" s="736"/>
      <c r="F670" s="735" t="s">
        <v>483</v>
      </c>
      <c r="G670" s="736"/>
      <c r="H670" s="738">
        <v>5.5</v>
      </c>
      <c r="I670" s="738">
        <v>5.25</v>
      </c>
      <c r="J670" s="738">
        <v>5</v>
      </c>
      <c r="K670" s="738">
        <v>4.75</v>
      </c>
      <c r="L670" s="738">
        <v>4.5</v>
      </c>
      <c r="M670" s="743"/>
    </row>
    <row r="671" s="158" customFormat="1" ht="13.2" spans="1:13">
      <c r="A671" s="735" t="s">
        <v>40</v>
      </c>
      <c r="B671" s="736" t="s">
        <v>1032</v>
      </c>
      <c r="C671" s="737" t="s">
        <v>1033</v>
      </c>
      <c r="D671" s="736"/>
      <c r="E671" s="736"/>
      <c r="F671" s="735" t="s">
        <v>483</v>
      </c>
      <c r="G671" s="736"/>
      <c r="H671" s="738">
        <v>5.5</v>
      </c>
      <c r="I671" s="738">
        <v>5.25</v>
      </c>
      <c r="J671" s="738">
        <v>5</v>
      </c>
      <c r="K671" s="738">
        <v>4.75</v>
      </c>
      <c r="L671" s="738">
        <v>4.5</v>
      </c>
      <c r="M671" s="743"/>
    </row>
    <row r="672" s="157" customFormat="1" ht="12" spans="1:13">
      <c r="A672" s="735" t="s">
        <v>40</v>
      </c>
      <c r="B672" s="736">
        <v>250203072</v>
      </c>
      <c r="C672" s="737" t="s">
        <v>1034</v>
      </c>
      <c r="D672" s="736"/>
      <c r="E672" s="736"/>
      <c r="F672" s="735" t="s">
        <v>483</v>
      </c>
      <c r="G672" s="736"/>
      <c r="H672" s="738">
        <v>5.5</v>
      </c>
      <c r="I672" s="738">
        <v>5.25</v>
      </c>
      <c r="J672" s="738">
        <v>5</v>
      </c>
      <c r="K672" s="738">
        <v>4.75</v>
      </c>
      <c r="L672" s="738">
        <v>4.5</v>
      </c>
      <c r="M672" s="743"/>
    </row>
    <row r="673" s="157" customFormat="1" ht="12" spans="1:13">
      <c r="A673" s="735" t="s">
        <v>40</v>
      </c>
      <c r="B673" s="736">
        <v>250203073</v>
      </c>
      <c r="C673" s="737" t="s">
        <v>1035</v>
      </c>
      <c r="D673" s="736"/>
      <c r="E673" s="736"/>
      <c r="F673" s="735" t="s">
        <v>483</v>
      </c>
      <c r="G673" s="736"/>
      <c r="H673" s="763" t="s">
        <v>102</v>
      </c>
      <c r="I673" s="763" t="s">
        <v>102</v>
      </c>
      <c r="J673" s="763" t="s">
        <v>102</v>
      </c>
      <c r="K673" s="763" t="s">
        <v>102</v>
      </c>
      <c r="L673" s="763" t="s">
        <v>102</v>
      </c>
      <c r="M673" s="743"/>
    </row>
    <row r="674" s="157" customFormat="1" ht="12" spans="1:13">
      <c r="A674" s="735" t="s">
        <v>40</v>
      </c>
      <c r="B674" s="736">
        <v>250203074</v>
      </c>
      <c r="C674" s="737" t="s">
        <v>1036</v>
      </c>
      <c r="D674" s="736"/>
      <c r="E674" s="736"/>
      <c r="F674" s="735" t="s">
        <v>483</v>
      </c>
      <c r="G674" s="736"/>
      <c r="H674" s="763" t="s">
        <v>102</v>
      </c>
      <c r="I674" s="763" t="s">
        <v>102</v>
      </c>
      <c r="J674" s="763" t="s">
        <v>102</v>
      </c>
      <c r="K674" s="763" t="s">
        <v>102</v>
      </c>
      <c r="L674" s="763" t="s">
        <v>102</v>
      </c>
      <c r="M674" s="743"/>
    </row>
    <row r="675" s="158" customFormat="1" ht="13.2" spans="1:13">
      <c r="A675" s="735" t="s">
        <v>40</v>
      </c>
      <c r="B675" s="736">
        <v>250203075</v>
      </c>
      <c r="C675" s="737" t="s">
        <v>1037</v>
      </c>
      <c r="D675" s="736"/>
      <c r="E675" s="736"/>
      <c r="F675" s="735" t="s">
        <v>483</v>
      </c>
      <c r="G675" s="736"/>
      <c r="H675" s="763" t="s">
        <v>102</v>
      </c>
      <c r="I675" s="763" t="s">
        <v>102</v>
      </c>
      <c r="J675" s="763" t="s">
        <v>102</v>
      </c>
      <c r="K675" s="763" t="s">
        <v>102</v>
      </c>
      <c r="L675" s="763" t="s">
        <v>102</v>
      </c>
      <c r="M675" s="743"/>
    </row>
    <row r="676" s="157" customFormat="1" ht="12" spans="1:13">
      <c r="A676" s="735" t="s">
        <v>40</v>
      </c>
      <c r="B676" s="736">
        <v>250203076</v>
      </c>
      <c r="C676" s="737" t="s">
        <v>1038</v>
      </c>
      <c r="D676" s="736"/>
      <c r="E676" s="736"/>
      <c r="F676" s="735" t="s">
        <v>483</v>
      </c>
      <c r="G676" s="736"/>
      <c r="H676" s="738">
        <v>52.8</v>
      </c>
      <c r="I676" s="738">
        <v>50.4</v>
      </c>
      <c r="J676" s="738">
        <v>48</v>
      </c>
      <c r="K676" s="738">
        <v>45.6</v>
      </c>
      <c r="L676" s="738">
        <v>43.2</v>
      </c>
      <c r="M676" s="743"/>
    </row>
    <row r="677" s="157" customFormat="1" ht="12" spans="1:13">
      <c r="A677" s="735" t="s">
        <v>40</v>
      </c>
      <c r="B677" s="736">
        <v>250203077</v>
      </c>
      <c r="C677" s="737" t="s">
        <v>1039</v>
      </c>
      <c r="D677" s="736"/>
      <c r="E677" s="736"/>
      <c r="F677" s="735" t="s">
        <v>483</v>
      </c>
      <c r="G677" s="736"/>
      <c r="H677" s="763" t="s">
        <v>102</v>
      </c>
      <c r="I677" s="763" t="s">
        <v>102</v>
      </c>
      <c r="J677" s="763" t="s">
        <v>102</v>
      </c>
      <c r="K677" s="763" t="s">
        <v>102</v>
      </c>
      <c r="L677" s="763" t="s">
        <v>102</v>
      </c>
      <c r="M677" s="743"/>
    </row>
    <row r="678" s="157" customFormat="1" ht="12" spans="1:13">
      <c r="A678" s="735" t="s">
        <v>40</v>
      </c>
      <c r="B678" s="736">
        <v>250203078</v>
      </c>
      <c r="C678" s="737" t="s">
        <v>1040</v>
      </c>
      <c r="D678" s="736"/>
      <c r="E678" s="736"/>
      <c r="F678" s="735" t="s">
        <v>483</v>
      </c>
      <c r="G678" s="736"/>
      <c r="H678" s="738">
        <v>18.7</v>
      </c>
      <c r="I678" s="738">
        <v>17.85</v>
      </c>
      <c r="J678" s="738">
        <v>17</v>
      </c>
      <c r="K678" s="738">
        <v>16.15</v>
      </c>
      <c r="L678" s="738">
        <v>15.3</v>
      </c>
      <c r="M678" s="743"/>
    </row>
    <row r="679" s="157" customFormat="1" ht="12" spans="1:13">
      <c r="A679" s="735" t="s">
        <v>40</v>
      </c>
      <c r="B679" s="736">
        <v>250203079</v>
      </c>
      <c r="C679" s="737" t="s">
        <v>1041</v>
      </c>
      <c r="D679" s="736"/>
      <c r="E679" s="736"/>
      <c r="F679" s="735" t="s">
        <v>483</v>
      </c>
      <c r="G679" s="736"/>
      <c r="H679" s="738">
        <v>18.7</v>
      </c>
      <c r="I679" s="738">
        <v>17.85</v>
      </c>
      <c r="J679" s="738">
        <v>17</v>
      </c>
      <c r="K679" s="738">
        <v>16.15</v>
      </c>
      <c r="L679" s="738">
        <v>15.3</v>
      </c>
      <c r="M679" s="743"/>
    </row>
    <row r="680" s="158" customFormat="1" ht="13.2" spans="1:13">
      <c r="A680" s="735" t="s">
        <v>40</v>
      </c>
      <c r="B680" s="736">
        <v>250203080</v>
      </c>
      <c r="C680" s="737" t="s">
        <v>1042</v>
      </c>
      <c r="D680" s="736"/>
      <c r="E680" s="789"/>
      <c r="F680" s="735" t="s">
        <v>51</v>
      </c>
      <c r="G680" s="736"/>
      <c r="H680" s="738">
        <v>170</v>
      </c>
      <c r="I680" s="738">
        <v>162.272727272727</v>
      </c>
      <c r="J680" s="738">
        <v>154.545454545455</v>
      </c>
      <c r="K680" s="738">
        <v>146.818181818182</v>
      </c>
      <c r="L680" s="738">
        <v>139.090909090909</v>
      </c>
      <c r="M680" s="743"/>
    </row>
    <row r="681" s="157" customFormat="1" ht="12" spans="1:13">
      <c r="A681" s="735" t="s">
        <v>40</v>
      </c>
      <c r="B681" s="736" t="s">
        <v>1043</v>
      </c>
      <c r="C681" s="737" t="s">
        <v>1044</v>
      </c>
      <c r="D681" s="736"/>
      <c r="E681" s="736"/>
      <c r="F681" s="735" t="s">
        <v>51</v>
      </c>
      <c r="G681" s="736"/>
      <c r="H681" s="738"/>
      <c r="I681" s="738"/>
      <c r="J681" s="738"/>
      <c r="K681" s="738"/>
      <c r="L681" s="738"/>
      <c r="M681" s="743"/>
    </row>
    <row r="682" s="157" customFormat="1" ht="12" spans="1:13">
      <c r="A682" s="735" t="s">
        <v>40</v>
      </c>
      <c r="B682" s="736" t="s">
        <v>1045</v>
      </c>
      <c r="C682" s="737" t="s">
        <v>1046</v>
      </c>
      <c r="D682" s="736"/>
      <c r="E682" s="736"/>
      <c r="F682" s="735" t="s">
        <v>51</v>
      </c>
      <c r="G682" s="736"/>
      <c r="H682" s="738">
        <v>27.5</v>
      </c>
      <c r="I682" s="738">
        <v>26.25</v>
      </c>
      <c r="J682" s="738">
        <v>25</v>
      </c>
      <c r="K682" s="738">
        <v>23.75</v>
      </c>
      <c r="L682" s="738">
        <v>22.5</v>
      </c>
      <c r="M682" s="743"/>
    </row>
    <row r="683" s="157" customFormat="1" ht="21.6" spans="1:13">
      <c r="A683" s="735" t="s">
        <v>40</v>
      </c>
      <c r="B683" s="736" t="s">
        <v>1047</v>
      </c>
      <c r="C683" s="737" t="s">
        <v>1048</v>
      </c>
      <c r="D683" s="736"/>
      <c r="E683" s="736"/>
      <c r="F683" s="735" t="s">
        <v>51</v>
      </c>
      <c r="G683" s="736"/>
      <c r="H683" s="738">
        <v>73.7</v>
      </c>
      <c r="I683" s="738">
        <v>70.35</v>
      </c>
      <c r="J683" s="738">
        <v>67</v>
      </c>
      <c r="K683" s="738">
        <v>63.65</v>
      </c>
      <c r="L683" s="738">
        <v>60.3</v>
      </c>
      <c r="M683" s="743"/>
    </row>
    <row r="684" s="696" customFormat="1" ht="12" spans="1:14">
      <c r="A684" s="739" t="s">
        <v>40</v>
      </c>
      <c r="B684" s="740" t="s">
        <v>1049</v>
      </c>
      <c r="C684" s="741" t="s">
        <v>1050</v>
      </c>
      <c r="D684" s="741" t="s">
        <v>1051</v>
      </c>
      <c r="E684" s="741"/>
      <c r="F684" s="739" t="s">
        <v>51</v>
      </c>
      <c r="G684" s="741"/>
      <c r="H684" s="742">
        <v>162</v>
      </c>
      <c r="I684" s="742">
        <v>154.636363636364</v>
      </c>
      <c r="J684" s="742">
        <v>147.272727272727</v>
      </c>
      <c r="K684" s="742">
        <v>139.909090909091</v>
      </c>
      <c r="L684" s="742">
        <v>132.545454545455</v>
      </c>
      <c r="M684" s="753"/>
      <c r="N684" s="746"/>
    </row>
    <row r="685" s="157" customFormat="1" ht="12" spans="1:13">
      <c r="A685" s="735"/>
      <c r="B685" s="736">
        <v>2503</v>
      </c>
      <c r="C685" s="737" t="s">
        <v>1052</v>
      </c>
      <c r="D685" s="736"/>
      <c r="E685" s="736"/>
      <c r="F685" s="735"/>
      <c r="G685" s="736"/>
      <c r="H685" s="738"/>
      <c r="I685" s="738"/>
      <c r="J685" s="738"/>
      <c r="K685" s="738"/>
      <c r="L685" s="738"/>
      <c r="M685" s="743"/>
    </row>
    <row r="686" s="158" customFormat="1" ht="13.2" spans="1:13">
      <c r="A686" s="735"/>
      <c r="B686" s="736">
        <v>250301</v>
      </c>
      <c r="C686" s="737" t="s">
        <v>1053</v>
      </c>
      <c r="D686" s="736"/>
      <c r="E686" s="736"/>
      <c r="F686" s="735"/>
      <c r="G686" s="736"/>
      <c r="H686" s="738"/>
      <c r="I686" s="738"/>
      <c r="J686" s="738"/>
      <c r="K686" s="738"/>
      <c r="L686" s="738"/>
      <c r="M686" s="743"/>
    </row>
    <row r="687" s="157" customFormat="1" ht="21.6" spans="1:13">
      <c r="A687" s="735" t="s">
        <v>40</v>
      </c>
      <c r="B687" s="736">
        <v>250301001</v>
      </c>
      <c r="C687" s="737" t="s">
        <v>1054</v>
      </c>
      <c r="D687" s="754" t="s">
        <v>1055</v>
      </c>
      <c r="E687" s="736"/>
      <c r="F687" s="735" t="s">
        <v>483</v>
      </c>
      <c r="G687" s="736" t="s">
        <v>1056</v>
      </c>
      <c r="H687" s="738"/>
      <c r="I687" s="738"/>
      <c r="J687" s="738"/>
      <c r="K687" s="738"/>
      <c r="L687" s="738"/>
      <c r="M687" s="743"/>
    </row>
    <row r="688" s="157" customFormat="1" ht="12" spans="1:13">
      <c r="A688" s="735" t="s">
        <v>40</v>
      </c>
      <c r="B688" s="736" t="s">
        <v>1057</v>
      </c>
      <c r="C688" s="737" t="s">
        <v>1058</v>
      </c>
      <c r="D688" s="736"/>
      <c r="E688" s="736"/>
      <c r="F688" s="735" t="s">
        <v>483</v>
      </c>
      <c r="G688" s="736"/>
      <c r="H688" s="738">
        <v>10.45</v>
      </c>
      <c r="I688" s="738">
        <v>9.975</v>
      </c>
      <c r="J688" s="738">
        <v>9.5</v>
      </c>
      <c r="K688" s="738">
        <v>9.025</v>
      </c>
      <c r="L688" s="738">
        <v>8.55</v>
      </c>
      <c r="M688" s="743"/>
    </row>
    <row r="689" s="157" customFormat="1" ht="12" spans="1:13">
      <c r="A689" s="735" t="s">
        <v>40</v>
      </c>
      <c r="B689" s="736" t="s">
        <v>1059</v>
      </c>
      <c r="C689" s="737" t="s">
        <v>1060</v>
      </c>
      <c r="D689" s="736"/>
      <c r="E689" s="736"/>
      <c r="F689" s="735" t="s">
        <v>483</v>
      </c>
      <c r="G689" s="736"/>
      <c r="H689" s="738">
        <v>5.5</v>
      </c>
      <c r="I689" s="738">
        <v>5.25</v>
      </c>
      <c r="J689" s="738">
        <v>5</v>
      </c>
      <c r="K689" s="738">
        <v>4.75</v>
      </c>
      <c r="L689" s="738">
        <v>4.5</v>
      </c>
      <c r="M689" s="743"/>
    </row>
    <row r="690" s="157" customFormat="1" ht="12" spans="1:13">
      <c r="A690" s="735" t="s">
        <v>40</v>
      </c>
      <c r="B690" s="736">
        <v>250301002</v>
      </c>
      <c r="C690" s="737" t="s">
        <v>1061</v>
      </c>
      <c r="D690" s="736"/>
      <c r="E690" s="736"/>
      <c r="F690" s="735"/>
      <c r="G690" s="736"/>
      <c r="H690" s="738"/>
      <c r="I690" s="738"/>
      <c r="J690" s="738"/>
      <c r="K690" s="738"/>
      <c r="L690" s="738"/>
      <c r="M690" s="743"/>
    </row>
    <row r="691" s="157" customFormat="1" ht="12" spans="1:13">
      <c r="A691" s="735" t="s">
        <v>40</v>
      </c>
      <c r="B691" s="736" t="s">
        <v>1062</v>
      </c>
      <c r="C691" s="737" t="s">
        <v>1063</v>
      </c>
      <c r="D691" s="736"/>
      <c r="E691" s="736"/>
      <c r="F691" s="735" t="s">
        <v>483</v>
      </c>
      <c r="G691" s="736"/>
      <c r="H691" s="738">
        <v>11</v>
      </c>
      <c r="I691" s="738">
        <v>10.5</v>
      </c>
      <c r="J691" s="738">
        <v>10</v>
      </c>
      <c r="K691" s="738">
        <v>9.5</v>
      </c>
      <c r="L691" s="738">
        <v>9</v>
      </c>
      <c r="M691" s="743"/>
    </row>
    <row r="692" s="157" customFormat="1" ht="12" spans="1:13">
      <c r="A692" s="735" t="s">
        <v>40</v>
      </c>
      <c r="B692" s="736" t="s">
        <v>1064</v>
      </c>
      <c r="C692" s="737" t="s">
        <v>1065</v>
      </c>
      <c r="D692" s="736"/>
      <c r="E692" s="736"/>
      <c r="F692" s="735" t="s">
        <v>483</v>
      </c>
      <c r="G692" s="736"/>
      <c r="H692" s="738">
        <v>5.5</v>
      </c>
      <c r="I692" s="738">
        <v>5.25</v>
      </c>
      <c r="J692" s="738">
        <v>5</v>
      </c>
      <c r="K692" s="738">
        <v>4.75</v>
      </c>
      <c r="L692" s="738">
        <v>4.5</v>
      </c>
      <c r="M692" s="743"/>
    </row>
    <row r="693" s="157" customFormat="1" ht="12" spans="1:13">
      <c r="A693" s="735" t="s">
        <v>40</v>
      </c>
      <c r="B693" s="736" t="s">
        <v>1066</v>
      </c>
      <c r="C693" s="737" t="s">
        <v>1067</v>
      </c>
      <c r="D693" s="736"/>
      <c r="E693" s="736"/>
      <c r="F693" s="735" t="s">
        <v>483</v>
      </c>
      <c r="G693" s="736"/>
      <c r="H693" s="738">
        <v>15.4</v>
      </c>
      <c r="I693" s="738">
        <v>14.7</v>
      </c>
      <c r="J693" s="738">
        <v>14</v>
      </c>
      <c r="K693" s="738">
        <v>13.3</v>
      </c>
      <c r="L693" s="738">
        <v>12.6</v>
      </c>
      <c r="M693" s="743"/>
    </row>
    <row r="694" s="157" customFormat="1" ht="12" spans="1:13">
      <c r="A694" s="735" t="s">
        <v>40</v>
      </c>
      <c r="B694" s="736">
        <v>250301003</v>
      </c>
      <c r="C694" s="737" t="s">
        <v>1068</v>
      </c>
      <c r="D694" s="736"/>
      <c r="E694" s="736"/>
      <c r="F694" s="735" t="s">
        <v>483</v>
      </c>
      <c r="G694" s="736"/>
      <c r="H694" s="738">
        <v>7.7</v>
      </c>
      <c r="I694" s="738">
        <v>7.35</v>
      </c>
      <c r="J694" s="738">
        <v>7</v>
      </c>
      <c r="K694" s="738">
        <v>6.65</v>
      </c>
      <c r="L694" s="738">
        <v>6.3</v>
      </c>
      <c r="M694" s="743"/>
    </row>
    <row r="695" s="157" customFormat="1" ht="12" spans="1:13">
      <c r="A695" s="735" t="s">
        <v>40</v>
      </c>
      <c r="B695" s="736">
        <v>250301004</v>
      </c>
      <c r="C695" s="737" t="s">
        <v>1069</v>
      </c>
      <c r="D695" s="736"/>
      <c r="E695" s="736"/>
      <c r="F695" s="735" t="s">
        <v>483</v>
      </c>
      <c r="G695" s="736"/>
      <c r="H695" s="738">
        <v>26.95</v>
      </c>
      <c r="I695" s="738">
        <v>25.725</v>
      </c>
      <c r="J695" s="738">
        <v>24.5</v>
      </c>
      <c r="K695" s="738">
        <v>23.275</v>
      </c>
      <c r="L695" s="738">
        <v>22.05</v>
      </c>
      <c r="M695" s="743"/>
    </row>
    <row r="696" s="157" customFormat="1" ht="21.6" spans="1:13">
      <c r="A696" s="735" t="s">
        <v>40</v>
      </c>
      <c r="B696" s="736">
        <v>250301005</v>
      </c>
      <c r="C696" s="737" t="s">
        <v>1070</v>
      </c>
      <c r="D696" s="736" t="s">
        <v>1071</v>
      </c>
      <c r="E696" s="736"/>
      <c r="F696" s="735" t="s">
        <v>483</v>
      </c>
      <c r="G696" s="736" t="s">
        <v>1072</v>
      </c>
      <c r="H696" s="738">
        <v>178.2</v>
      </c>
      <c r="I696" s="738">
        <v>170.1</v>
      </c>
      <c r="J696" s="738">
        <v>162</v>
      </c>
      <c r="K696" s="738">
        <v>153.9</v>
      </c>
      <c r="L696" s="738">
        <v>145.8</v>
      </c>
      <c r="M696" s="743"/>
    </row>
    <row r="697" s="157" customFormat="1" ht="12" spans="1:13">
      <c r="A697" s="735" t="s">
        <v>40</v>
      </c>
      <c r="B697" s="736">
        <v>250301006</v>
      </c>
      <c r="C697" s="737" t="s">
        <v>1073</v>
      </c>
      <c r="D697" s="736"/>
      <c r="E697" s="736"/>
      <c r="F697" s="735" t="s">
        <v>483</v>
      </c>
      <c r="G697" s="736"/>
      <c r="H697" s="738"/>
      <c r="I697" s="738"/>
      <c r="J697" s="738"/>
      <c r="K697" s="738"/>
      <c r="L697" s="738"/>
      <c r="M697" s="743"/>
    </row>
    <row r="698" s="157" customFormat="1" ht="12" spans="1:13">
      <c r="A698" s="735" t="s">
        <v>40</v>
      </c>
      <c r="B698" s="736" t="s">
        <v>1074</v>
      </c>
      <c r="C698" s="737" t="s">
        <v>1075</v>
      </c>
      <c r="D698" s="736"/>
      <c r="E698" s="736"/>
      <c r="F698" s="735" t="s">
        <v>483</v>
      </c>
      <c r="G698" s="736"/>
      <c r="H698" s="738">
        <v>19.8</v>
      </c>
      <c r="I698" s="738">
        <v>18.9</v>
      </c>
      <c r="J698" s="738">
        <v>18</v>
      </c>
      <c r="K698" s="738">
        <v>17.1</v>
      </c>
      <c r="L698" s="738">
        <v>16.2</v>
      </c>
      <c r="M698" s="743"/>
    </row>
    <row r="699" s="157" customFormat="1" ht="12" spans="1:13">
      <c r="A699" s="735" t="s">
        <v>40</v>
      </c>
      <c r="B699" s="736" t="s">
        <v>1076</v>
      </c>
      <c r="C699" s="737" t="s">
        <v>1077</v>
      </c>
      <c r="D699" s="736"/>
      <c r="E699" s="736"/>
      <c r="F699" s="735" t="s">
        <v>483</v>
      </c>
      <c r="G699" s="736"/>
      <c r="H699" s="738">
        <v>42.9</v>
      </c>
      <c r="I699" s="738">
        <v>40.95</v>
      </c>
      <c r="J699" s="738">
        <v>39</v>
      </c>
      <c r="K699" s="738">
        <v>37.05</v>
      </c>
      <c r="L699" s="738">
        <v>35.1</v>
      </c>
      <c r="M699" s="743"/>
    </row>
    <row r="700" s="157" customFormat="1" ht="21.6" spans="1:13">
      <c r="A700" s="735" t="s">
        <v>40</v>
      </c>
      <c r="B700" s="736">
        <v>250301007</v>
      </c>
      <c r="C700" s="737" t="s">
        <v>1078</v>
      </c>
      <c r="D700" s="736" t="s">
        <v>1079</v>
      </c>
      <c r="E700" s="736"/>
      <c r="F700" s="735" t="s">
        <v>483</v>
      </c>
      <c r="G700" s="736" t="s">
        <v>1072</v>
      </c>
      <c r="H700" s="738"/>
      <c r="I700" s="738"/>
      <c r="J700" s="738"/>
      <c r="K700" s="738"/>
      <c r="L700" s="738"/>
      <c r="M700" s="743"/>
    </row>
    <row r="701" s="157" customFormat="1" ht="21.6" spans="1:13">
      <c r="A701" s="735" t="s">
        <v>40</v>
      </c>
      <c r="B701" s="736" t="s">
        <v>1080</v>
      </c>
      <c r="C701" s="737" t="s">
        <v>1081</v>
      </c>
      <c r="D701" s="736"/>
      <c r="E701" s="736"/>
      <c r="F701" s="735" t="s">
        <v>483</v>
      </c>
      <c r="G701" s="736"/>
      <c r="H701" s="738">
        <v>20.9</v>
      </c>
      <c r="I701" s="738">
        <v>19.95</v>
      </c>
      <c r="J701" s="738">
        <v>19</v>
      </c>
      <c r="K701" s="738">
        <v>18.05</v>
      </c>
      <c r="L701" s="738">
        <v>17.1</v>
      </c>
      <c r="M701" s="743"/>
    </row>
    <row r="702" s="157" customFormat="1" ht="12" spans="1:13">
      <c r="A702" s="735" t="s">
        <v>40</v>
      </c>
      <c r="B702" s="736" t="s">
        <v>1082</v>
      </c>
      <c r="C702" s="737" t="s">
        <v>1083</v>
      </c>
      <c r="D702" s="736"/>
      <c r="E702" s="736"/>
      <c r="F702" s="735" t="s">
        <v>483</v>
      </c>
      <c r="G702" s="736"/>
      <c r="H702" s="738">
        <v>44</v>
      </c>
      <c r="I702" s="738">
        <v>42</v>
      </c>
      <c r="J702" s="738">
        <v>40</v>
      </c>
      <c r="K702" s="738">
        <v>38</v>
      </c>
      <c r="L702" s="738">
        <v>36</v>
      </c>
      <c r="M702" s="743"/>
    </row>
    <row r="703" s="157" customFormat="1" ht="12" spans="1:13">
      <c r="A703" s="735" t="s">
        <v>40</v>
      </c>
      <c r="B703" s="736">
        <v>250301008</v>
      </c>
      <c r="C703" s="737" t="s">
        <v>1084</v>
      </c>
      <c r="D703" s="736"/>
      <c r="E703" s="736"/>
      <c r="F703" s="735" t="s">
        <v>483</v>
      </c>
      <c r="G703" s="759"/>
      <c r="H703" s="738"/>
      <c r="I703" s="738"/>
      <c r="J703" s="738"/>
      <c r="K703" s="738"/>
      <c r="L703" s="738"/>
      <c r="M703" s="743"/>
    </row>
    <row r="704" s="157" customFormat="1" ht="12" spans="1:13">
      <c r="A704" s="735" t="s">
        <v>40</v>
      </c>
      <c r="B704" s="736" t="s">
        <v>1085</v>
      </c>
      <c r="C704" s="737" t="s">
        <v>1086</v>
      </c>
      <c r="D704" s="736"/>
      <c r="E704" s="736"/>
      <c r="F704" s="735" t="s">
        <v>483</v>
      </c>
      <c r="G704" s="736"/>
      <c r="H704" s="738">
        <v>20.9</v>
      </c>
      <c r="I704" s="738">
        <v>19.95</v>
      </c>
      <c r="J704" s="738">
        <v>19</v>
      </c>
      <c r="K704" s="738">
        <v>18.05</v>
      </c>
      <c r="L704" s="738">
        <v>17.1</v>
      </c>
      <c r="M704" s="743"/>
    </row>
    <row r="705" s="157" customFormat="1" ht="12" spans="1:13">
      <c r="A705" s="735" t="s">
        <v>40</v>
      </c>
      <c r="B705" s="736" t="s">
        <v>1087</v>
      </c>
      <c r="C705" s="737" t="s">
        <v>1088</v>
      </c>
      <c r="D705" s="736"/>
      <c r="E705" s="736"/>
      <c r="F705" s="735" t="s">
        <v>483</v>
      </c>
      <c r="G705" s="736"/>
      <c r="H705" s="738">
        <v>45.1</v>
      </c>
      <c r="I705" s="738">
        <v>43.05</v>
      </c>
      <c r="J705" s="738">
        <v>41</v>
      </c>
      <c r="K705" s="738">
        <v>38.95</v>
      </c>
      <c r="L705" s="738">
        <v>36.9</v>
      </c>
      <c r="M705" s="743"/>
    </row>
    <row r="706" s="157" customFormat="1" ht="21.6" spans="1:13">
      <c r="A706" s="735" t="s">
        <v>40</v>
      </c>
      <c r="B706" s="736" t="s">
        <v>1089</v>
      </c>
      <c r="C706" s="737" t="s">
        <v>1090</v>
      </c>
      <c r="D706" s="736"/>
      <c r="E706" s="736"/>
      <c r="F706" s="735" t="s">
        <v>483</v>
      </c>
      <c r="G706" s="736"/>
      <c r="H706" s="763" t="s">
        <v>102</v>
      </c>
      <c r="I706" s="763" t="s">
        <v>102</v>
      </c>
      <c r="J706" s="763" t="s">
        <v>102</v>
      </c>
      <c r="K706" s="763" t="s">
        <v>102</v>
      </c>
      <c r="L706" s="763" t="s">
        <v>102</v>
      </c>
      <c r="M706" s="743"/>
    </row>
    <row r="707" s="157" customFormat="1" ht="12" spans="1:13">
      <c r="A707" s="735" t="s">
        <v>40</v>
      </c>
      <c r="B707" s="736">
        <v>250301009</v>
      </c>
      <c r="C707" s="737" t="s">
        <v>1091</v>
      </c>
      <c r="D707" s="736"/>
      <c r="E707" s="736"/>
      <c r="F707" s="735" t="s">
        <v>483</v>
      </c>
      <c r="G707" s="736"/>
      <c r="H707" s="738">
        <v>42.9</v>
      </c>
      <c r="I707" s="738">
        <v>40.95</v>
      </c>
      <c r="J707" s="738">
        <v>39</v>
      </c>
      <c r="K707" s="738">
        <v>37.05</v>
      </c>
      <c r="L707" s="738">
        <v>35.1</v>
      </c>
      <c r="M707" s="743"/>
    </row>
    <row r="708" s="157" customFormat="1" ht="12" spans="1:13">
      <c r="A708" s="735" t="s">
        <v>40</v>
      </c>
      <c r="B708" s="736">
        <v>250301010</v>
      </c>
      <c r="C708" s="737" t="s">
        <v>1092</v>
      </c>
      <c r="D708" s="759"/>
      <c r="E708" s="736"/>
      <c r="F708" s="735" t="s">
        <v>483</v>
      </c>
      <c r="G708" s="736"/>
      <c r="H708" s="738"/>
      <c r="I708" s="738"/>
      <c r="J708" s="738"/>
      <c r="K708" s="738"/>
      <c r="L708" s="738"/>
      <c r="M708" s="743"/>
    </row>
    <row r="709" s="157" customFormat="1" ht="12" spans="1:13">
      <c r="A709" s="735" t="s">
        <v>40</v>
      </c>
      <c r="B709" s="736" t="s">
        <v>1093</v>
      </c>
      <c r="C709" s="737" t="s">
        <v>1094</v>
      </c>
      <c r="D709" s="736"/>
      <c r="E709" s="736"/>
      <c r="F709" s="735" t="s">
        <v>483</v>
      </c>
      <c r="G709" s="736"/>
      <c r="H709" s="738">
        <v>23.1</v>
      </c>
      <c r="I709" s="738">
        <v>22.05</v>
      </c>
      <c r="J709" s="738">
        <v>21</v>
      </c>
      <c r="K709" s="738">
        <v>19.95</v>
      </c>
      <c r="L709" s="738">
        <v>18.9</v>
      </c>
      <c r="M709" s="743"/>
    </row>
    <row r="710" s="157" customFormat="1" ht="12" spans="1:13">
      <c r="A710" s="735" t="s">
        <v>40</v>
      </c>
      <c r="B710" s="736" t="s">
        <v>1095</v>
      </c>
      <c r="C710" s="737" t="s">
        <v>1096</v>
      </c>
      <c r="D710" s="736"/>
      <c r="E710" s="736"/>
      <c r="F710" s="735" t="s">
        <v>483</v>
      </c>
      <c r="G710" s="736"/>
      <c r="H710" s="738">
        <v>23.1</v>
      </c>
      <c r="I710" s="738">
        <v>22.05</v>
      </c>
      <c r="J710" s="738">
        <v>21</v>
      </c>
      <c r="K710" s="738">
        <v>19.95</v>
      </c>
      <c r="L710" s="738">
        <v>18.9</v>
      </c>
      <c r="M710" s="743"/>
    </row>
    <row r="711" s="157" customFormat="1" ht="12" spans="1:13">
      <c r="A711" s="735" t="s">
        <v>40</v>
      </c>
      <c r="B711" s="736" t="s">
        <v>1097</v>
      </c>
      <c r="C711" s="737" t="s">
        <v>1098</v>
      </c>
      <c r="D711" s="736"/>
      <c r="E711" s="736"/>
      <c r="F711" s="735" t="s">
        <v>483</v>
      </c>
      <c r="G711" s="736"/>
      <c r="H711" s="738">
        <v>9.68</v>
      </c>
      <c r="I711" s="738">
        <v>9.24</v>
      </c>
      <c r="J711" s="738">
        <v>8.8</v>
      </c>
      <c r="K711" s="738">
        <v>8.36</v>
      </c>
      <c r="L711" s="738">
        <v>7.92</v>
      </c>
      <c r="M711" s="743"/>
    </row>
    <row r="712" s="157" customFormat="1" ht="12" spans="1:13">
      <c r="A712" s="735" t="s">
        <v>40</v>
      </c>
      <c r="B712" s="736" t="s">
        <v>1099</v>
      </c>
      <c r="C712" s="737" t="s">
        <v>1100</v>
      </c>
      <c r="D712" s="736"/>
      <c r="E712" s="736"/>
      <c r="F712" s="735" t="s">
        <v>483</v>
      </c>
      <c r="G712" s="736"/>
      <c r="H712" s="738">
        <v>9.68</v>
      </c>
      <c r="I712" s="738">
        <v>9.24</v>
      </c>
      <c r="J712" s="738">
        <v>8.8</v>
      </c>
      <c r="K712" s="738">
        <v>8.36</v>
      </c>
      <c r="L712" s="738">
        <v>7.92</v>
      </c>
      <c r="M712" s="743"/>
    </row>
    <row r="713" s="157" customFormat="1" ht="12" spans="1:13">
      <c r="A713" s="735" t="s">
        <v>40</v>
      </c>
      <c r="B713" s="736" t="s">
        <v>1101</v>
      </c>
      <c r="C713" s="737" t="s">
        <v>1102</v>
      </c>
      <c r="D713" s="736"/>
      <c r="E713" s="736"/>
      <c r="F713" s="735" t="s">
        <v>483</v>
      </c>
      <c r="G713" s="736"/>
      <c r="H713" s="738">
        <v>16.5</v>
      </c>
      <c r="I713" s="738">
        <v>15.75</v>
      </c>
      <c r="J713" s="738">
        <v>15</v>
      </c>
      <c r="K713" s="738">
        <v>14.25</v>
      </c>
      <c r="L713" s="738">
        <v>13.5</v>
      </c>
      <c r="M713" s="743"/>
    </row>
    <row r="714" s="157" customFormat="1" ht="12" spans="1:13">
      <c r="A714" s="735" t="s">
        <v>40</v>
      </c>
      <c r="B714" s="736" t="s">
        <v>1103</v>
      </c>
      <c r="C714" s="737" t="s">
        <v>1104</v>
      </c>
      <c r="D714" s="736"/>
      <c r="E714" s="736"/>
      <c r="F714" s="735" t="s">
        <v>483</v>
      </c>
      <c r="G714" s="736"/>
      <c r="H714" s="738">
        <v>16.5</v>
      </c>
      <c r="I714" s="738">
        <v>15.75</v>
      </c>
      <c r="J714" s="738">
        <v>15</v>
      </c>
      <c r="K714" s="738">
        <v>14.25</v>
      </c>
      <c r="L714" s="738">
        <v>13.5</v>
      </c>
      <c r="M714" s="743"/>
    </row>
    <row r="715" s="157" customFormat="1" ht="12" spans="1:13">
      <c r="A715" s="735" t="s">
        <v>40</v>
      </c>
      <c r="B715" s="736" t="s">
        <v>1105</v>
      </c>
      <c r="C715" s="737" t="s">
        <v>1106</v>
      </c>
      <c r="D715" s="736"/>
      <c r="E715" s="736"/>
      <c r="F715" s="735" t="s">
        <v>483</v>
      </c>
      <c r="G715" s="736"/>
      <c r="H715" s="738">
        <v>46.2</v>
      </c>
      <c r="I715" s="738">
        <v>44.1</v>
      </c>
      <c r="J715" s="738">
        <v>42</v>
      </c>
      <c r="K715" s="738">
        <v>39.9</v>
      </c>
      <c r="L715" s="738">
        <v>37.8</v>
      </c>
      <c r="M715" s="743"/>
    </row>
    <row r="716" s="157" customFormat="1" ht="12" spans="1:13">
      <c r="A716" s="735" t="s">
        <v>40</v>
      </c>
      <c r="B716" s="736" t="s">
        <v>1107</v>
      </c>
      <c r="C716" s="737" t="s">
        <v>1108</v>
      </c>
      <c r="D716" s="736"/>
      <c r="E716" s="736"/>
      <c r="F716" s="735" t="s">
        <v>483</v>
      </c>
      <c r="G716" s="736"/>
      <c r="H716" s="738">
        <v>46.2</v>
      </c>
      <c r="I716" s="738">
        <v>44.1</v>
      </c>
      <c r="J716" s="738">
        <v>42</v>
      </c>
      <c r="K716" s="738">
        <v>39.9</v>
      </c>
      <c r="L716" s="738">
        <v>37.8</v>
      </c>
      <c r="M716" s="743"/>
    </row>
    <row r="717" s="157" customFormat="1" ht="12" spans="1:13">
      <c r="A717" s="735" t="s">
        <v>40</v>
      </c>
      <c r="B717" s="736">
        <v>250301011</v>
      </c>
      <c r="C717" s="737" t="s">
        <v>1109</v>
      </c>
      <c r="D717" s="736"/>
      <c r="E717" s="736"/>
      <c r="F717" s="735" t="s">
        <v>483</v>
      </c>
      <c r="G717" s="736"/>
      <c r="H717" s="738">
        <v>191.4</v>
      </c>
      <c r="I717" s="738">
        <v>182.7</v>
      </c>
      <c r="J717" s="738">
        <v>174</v>
      </c>
      <c r="K717" s="738">
        <v>165.3</v>
      </c>
      <c r="L717" s="738">
        <v>156.6</v>
      </c>
      <c r="M717" s="743"/>
    </row>
    <row r="718" s="157" customFormat="1" ht="12" spans="1:13">
      <c r="A718" s="735" t="s">
        <v>40</v>
      </c>
      <c r="B718" s="736">
        <v>250301012</v>
      </c>
      <c r="C718" s="737" t="s">
        <v>1110</v>
      </c>
      <c r="D718" s="759"/>
      <c r="E718" s="736"/>
      <c r="F718" s="735" t="s">
        <v>483</v>
      </c>
      <c r="G718" s="736"/>
      <c r="H718" s="738"/>
      <c r="I718" s="738"/>
      <c r="J718" s="738"/>
      <c r="K718" s="738"/>
      <c r="L718" s="738"/>
      <c r="M718" s="743"/>
    </row>
    <row r="719" s="157" customFormat="1" ht="12" spans="1:13">
      <c r="A719" s="735" t="s">
        <v>40</v>
      </c>
      <c r="B719" s="736" t="s">
        <v>1111</v>
      </c>
      <c r="C719" s="737" t="s">
        <v>1112</v>
      </c>
      <c r="D719" s="736"/>
      <c r="E719" s="736"/>
      <c r="F719" s="735" t="s">
        <v>483</v>
      </c>
      <c r="G719" s="736"/>
      <c r="H719" s="738">
        <v>16.5</v>
      </c>
      <c r="I719" s="738">
        <v>15.75</v>
      </c>
      <c r="J719" s="738">
        <v>15</v>
      </c>
      <c r="K719" s="738">
        <v>14.25</v>
      </c>
      <c r="L719" s="738">
        <v>13.5</v>
      </c>
      <c r="M719" s="743"/>
    </row>
    <row r="720" s="157" customFormat="1" ht="12" spans="1:13">
      <c r="A720" s="735" t="s">
        <v>40</v>
      </c>
      <c r="B720" s="736" t="s">
        <v>1113</v>
      </c>
      <c r="C720" s="737" t="s">
        <v>1114</v>
      </c>
      <c r="D720" s="736"/>
      <c r="E720" s="736"/>
      <c r="F720" s="735" t="s">
        <v>483</v>
      </c>
      <c r="G720" s="754"/>
      <c r="H720" s="738">
        <v>16.5</v>
      </c>
      <c r="I720" s="738">
        <v>15.75</v>
      </c>
      <c r="J720" s="738">
        <v>15</v>
      </c>
      <c r="K720" s="738">
        <v>14.25</v>
      </c>
      <c r="L720" s="738">
        <v>13.5</v>
      </c>
      <c r="M720" s="743"/>
    </row>
    <row r="721" s="157" customFormat="1" ht="12" spans="1:13">
      <c r="A721" s="735" t="s">
        <v>40</v>
      </c>
      <c r="B721" s="736" t="s">
        <v>1115</v>
      </c>
      <c r="C721" s="737" t="s">
        <v>1116</v>
      </c>
      <c r="D721" s="736"/>
      <c r="E721" s="736"/>
      <c r="F721" s="735" t="s">
        <v>483</v>
      </c>
      <c r="G721" s="736"/>
      <c r="H721" s="738">
        <v>19.8</v>
      </c>
      <c r="I721" s="738">
        <v>18.9</v>
      </c>
      <c r="J721" s="738">
        <v>18</v>
      </c>
      <c r="K721" s="738">
        <v>17.1</v>
      </c>
      <c r="L721" s="738">
        <v>16.2</v>
      </c>
      <c r="M721" s="743"/>
    </row>
    <row r="722" s="157" customFormat="1" ht="12" spans="1:13">
      <c r="A722" s="735" t="s">
        <v>40</v>
      </c>
      <c r="B722" s="736" t="s">
        <v>1117</v>
      </c>
      <c r="C722" s="737" t="s">
        <v>1118</v>
      </c>
      <c r="D722" s="736"/>
      <c r="E722" s="736"/>
      <c r="F722" s="735" t="s">
        <v>483</v>
      </c>
      <c r="G722" s="736"/>
      <c r="H722" s="738">
        <v>19.8</v>
      </c>
      <c r="I722" s="738">
        <v>18.9</v>
      </c>
      <c r="J722" s="738">
        <v>18</v>
      </c>
      <c r="K722" s="738">
        <v>17.1</v>
      </c>
      <c r="L722" s="738">
        <v>16.2</v>
      </c>
      <c r="M722" s="743"/>
    </row>
    <row r="723" s="157" customFormat="1" ht="12" spans="1:13">
      <c r="A723" s="735" t="s">
        <v>40</v>
      </c>
      <c r="B723" s="736" t="s">
        <v>1119</v>
      </c>
      <c r="C723" s="737" t="s">
        <v>1120</v>
      </c>
      <c r="D723" s="736"/>
      <c r="E723" s="736"/>
      <c r="F723" s="735" t="s">
        <v>483</v>
      </c>
      <c r="G723" s="736"/>
      <c r="H723" s="738">
        <v>46.2</v>
      </c>
      <c r="I723" s="738">
        <v>44.1</v>
      </c>
      <c r="J723" s="738">
        <v>42</v>
      </c>
      <c r="K723" s="738">
        <v>39.9</v>
      </c>
      <c r="L723" s="738">
        <v>37.8</v>
      </c>
      <c r="M723" s="743"/>
    </row>
    <row r="724" s="157" customFormat="1" ht="12" spans="1:13">
      <c r="A724" s="735" t="s">
        <v>40</v>
      </c>
      <c r="B724" s="736" t="s">
        <v>1121</v>
      </c>
      <c r="C724" s="737" t="s">
        <v>1122</v>
      </c>
      <c r="D724" s="736"/>
      <c r="E724" s="736"/>
      <c r="F724" s="735" t="s">
        <v>483</v>
      </c>
      <c r="G724" s="736"/>
      <c r="H724" s="738">
        <v>46.2</v>
      </c>
      <c r="I724" s="738">
        <v>44.1</v>
      </c>
      <c r="J724" s="738">
        <v>42</v>
      </c>
      <c r="K724" s="738">
        <v>39.9</v>
      </c>
      <c r="L724" s="738">
        <v>37.8</v>
      </c>
      <c r="M724" s="743"/>
    </row>
    <row r="725" s="157" customFormat="1" ht="12" spans="1:13">
      <c r="A725" s="735" t="s">
        <v>40</v>
      </c>
      <c r="B725" s="736">
        <v>250301013</v>
      </c>
      <c r="C725" s="737" t="s">
        <v>1123</v>
      </c>
      <c r="D725" s="736"/>
      <c r="E725" s="736"/>
      <c r="F725" s="735" t="s">
        <v>483</v>
      </c>
      <c r="G725" s="736"/>
      <c r="H725" s="738"/>
      <c r="I725" s="738"/>
      <c r="J725" s="738"/>
      <c r="K725" s="738"/>
      <c r="L725" s="738"/>
      <c r="M725" s="743"/>
    </row>
    <row r="726" s="157" customFormat="1" ht="12" spans="1:13">
      <c r="A726" s="735" t="s">
        <v>40</v>
      </c>
      <c r="B726" s="736" t="s">
        <v>1124</v>
      </c>
      <c r="C726" s="737" t="s">
        <v>1125</v>
      </c>
      <c r="D726" s="736"/>
      <c r="E726" s="736"/>
      <c r="F726" s="735" t="s">
        <v>483</v>
      </c>
      <c r="G726" s="736"/>
      <c r="H726" s="738">
        <v>20.9</v>
      </c>
      <c r="I726" s="738">
        <v>19.95</v>
      </c>
      <c r="J726" s="738">
        <v>19</v>
      </c>
      <c r="K726" s="738">
        <v>18.05</v>
      </c>
      <c r="L726" s="738">
        <v>17.1</v>
      </c>
      <c r="M726" s="743"/>
    </row>
    <row r="727" s="157" customFormat="1" ht="12" spans="1:13">
      <c r="A727" s="735" t="s">
        <v>40</v>
      </c>
      <c r="B727" s="736" t="s">
        <v>1126</v>
      </c>
      <c r="C727" s="737" t="s">
        <v>1127</v>
      </c>
      <c r="D727" s="736"/>
      <c r="E727" s="736"/>
      <c r="F727" s="735" t="s">
        <v>483</v>
      </c>
      <c r="G727" s="736"/>
      <c r="H727" s="738">
        <v>42.9</v>
      </c>
      <c r="I727" s="738">
        <v>40.95</v>
      </c>
      <c r="J727" s="738">
        <v>39</v>
      </c>
      <c r="K727" s="738">
        <v>37.05</v>
      </c>
      <c r="L727" s="738">
        <v>35.1</v>
      </c>
      <c r="M727" s="743"/>
    </row>
    <row r="728" s="157" customFormat="1" ht="12" spans="1:13">
      <c r="A728" s="735" t="s">
        <v>40</v>
      </c>
      <c r="B728" s="736" t="s">
        <v>1128</v>
      </c>
      <c r="C728" s="737" t="s">
        <v>1129</v>
      </c>
      <c r="D728" s="736"/>
      <c r="E728" s="736"/>
      <c r="F728" s="735" t="s">
        <v>483</v>
      </c>
      <c r="G728" s="736"/>
      <c r="H728" s="738">
        <v>85.8</v>
      </c>
      <c r="I728" s="738">
        <v>81.9</v>
      </c>
      <c r="J728" s="738">
        <v>78</v>
      </c>
      <c r="K728" s="738">
        <v>74.1</v>
      </c>
      <c r="L728" s="738">
        <v>70.2</v>
      </c>
      <c r="M728" s="743"/>
    </row>
    <row r="729" s="157" customFormat="1" ht="21.6" spans="1:13">
      <c r="A729" s="735" t="s">
        <v>40</v>
      </c>
      <c r="B729" s="736">
        <v>250301014</v>
      </c>
      <c r="C729" s="737" t="s">
        <v>1130</v>
      </c>
      <c r="D729" s="736" t="s">
        <v>1131</v>
      </c>
      <c r="E729" s="736"/>
      <c r="F729" s="735" t="s">
        <v>483</v>
      </c>
      <c r="G729" s="736" t="s">
        <v>1072</v>
      </c>
      <c r="H729" s="738"/>
      <c r="I729" s="738"/>
      <c r="J729" s="738"/>
      <c r="K729" s="738"/>
      <c r="L729" s="738"/>
      <c r="M729" s="743"/>
    </row>
    <row r="730" s="157" customFormat="1" ht="21.6" spans="1:13">
      <c r="A730" s="735" t="s">
        <v>40</v>
      </c>
      <c r="B730" s="736" t="s">
        <v>1132</v>
      </c>
      <c r="C730" s="737" t="s">
        <v>1133</v>
      </c>
      <c r="D730" s="736" t="s">
        <v>1131</v>
      </c>
      <c r="E730" s="736"/>
      <c r="F730" s="735" t="s">
        <v>483</v>
      </c>
      <c r="G730" s="736" t="s">
        <v>1072</v>
      </c>
      <c r="H730" s="738">
        <v>20.68</v>
      </c>
      <c r="I730" s="738">
        <v>19.74</v>
      </c>
      <c r="J730" s="738">
        <v>18.8</v>
      </c>
      <c r="K730" s="738">
        <v>17.86</v>
      </c>
      <c r="L730" s="738">
        <v>16.92</v>
      </c>
      <c r="M730" s="743"/>
    </row>
    <row r="731" s="157" customFormat="1" ht="21.6" spans="1:13">
      <c r="A731" s="735" t="s">
        <v>40</v>
      </c>
      <c r="B731" s="736" t="s">
        <v>1134</v>
      </c>
      <c r="C731" s="737" t="s">
        <v>1135</v>
      </c>
      <c r="D731" s="736" t="s">
        <v>1131</v>
      </c>
      <c r="E731" s="736"/>
      <c r="F731" s="735" t="s">
        <v>483</v>
      </c>
      <c r="G731" s="736" t="s">
        <v>1072</v>
      </c>
      <c r="H731" s="738">
        <v>46.2</v>
      </c>
      <c r="I731" s="738">
        <v>44.1</v>
      </c>
      <c r="J731" s="738">
        <v>42</v>
      </c>
      <c r="K731" s="738">
        <v>39.9</v>
      </c>
      <c r="L731" s="738">
        <v>37.8</v>
      </c>
      <c r="M731" s="743"/>
    </row>
    <row r="732" s="157" customFormat="1" ht="12" spans="1:13">
      <c r="A732" s="735" t="s">
        <v>40</v>
      </c>
      <c r="B732" s="736">
        <v>250301015</v>
      </c>
      <c r="C732" s="737" t="s">
        <v>1136</v>
      </c>
      <c r="D732" s="736"/>
      <c r="E732" s="736"/>
      <c r="F732" s="735" t="s">
        <v>483</v>
      </c>
      <c r="G732" s="736"/>
      <c r="H732" s="738"/>
      <c r="I732" s="738"/>
      <c r="J732" s="738"/>
      <c r="K732" s="738"/>
      <c r="L732" s="738"/>
      <c r="M732" s="743"/>
    </row>
    <row r="733" s="157" customFormat="1" ht="12" spans="1:13">
      <c r="A733" s="735" t="s">
        <v>40</v>
      </c>
      <c r="B733" s="736" t="s">
        <v>1137</v>
      </c>
      <c r="C733" s="737" t="s">
        <v>1138</v>
      </c>
      <c r="D733" s="736"/>
      <c r="E733" s="736"/>
      <c r="F733" s="735" t="s">
        <v>483</v>
      </c>
      <c r="G733" s="736"/>
      <c r="H733" s="738">
        <v>22</v>
      </c>
      <c r="I733" s="738">
        <v>21</v>
      </c>
      <c r="J733" s="738">
        <v>20</v>
      </c>
      <c r="K733" s="738">
        <v>19</v>
      </c>
      <c r="L733" s="738">
        <v>18</v>
      </c>
      <c r="M733" s="743"/>
    </row>
    <row r="734" s="157" customFormat="1" ht="12" spans="1:13">
      <c r="A734" s="735" t="s">
        <v>40</v>
      </c>
      <c r="B734" s="736" t="s">
        <v>1139</v>
      </c>
      <c r="C734" s="737" t="s">
        <v>1140</v>
      </c>
      <c r="D734" s="736"/>
      <c r="E734" s="736"/>
      <c r="F734" s="735" t="s">
        <v>483</v>
      </c>
      <c r="G734" s="736"/>
      <c r="H734" s="738">
        <v>63.8</v>
      </c>
      <c r="I734" s="738">
        <v>60.9</v>
      </c>
      <c r="J734" s="738">
        <v>58</v>
      </c>
      <c r="K734" s="738">
        <v>55.1</v>
      </c>
      <c r="L734" s="738">
        <v>52.2</v>
      </c>
      <c r="M734" s="743"/>
    </row>
    <row r="735" s="157" customFormat="1" ht="12" spans="1:13">
      <c r="A735" s="735" t="s">
        <v>40</v>
      </c>
      <c r="B735" s="736">
        <v>250301016</v>
      </c>
      <c r="C735" s="737" t="s">
        <v>1141</v>
      </c>
      <c r="D735" s="736"/>
      <c r="E735" s="736"/>
      <c r="F735" s="735" t="s">
        <v>483</v>
      </c>
      <c r="G735" s="736"/>
      <c r="H735" s="738"/>
      <c r="I735" s="738"/>
      <c r="J735" s="738"/>
      <c r="K735" s="738"/>
      <c r="L735" s="738"/>
      <c r="M735" s="743"/>
    </row>
    <row r="736" s="157" customFormat="1" ht="12" spans="1:13">
      <c r="A736" s="735" t="s">
        <v>40</v>
      </c>
      <c r="B736" s="736" t="s">
        <v>1142</v>
      </c>
      <c r="C736" s="737" t="s">
        <v>1143</v>
      </c>
      <c r="D736" s="736"/>
      <c r="E736" s="736"/>
      <c r="F736" s="735" t="s">
        <v>483</v>
      </c>
      <c r="G736" s="736"/>
      <c r="H736" s="738">
        <v>46.2</v>
      </c>
      <c r="I736" s="738">
        <v>44.1</v>
      </c>
      <c r="J736" s="738">
        <v>42</v>
      </c>
      <c r="K736" s="738">
        <v>39.9</v>
      </c>
      <c r="L736" s="738">
        <v>37.8</v>
      </c>
      <c r="M736" s="743"/>
    </row>
    <row r="737" s="157" customFormat="1" ht="12" spans="1:13">
      <c r="A737" s="735" t="s">
        <v>40</v>
      </c>
      <c r="B737" s="736" t="s">
        <v>1144</v>
      </c>
      <c r="C737" s="737" t="s">
        <v>1145</v>
      </c>
      <c r="D737" s="736"/>
      <c r="E737" s="736"/>
      <c r="F737" s="735" t="s">
        <v>483</v>
      </c>
      <c r="G737" s="736"/>
      <c r="H737" s="738">
        <v>20.9</v>
      </c>
      <c r="I737" s="738">
        <v>19.95</v>
      </c>
      <c r="J737" s="738">
        <v>19</v>
      </c>
      <c r="K737" s="738">
        <v>18.05</v>
      </c>
      <c r="L737" s="738">
        <v>17.1</v>
      </c>
      <c r="M737" s="743"/>
    </row>
    <row r="738" s="157" customFormat="1" ht="12" spans="1:13">
      <c r="A738" s="735" t="s">
        <v>40</v>
      </c>
      <c r="B738" s="736">
        <v>250301017</v>
      </c>
      <c r="C738" s="737" t="s">
        <v>1146</v>
      </c>
      <c r="D738" s="736"/>
      <c r="E738" s="736"/>
      <c r="F738" s="735" t="s">
        <v>483</v>
      </c>
      <c r="G738" s="736"/>
      <c r="H738" s="738">
        <v>34.1</v>
      </c>
      <c r="I738" s="738">
        <v>32.55</v>
      </c>
      <c r="J738" s="738">
        <v>31</v>
      </c>
      <c r="K738" s="738">
        <v>29.45</v>
      </c>
      <c r="L738" s="738">
        <v>27.9</v>
      </c>
      <c r="M738" s="743"/>
    </row>
    <row r="739" s="157" customFormat="1" ht="12" spans="1:13">
      <c r="A739" s="735" t="s">
        <v>40</v>
      </c>
      <c r="B739" s="736">
        <v>250301018</v>
      </c>
      <c r="C739" s="737" t="s">
        <v>1147</v>
      </c>
      <c r="D739" s="736"/>
      <c r="E739" s="736"/>
      <c r="F739" s="735" t="s">
        <v>483</v>
      </c>
      <c r="G739" s="736"/>
      <c r="H739" s="738"/>
      <c r="I739" s="738"/>
      <c r="J739" s="738"/>
      <c r="K739" s="738"/>
      <c r="L739" s="738"/>
      <c r="M739" s="743"/>
    </row>
    <row r="740" s="157" customFormat="1" ht="12" spans="1:13">
      <c r="A740" s="735" t="s">
        <v>40</v>
      </c>
      <c r="B740" s="736" t="s">
        <v>1148</v>
      </c>
      <c r="C740" s="737" t="s">
        <v>1149</v>
      </c>
      <c r="D740" s="736"/>
      <c r="E740" s="736"/>
      <c r="F740" s="735" t="s">
        <v>483</v>
      </c>
      <c r="G740" s="736"/>
      <c r="H740" s="738">
        <v>44</v>
      </c>
      <c r="I740" s="738">
        <v>42</v>
      </c>
      <c r="J740" s="738">
        <v>40</v>
      </c>
      <c r="K740" s="738">
        <v>38</v>
      </c>
      <c r="L740" s="738">
        <v>36</v>
      </c>
      <c r="M740" s="743"/>
    </row>
    <row r="741" s="157" customFormat="1" ht="12" spans="1:13">
      <c r="A741" s="735" t="s">
        <v>40</v>
      </c>
      <c r="B741" s="736" t="s">
        <v>1150</v>
      </c>
      <c r="C741" s="737" t="s">
        <v>1151</v>
      </c>
      <c r="D741" s="736"/>
      <c r="E741" s="736"/>
      <c r="F741" s="735" t="s">
        <v>483</v>
      </c>
      <c r="G741" s="736"/>
      <c r="H741" s="738">
        <v>11</v>
      </c>
      <c r="I741" s="738">
        <v>10.5</v>
      </c>
      <c r="J741" s="738">
        <v>10</v>
      </c>
      <c r="K741" s="738">
        <v>9.5</v>
      </c>
      <c r="L741" s="738">
        <v>9</v>
      </c>
      <c r="M741" s="743"/>
    </row>
    <row r="742" s="157" customFormat="1" ht="12" spans="1:13">
      <c r="A742" s="735" t="s">
        <v>40</v>
      </c>
      <c r="B742" s="736">
        <v>250301019</v>
      </c>
      <c r="C742" s="737" t="s">
        <v>1152</v>
      </c>
      <c r="D742" s="736"/>
      <c r="E742" s="736"/>
      <c r="F742" s="735" t="s">
        <v>483</v>
      </c>
      <c r="G742" s="736"/>
      <c r="H742" s="738">
        <v>53.9</v>
      </c>
      <c r="I742" s="738">
        <v>51.45</v>
      </c>
      <c r="J742" s="738">
        <v>49</v>
      </c>
      <c r="K742" s="738">
        <v>46.55</v>
      </c>
      <c r="L742" s="738">
        <v>44.1</v>
      </c>
      <c r="M742" s="743"/>
    </row>
    <row r="743" s="157" customFormat="1" ht="12" spans="1:13">
      <c r="A743" s="735" t="s">
        <v>40</v>
      </c>
      <c r="B743" s="736" t="s">
        <v>1153</v>
      </c>
      <c r="C743" s="737" t="s">
        <v>1154</v>
      </c>
      <c r="D743" s="759"/>
      <c r="E743" s="736"/>
      <c r="F743" s="735" t="s">
        <v>51</v>
      </c>
      <c r="G743" s="736"/>
      <c r="H743" s="738">
        <v>71.5</v>
      </c>
      <c r="I743" s="738">
        <v>68.25</v>
      </c>
      <c r="J743" s="738">
        <v>65</v>
      </c>
      <c r="K743" s="738">
        <v>61.75</v>
      </c>
      <c r="L743" s="738">
        <v>58.5</v>
      </c>
      <c r="M743" s="743"/>
    </row>
    <row r="744" s="157" customFormat="1" ht="12" spans="1:13">
      <c r="A744" s="735" t="s">
        <v>40</v>
      </c>
      <c r="B744" s="754" t="s">
        <v>1155</v>
      </c>
      <c r="C744" s="788" t="s">
        <v>1156</v>
      </c>
      <c r="D744" s="736"/>
      <c r="E744" s="736"/>
      <c r="F744" s="735" t="s">
        <v>51</v>
      </c>
      <c r="G744" s="736"/>
      <c r="H744" s="738">
        <v>71.5</v>
      </c>
      <c r="I744" s="738">
        <v>68.25</v>
      </c>
      <c r="J744" s="738">
        <v>65</v>
      </c>
      <c r="K744" s="738">
        <v>61.75</v>
      </c>
      <c r="L744" s="738">
        <v>58.5</v>
      </c>
      <c r="M744" s="743"/>
    </row>
    <row r="745" s="157" customFormat="1" ht="12" spans="1:13">
      <c r="A745" s="735" t="s">
        <v>40</v>
      </c>
      <c r="B745" s="754" t="s">
        <v>1157</v>
      </c>
      <c r="C745" s="788" t="s">
        <v>1158</v>
      </c>
      <c r="D745" s="736"/>
      <c r="E745" s="736"/>
      <c r="F745" s="735" t="s">
        <v>51</v>
      </c>
      <c r="G745" s="736"/>
      <c r="H745" s="738">
        <v>71.5</v>
      </c>
      <c r="I745" s="738">
        <v>68.25</v>
      </c>
      <c r="J745" s="738">
        <v>65</v>
      </c>
      <c r="K745" s="738">
        <v>61.75</v>
      </c>
      <c r="L745" s="738">
        <v>58.5</v>
      </c>
      <c r="M745" s="743"/>
    </row>
    <row r="746" s="157" customFormat="1" ht="12" spans="1:13">
      <c r="A746" s="735" t="s">
        <v>40</v>
      </c>
      <c r="B746" s="736" t="s">
        <v>1159</v>
      </c>
      <c r="C746" s="737" t="s">
        <v>1160</v>
      </c>
      <c r="D746" s="736"/>
      <c r="E746" s="736"/>
      <c r="F746" s="735"/>
      <c r="G746" s="736"/>
      <c r="H746" s="738"/>
      <c r="I746" s="738"/>
      <c r="J746" s="738"/>
      <c r="K746" s="738"/>
      <c r="L746" s="738"/>
      <c r="M746" s="743"/>
    </row>
    <row r="747" s="157" customFormat="1" ht="12" spans="1:13">
      <c r="A747" s="735" t="s">
        <v>40</v>
      </c>
      <c r="B747" s="736" t="s">
        <v>1161</v>
      </c>
      <c r="C747" s="737" t="s">
        <v>1162</v>
      </c>
      <c r="D747" s="736"/>
      <c r="E747" s="736"/>
      <c r="F747" s="735" t="s">
        <v>51</v>
      </c>
      <c r="G747" s="736"/>
      <c r="H747" s="738">
        <v>64.9</v>
      </c>
      <c r="I747" s="738">
        <v>61.95</v>
      </c>
      <c r="J747" s="738">
        <v>59</v>
      </c>
      <c r="K747" s="738">
        <v>56.05</v>
      </c>
      <c r="L747" s="738">
        <v>53.1</v>
      </c>
      <c r="M747" s="743"/>
    </row>
    <row r="748" s="157" customFormat="1" ht="12" spans="1:13">
      <c r="A748" s="735" t="s">
        <v>40</v>
      </c>
      <c r="B748" s="736" t="s">
        <v>1163</v>
      </c>
      <c r="C748" s="737" t="s">
        <v>1164</v>
      </c>
      <c r="D748" s="736"/>
      <c r="E748" s="736"/>
      <c r="F748" s="735" t="s">
        <v>51</v>
      </c>
      <c r="G748" s="736"/>
      <c r="H748" s="738">
        <v>89.1</v>
      </c>
      <c r="I748" s="738">
        <v>85.05</v>
      </c>
      <c r="J748" s="738">
        <v>81</v>
      </c>
      <c r="K748" s="738">
        <v>76.95</v>
      </c>
      <c r="L748" s="738">
        <v>72.9</v>
      </c>
      <c r="M748" s="743"/>
    </row>
    <row r="749" s="157" customFormat="1" ht="12" spans="1:13">
      <c r="A749" s="735" t="s">
        <v>40</v>
      </c>
      <c r="B749" s="736" t="s">
        <v>1165</v>
      </c>
      <c r="C749" s="737" t="s">
        <v>1166</v>
      </c>
      <c r="D749" s="736"/>
      <c r="E749" s="736"/>
      <c r="F749" s="735" t="s">
        <v>483</v>
      </c>
      <c r="G749" s="736"/>
      <c r="H749" s="738">
        <v>86.9</v>
      </c>
      <c r="I749" s="738">
        <v>82.95</v>
      </c>
      <c r="J749" s="738">
        <v>79</v>
      </c>
      <c r="K749" s="738">
        <v>75.05</v>
      </c>
      <c r="L749" s="738">
        <v>71.1</v>
      </c>
      <c r="M749" s="743"/>
    </row>
    <row r="750" s="157" customFormat="1" ht="12" spans="1:13">
      <c r="A750" s="735" t="s">
        <v>40</v>
      </c>
      <c r="B750" s="736" t="s">
        <v>1167</v>
      </c>
      <c r="C750" s="737" t="s">
        <v>1168</v>
      </c>
      <c r="D750" s="736"/>
      <c r="E750" s="736"/>
      <c r="F750" s="735"/>
      <c r="G750" s="736"/>
      <c r="H750" s="738"/>
      <c r="I750" s="738"/>
      <c r="J750" s="738"/>
      <c r="K750" s="738"/>
      <c r="L750" s="738"/>
      <c r="M750" s="743"/>
    </row>
    <row r="751" s="157" customFormat="1" ht="12" spans="1:13">
      <c r="A751" s="735" t="s">
        <v>40</v>
      </c>
      <c r="B751" s="736" t="s">
        <v>1169</v>
      </c>
      <c r="C751" s="737" t="s">
        <v>1170</v>
      </c>
      <c r="D751" s="736"/>
      <c r="E751" s="736"/>
      <c r="F751" s="735" t="s">
        <v>51</v>
      </c>
      <c r="G751" s="759"/>
      <c r="H751" s="738">
        <v>73.7</v>
      </c>
      <c r="I751" s="738">
        <v>70.35</v>
      </c>
      <c r="J751" s="738">
        <v>67</v>
      </c>
      <c r="K751" s="738">
        <v>63.65</v>
      </c>
      <c r="L751" s="738">
        <v>60.3</v>
      </c>
      <c r="M751" s="743"/>
    </row>
    <row r="752" s="157" customFormat="1" ht="12" spans="1:13">
      <c r="A752" s="735" t="s">
        <v>40</v>
      </c>
      <c r="B752" s="736" t="s">
        <v>1171</v>
      </c>
      <c r="C752" s="737" t="s">
        <v>1172</v>
      </c>
      <c r="D752" s="736"/>
      <c r="E752" s="736"/>
      <c r="F752" s="735" t="s">
        <v>51</v>
      </c>
      <c r="G752" s="736"/>
      <c r="H752" s="738">
        <v>64.9</v>
      </c>
      <c r="I752" s="738">
        <v>61.95</v>
      </c>
      <c r="J752" s="738">
        <v>59</v>
      </c>
      <c r="K752" s="738">
        <v>56.05</v>
      </c>
      <c r="L752" s="738">
        <v>53.1</v>
      </c>
      <c r="M752" s="743"/>
    </row>
    <row r="753" s="696" customFormat="1" ht="39" customHeight="1" spans="1:14">
      <c r="A753" s="739" t="s">
        <v>40</v>
      </c>
      <c r="B753" s="740" t="s">
        <v>1173</v>
      </c>
      <c r="C753" s="741" t="s">
        <v>1174</v>
      </c>
      <c r="D753" s="741" t="s">
        <v>1175</v>
      </c>
      <c r="E753" s="741"/>
      <c r="F753" s="739" t="s">
        <v>483</v>
      </c>
      <c r="G753" s="741"/>
      <c r="H753" s="742">
        <v>72</v>
      </c>
      <c r="I753" s="742">
        <v>68.7272727272727</v>
      </c>
      <c r="J753" s="742">
        <v>65.4545454545455</v>
      </c>
      <c r="K753" s="742">
        <v>62.1818181818182</v>
      </c>
      <c r="L753" s="742">
        <v>58.9090909090909</v>
      </c>
      <c r="M753" s="753"/>
      <c r="N753" s="746"/>
    </row>
    <row r="754" s="157" customFormat="1" ht="12" spans="1:13">
      <c r="A754" s="735"/>
      <c r="B754" s="736">
        <v>250302</v>
      </c>
      <c r="C754" s="737" t="s">
        <v>1176</v>
      </c>
      <c r="D754" s="736"/>
      <c r="E754" s="736"/>
      <c r="F754" s="735"/>
      <c r="G754" s="736"/>
      <c r="H754" s="738"/>
      <c r="I754" s="738"/>
      <c r="J754" s="738"/>
      <c r="K754" s="738"/>
      <c r="L754" s="738"/>
      <c r="M754" s="743"/>
    </row>
    <row r="755" s="157" customFormat="1" ht="21.6" spans="1:13">
      <c r="A755" s="735" t="s">
        <v>40</v>
      </c>
      <c r="B755" s="736">
        <v>250302001</v>
      </c>
      <c r="C755" s="737" t="s">
        <v>1177</v>
      </c>
      <c r="D755" s="736" t="s">
        <v>1178</v>
      </c>
      <c r="E755" s="736"/>
      <c r="F755" s="735" t="s">
        <v>483</v>
      </c>
      <c r="G755" s="736" t="s">
        <v>1072</v>
      </c>
      <c r="H755" s="738"/>
      <c r="I755" s="738"/>
      <c r="J755" s="738"/>
      <c r="K755" s="738"/>
      <c r="L755" s="738"/>
      <c r="M755" s="743"/>
    </row>
    <row r="756" s="157" customFormat="1" ht="21.6" spans="1:13">
      <c r="A756" s="735" t="s">
        <v>40</v>
      </c>
      <c r="B756" s="736" t="s">
        <v>1179</v>
      </c>
      <c r="C756" s="737" t="s">
        <v>1180</v>
      </c>
      <c r="D756" s="736" t="s">
        <v>1178</v>
      </c>
      <c r="E756" s="736"/>
      <c r="F756" s="735" t="s">
        <v>483</v>
      </c>
      <c r="G756" s="736" t="s">
        <v>1072</v>
      </c>
      <c r="H756" s="738">
        <v>9.35</v>
      </c>
      <c r="I756" s="738">
        <v>8.925</v>
      </c>
      <c r="J756" s="738">
        <v>8.5</v>
      </c>
      <c r="K756" s="738">
        <v>8.075</v>
      </c>
      <c r="L756" s="738">
        <v>7.65</v>
      </c>
      <c r="M756" s="743"/>
    </row>
    <row r="757" s="157" customFormat="1" ht="21.6" spans="1:13">
      <c r="A757" s="735" t="s">
        <v>40</v>
      </c>
      <c r="B757" s="736" t="s">
        <v>1181</v>
      </c>
      <c r="C757" s="737" t="s">
        <v>1182</v>
      </c>
      <c r="D757" s="736" t="s">
        <v>1178</v>
      </c>
      <c r="E757" s="736"/>
      <c r="F757" s="735" t="s">
        <v>483</v>
      </c>
      <c r="G757" s="736" t="s">
        <v>1072</v>
      </c>
      <c r="H757" s="738">
        <v>5.5</v>
      </c>
      <c r="I757" s="738">
        <v>5.25</v>
      </c>
      <c r="J757" s="738">
        <v>5</v>
      </c>
      <c r="K757" s="738">
        <v>4.75</v>
      </c>
      <c r="L757" s="738">
        <v>4.5</v>
      </c>
      <c r="M757" s="743"/>
    </row>
    <row r="758" s="157" customFormat="1" ht="21.6" spans="1:13">
      <c r="A758" s="735" t="s">
        <v>40</v>
      </c>
      <c r="B758" s="736" t="s">
        <v>1183</v>
      </c>
      <c r="C758" s="737" t="s">
        <v>1184</v>
      </c>
      <c r="D758" s="736" t="s">
        <v>1178</v>
      </c>
      <c r="E758" s="736"/>
      <c r="F758" s="735" t="s">
        <v>483</v>
      </c>
      <c r="G758" s="736" t="s">
        <v>1072</v>
      </c>
      <c r="H758" s="738">
        <v>13.2</v>
      </c>
      <c r="I758" s="738">
        <v>12.6</v>
      </c>
      <c r="J758" s="738">
        <v>12</v>
      </c>
      <c r="K758" s="738">
        <v>11.4</v>
      </c>
      <c r="L758" s="738">
        <v>10.8</v>
      </c>
      <c r="M758" s="743"/>
    </row>
    <row r="759" s="157" customFormat="1" ht="12" spans="1:13">
      <c r="A759" s="735" t="s">
        <v>40</v>
      </c>
      <c r="B759" s="736">
        <v>250302002</v>
      </c>
      <c r="C759" s="737" t="s">
        <v>1185</v>
      </c>
      <c r="D759" s="736" t="s">
        <v>1186</v>
      </c>
      <c r="E759" s="736"/>
      <c r="F759" s="735" t="s">
        <v>483</v>
      </c>
      <c r="G759" s="736"/>
      <c r="H759" s="738">
        <v>33</v>
      </c>
      <c r="I759" s="738">
        <v>31.5</v>
      </c>
      <c r="J759" s="738">
        <v>30</v>
      </c>
      <c r="K759" s="738">
        <v>28.5</v>
      </c>
      <c r="L759" s="738">
        <v>27</v>
      </c>
      <c r="M759" s="743"/>
    </row>
    <row r="760" s="157" customFormat="1" ht="12" spans="1:13">
      <c r="A760" s="735" t="s">
        <v>40</v>
      </c>
      <c r="B760" s="736" t="s">
        <v>1187</v>
      </c>
      <c r="C760" s="737" t="s">
        <v>1188</v>
      </c>
      <c r="D760" s="736"/>
      <c r="E760" s="736"/>
      <c r="F760" s="735" t="s">
        <v>483</v>
      </c>
      <c r="G760" s="736"/>
      <c r="H760" s="738">
        <v>11</v>
      </c>
      <c r="I760" s="738">
        <v>10.5</v>
      </c>
      <c r="J760" s="738">
        <v>10</v>
      </c>
      <c r="K760" s="738">
        <v>9.5</v>
      </c>
      <c r="L760" s="738">
        <v>9</v>
      </c>
      <c r="M760" s="743"/>
    </row>
    <row r="761" s="157" customFormat="1" ht="12" spans="1:13">
      <c r="A761" s="735" t="s">
        <v>40</v>
      </c>
      <c r="B761" s="736" t="s">
        <v>1189</v>
      </c>
      <c r="C761" s="737" t="s">
        <v>1190</v>
      </c>
      <c r="D761" s="736"/>
      <c r="E761" s="736"/>
      <c r="F761" s="735" t="s">
        <v>483</v>
      </c>
      <c r="G761" s="736"/>
      <c r="H761" s="738">
        <v>33</v>
      </c>
      <c r="I761" s="738">
        <v>31.5</v>
      </c>
      <c r="J761" s="738">
        <v>30</v>
      </c>
      <c r="K761" s="738">
        <v>28.5</v>
      </c>
      <c r="L761" s="738">
        <v>27</v>
      </c>
      <c r="M761" s="743"/>
    </row>
    <row r="762" s="157" customFormat="1" ht="12" spans="1:13">
      <c r="A762" s="735" t="s">
        <v>40</v>
      </c>
      <c r="B762" s="736">
        <v>250302003</v>
      </c>
      <c r="C762" s="737" t="s">
        <v>1191</v>
      </c>
      <c r="D762" s="736"/>
      <c r="E762" s="736"/>
      <c r="F762" s="735" t="s">
        <v>483</v>
      </c>
      <c r="G762" s="736"/>
      <c r="H762" s="738"/>
      <c r="I762" s="738"/>
      <c r="J762" s="738"/>
      <c r="K762" s="738"/>
      <c r="L762" s="738"/>
      <c r="M762" s="743"/>
    </row>
    <row r="763" s="157" customFormat="1" ht="12" spans="1:13">
      <c r="A763" s="735" t="s">
        <v>40</v>
      </c>
      <c r="B763" s="736" t="s">
        <v>1192</v>
      </c>
      <c r="C763" s="737" t="s">
        <v>1193</v>
      </c>
      <c r="D763" s="736"/>
      <c r="E763" s="736"/>
      <c r="F763" s="735" t="s">
        <v>483</v>
      </c>
      <c r="G763" s="736"/>
      <c r="H763" s="738">
        <v>30</v>
      </c>
      <c r="I763" s="738">
        <v>28.6363636363636</v>
      </c>
      <c r="J763" s="738">
        <v>27.2727272727273</v>
      </c>
      <c r="K763" s="738">
        <v>25.9090909090909</v>
      </c>
      <c r="L763" s="738">
        <v>24.5454545454545</v>
      </c>
      <c r="M763" s="743"/>
    </row>
    <row r="764" s="157" customFormat="1" ht="21.6" spans="1:13">
      <c r="A764" s="735" t="s">
        <v>40</v>
      </c>
      <c r="B764" s="736" t="s">
        <v>1194</v>
      </c>
      <c r="C764" s="737" t="s">
        <v>1195</v>
      </c>
      <c r="D764" s="736"/>
      <c r="E764" s="736"/>
      <c r="F764" s="735" t="s">
        <v>483</v>
      </c>
      <c r="G764" s="736"/>
      <c r="H764" s="738">
        <v>30</v>
      </c>
      <c r="I764" s="738">
        <v>28.6363636363636</v>
      </c>
      <c r="J764" s="738">
        <v>27.2727272727273</v>
      </c>
      <c r="K764" s="738">
        <v>25.9090909090909</v>
      </c>
      <c r="L764" s="738">
        <v>24.5454545454545</v>
      </c>
      <c r="M764" s="743"/>
    </row>
    <row r="765" s="157" customFormat="1" ht="21.6" spans="1:13">
      <c r="A765" s="735" t="s">
        <v>40</v>
      </c>
      <c r="B765" s="736">
        <v>250302004</v>
      </c>
      <c r="C765" s="737" t="s">
        <v>1196</v>
      </c>
      <c r="D765" s="736" t="s">
        <v>1197</v>
      </c>
      <c r="E765" s="736"/>
      <c r="F765" s="735" t="s">
        <v>483</v>
      </c>
      <c r="G765" s="736" t="s">
        <v>1072</v>
      </c>
      <c r="H765" s="738">
        <v>9.68</v>
      </c>
      <c r="I765" s="738">
        <v>9.24</v>
      </c>
      <c r="J765" s="738">
        <v>8.8</v>
      </c>
      <c r="K765" s="738">
        <v>8.36</v>
      </c>
      <c r="L765" s="738">
        <v>7.92</v>
      </c>
      <c r="M765" s="743"/>
    </row>
    <row r="766" s="157" customFormat="1" ht="12" spans="1:13">
      <c r="A766" s="735" t="s">
        <v>40</v>
      </c>
      <c r="B766" s="736">
        <v>250302005</v>
      </c>
      <c r="C766" s="737" t="s">
        <v>1198</v>
      </c>
      <c r="D766" s="736"/>
      <c r="E766" s="736"/>
      <c r="F766" s="735" t="s">
        <v>483</v>
      </c>
      <c r="G766" s="736"/>
      <c r="H766" s="738">
        <v>11</v>
      </c>
      <c r="I766" s="738">
        <v>10.5</v>
      </c>
      <c r="J766" s="738">
        <v>10</v>
      </c>
      <c r="K766" s="738">
        <v>9.5</v>
      </c>
      <c r="L766" s="738">
        <v>9</v>
      </c>
      <c r="M766" s="743"/>
    </row>
    <row r="767" s="157" customFormat="1" ht="12" spans="1:13">
      <c r="A767" s="735" t="s">
        <v>40</v>
      </c>
      <c r="B767" s="736">
        <v>250302006</v>
      </c>
      <c r="C767" s="737" t="s">
        <v>1199</v>
      </c>
      <c r="D767" s="736"/>
      <c r="E767" s="736"/>
      <c r="F767" s="735" t="s">
        <v>483</v>
      </c>
      <c r="G767" s="736"/>
      <c r="H767" s="738">
        <v>11</v>
      </c>
      <c r="I767" s="738">
        <v>10.5</v>
      </c>
      <c r="J767" s="738">
        <v>10</v>
      </c>
      <c r="K767" s="738">
        <v>9.5</v>
      </c>
      <c r="L767" s="738">
        <v>9</v>
      </c>
      <c r="M767" s="743"/>
    </row>
    <row r="768" s="157" customFormat="1" ht="12" spans="1:13">
      <c r="A768" s="735" t="s">
        <v>40</v>
      </c>
      <c r="B768" s="736">
        <v>250302007</v>
      </c>
      <c r="C768" s="737" t="s">
        <v>1200</v>
      </c>
      <c r="D768" s="736"/>
      <c r="E768" s="736"/>
      <c r="F768" s="735"/>
      <c r="G768" s="736"/>
      <c r="H768" s="738"/>
      <c r="I768" s="738"/>
      <c r="J768" s="738"/>
      <c r="K768" s="738"/>
      <c r="L768" s="738"/>
      <c r="M768" s="743"/>
    </row>
    <row r="769" s="157" customFormat="1" ht="12" spans="1:13">
      <c r="A769" s="735" t="s">
        <v>40</v>
      </c>
      <c r="B769" s="736" t="s">
        <v>1201</v>
      </c>
      <c r="C769" s="737" t="s">
        <v>1202</v>
      </c>
      <c r="D769" s="736"/>
      <c r="E769" s="736"/>
      <c r="F769" s="735" t="s">
        <v>483</v>
      </c>
      <c r="G769" s="736"/>
      <c r="H769" s="738">
        <v>6.6</v>
      </c>
      <c r="I769" s="738">
        <v>6.3</v>
      </c>
      <c r="J769" s="738">
        <v>6</v>
      </c>
      <c r="K769" s="738">
        <v>5.7</v>
      </c>
      <c r="L769" s="738">
        <v>5.4</v>
      </c>
      <c r="M769" s="743"/>
    </row>
    <row r="770" s="157" customFormat="1" ht="12" spans="1:13">
      <c r="A770" s="735" t="s">
        <v>40</v>
      </c>
      <c r="B770" s="736" t="s">
        <v>1203</v>
      </c>
      <c r="C770" s="737" t="s">
        <v>1204</v>
      </c>
      <c r="D770" s="736"/>
      <c r="E770" s="736"/>
      <c r="F770" s="735" t="s">
        <v>483</v>
      </c>
      <c r="G770" s="736"/>
      <c r="H770" s="738">
        <v>34.1</v>
      </c>
      <c r="I770" s="738">
        <v>32.55</v>
      </c>
      <c r="J770" s="738">
        <v>31</v>
      </c>
      <c r="K770" s="738">
        <v>29.45</v>
      </c>
      <c r="L770" s="738">
        <v>27.9</v>
      </c>
      <c r="M770" s="743"/>
    </row>
    <row r="771" s="157" customFormat="1" ht="12" spans="1:13">
      <c r="A771" s="735" t="s">
        <v>40</v>
      </c>
      <c r="B771" s="736">
        <v>250302008</v>
      </c>
      <c r="C771" s="737" t="s">
        <v>1205</v>
      </c>
      <c r="D771" s="736"/>
      <c r="E771" s="736"/>
      <c r="F771" s="735" t="s">
        <v>483</v>
      </c>
      <c r="G771" s="759"/>
      <c r="H771" s="738">
        <v>4.95</v>
      </c>
      <c r="I771" s="738">
        <v>4.725</v>
      </c>
      <c r="J771" s="738">
        <v>4.5</v>
      </c>
      <c r="K771" s="738">
        <v>4.275</v>
      </c>
      <c r="L771" s="738">
        <v>4.05</v>
      </c>
      <c r="M771" s="743"/>
    </row>
    <row r="772" s="157" customFormat="1" ht="12" spans="1:13">
      <c r="A772" s="735" t="s">
        <v>40</v>
      </c>
      <c r="B772" s="736" t="s">
        <v>1206</v>
      </c>
      <c r="C772" s="737" t="s">
        <v>1207</v>
      </c>
      <c r="D772" s="736"/>
      <c r="E772" s="736"/>
      <c r="F772" s="735" t="s">
        <v>483</v>
      </c>
      <c r="G772" s="736"/>
      <c r="H772" s="738">
        <v>9.9</v>
      </c>
      <c r="I772" s="738">
        <v>9.45</v>
      </c>
      <c r="J772" s="738">
        <v>9</v>
      </c>
      <c r="K772" s="738">
        <v>8.55</v>
      </c>
      <c r="L772" s="738">
        <v>8.1</v>
      </c>
      <c r="M772" s="743"/>
    </row>
    <row r="773" s="157" customFormat="1" ht="12" spans="1:13">
      <c r="A773" s="735" t="s">
        <v>40</v>
      </c>
      <c r="B773" s="736">
        <v>250302009</v>
      </c>
      <c r="C773" s="737" t="s">
        <v>1208</v>
      </c>
      <c r="D773" s="736"/>
      <c r="E773" s="736"/>
      <c r="F773" s="735" t="s">
        <v>483</v>
      </c>
      <c r="G773" s="736"/>
      <c r="H773" s="738">
        <v>2.75</v>
      </c>
      <c r="I773" s="738">
        <v>2.625</v>
      </c>
      <c r="J773" s="738">
        <v>2.5</v>
      </c>
      <c r="K773" s="738">
        <v>2.375</v>
      </c>
      <c r="L773" s="738">
        <v>2.25</v>
      </c>
      <c r="M773" s="743"/>
    </row>
    <row r="774" s="157" customFormat="1" ht="12" spans="1:13">
      <c r="A774" s="735" t="s">
        <v>40</v>
      </c>
      <c r="B774" s="736" t="s">
        <v>1209</v>
      </c>
      <c r="C774" s="737" t="s">
        <v>1210</v>
      </c>
      <c r="D774" s="736"/>
      <c r="E774" s="736"/>
      <c r="F774" s="735" t="s">
        <v>51</v>
      </c>
      <c r="G774" s="736"/>
      <c r="H774" s="738">
        <v>46.2</v>
      </c>
      <c r="I774" s="738">
        <v>44.1</v>
      </c>
      <c r="J774" s="738">
        <v>42</v>
      </c>
      <c r="K774" s="738">
        <v>39.9</v>
      </c>
      <c r="L774" s="738">
        <v>37.8</v>
      </c>
      <c r="M774" s="743"/>
    </row>
    <row r="775" s="157" customFormat="1" ht="12" spans="1:13">
      <c r="A775" s="735"/>
      <c r="B775" s="736">
        <v>250303</v>
      </c>
      <c r="C775" s="737" t="s">
        <v>1211</v>
      </c>
      <c r="D775" s="736"/>
      <c r="E775" s="736"/>
      <c r="F775" s="735"/>
      <c r="G775" s="736"/>
      <c r="H775" s="738"/>
      <c r="I775" s="738"/>
      <c r="J775" s="738"/>
      <c r="K775" s="738"/>
      <c r="L775" s="738"/>
      <c r="M775" s="743"/>
    </row>
    <row r="776" s="157" customFormat="1" ht="12" spans="1:13">
      <c r="A776" s="735" t="s">
        <v>40</v>
      </c>
      <c r="B776" s="736">
        <v>250303001</v>
      </c>
      <c r="C776" s="762" t="s">
        <v>1212</v>
      </c>
      <c r="D776" s="754" t="s">
        <v>1213</v>
      </c>
      <c r="E776" s="736"/>
      <c r="F776" s="735" t="s">
        <v>483</v>
      </c>
      <c r="G776" s="736"/>
      <c r="H776" s="738"/>
      <c r="I776" s="738"/>
      <c r="J776" s="738"/>
      <c r="K776" s="738"/>
      <c r="L776" s="738"/>
      <c r="M776" s="743"/>
    </row>
    <row r="777" s="157" customFormat="1" ht="12" spans="1:13">
      <c r="A777" s="735" t="s">
        <v>40</v>
      </c>
      <c r="B777" s="736" t="s">
        <v>1214</v>
      </c>
      <c r="C777" s="737" t="s">
        <v>1215</v>
      </c>
      <c r="D777" s="754" t="s">
        <v>1213</v>
      </c>
      <c r="E777" s="736"/>
      <c r="F777" s="735" t="s">
        <v>483</v>
      </c>
      <c r="G777" s="736"/>
      <c r="H777" s="738">
        <v>10.45</v>
      </c>
      <c r="I777" s="738">
        <v>9.975</v>
      </c>
      <c r="J777" s="738">
        <v>9.5</v>
      </c>
      <c r="K777" s="738">
        <v>9.025</v>
      </c>
      <c r="L777" s="738">
        <v>8.55</v>
      </c>
      <c r="M777" s="743"/>
    </row>
    <row r="778" s="157" customFormat="1" ht="12" spans="1:13">
      <c r="A778" s="735" t="s">
        <v>40</v>
      </c>
      <c r="B778" s="736" t="s">
        <v>1216</v>
      </c>
      <c r="C778" s="737" t="s">
        <v>1217</v>
      </c>
      <c r="D778" s="754" t="s">
        <v>1213</v>
      </c>
      <c r="E778" s="736"/>
      <c r="F778" s="735" t="s">
        <v>483</v>
      </c>
      <c r="G778" s="736"/>
      <c r="H778" s="738">
        <v>3.3</v>
      </c>
      <c r="I778" s="738">
        <v>3.15</v>
      </c>
      <c r="J778" s="738">
        <v>3</v>
      </c>
      <c r="K778" s="738">
        <v>2.85</v>
      </c>
      <c r="L778" s="738">
        <v>2.7</v>
      </c>
      <c r="M778" s="743"/>
    </row>
    <row r="779" s="157" customFormat="1" ht="12" spans="1:13">
      <c r="A779" s="735" t="s">
        <v>40</v>
      </c>
      <c r="B779" s="736">
        <v>250303002</v>
      </c>
      <c r="C779" s="737" t="s">
        <v>1218</v>
      </c>
      <c r="D779" s="754" t="s">
        <v>1213</v>
      </c>
      <c r="E779" s="736"/>
      <c r="F779" s="735"/>
      <c r="G779" s="736"/>
      <c r="H779" s="738"/>
      <c r="I779" s="738"/>
      <c r="J779" s="738"/>
      <c r="K779" s="738"/>
      <c r="L779" s="738"/>
      <c r="M779" s="743"/>
    </row>
    <row r="780" s="157" customFormat="1" ht="12" spans="1:13">
      <c r="A780" s="735" t="s">
        <v>40</v>
      </c>
      <c r="B780" s="736" t="s">
        <v>1219</v>
      </c>
      <c r="C780" s="737" t="s">
        <v>1220</v>
      </c>
      <c r="D780" s="754" t="s">
        <v>1213</v>
      </c>
      <c r="E780" s="736"/>
      <c r="F780" s="735" t="s">
        <v>483</v>
      </c>
      <c r="G780" s="736"/>
      <c r="H780" s="738">
        <v>9.35</v>
      </c>
      <c r="I780" s="738">
        <v>8.925</v>
      </c>
      <c r="J780" s="738">
        <v>8.5</v>
      </c>
      <c r="K780" s="738">
        <v>8.075</v>
      </c>
      <c r="L780" s="738">
        <v>7.65</v>
      </c>
      <c r="M780" s="743"/>
    </row>
    <row r="781" s="157" customFormat="1" ht="12" spans="1:13">
      <c r="A781" s="735" t="s">
        <v>40</v>
      </c>
      <c r="B781" s="736" t="s">
        <v>1221</v>
      </c>
      <c r="C781" s="737" t="s">
        <v>1222</v>
      </c>
      <c r="D781" s="754" t="s">
        <v>1213</v>
      </c>
      <c r="E781" s="736"/>
      <c r="F781" s="735" t="s">
        <v>483</v>
      </c>
      <c r="G781" s="736"/>
      <c r="H781" s="738">
        <v>4.4</v>
      </c>
      <c r="I781" s="738">
        <v>4.2</v>
      </c>
      <c r="J781" s="738">
        <v>4</v>
      </c>
      <c r="K781" s="738">
        <v>3.8</v>
      </c>
      <c r="L781" s="738">
        <v>3.6</v>
      </c>
      <c r="M781" s="743"/>
    </row>
    <row r="782" s="157" customFormat="1" ht="12" spans="1:13">
      <c r="A782" s="735" t="s">
        <v>40</v>
      </c>
      <c r="B782" s="736">
        <v>250303003</v>
      </c>
      <c r="C782" s="737" t="s">
        <v>1223</v>
      </c>
      <c r="D782" s="736"/>
      <c r="E782" s="736"/>
      <c r="F782" s="735" t="s">
        <v>483</v>
      </c>
      <c r="G782" s="736"/>
      <c r="H782" s="738">
        <v>2.75</v>
      </c>
      <c r="I782" s="738">
        <v>2.625</v>
      </c>
      <c r="J782" s="738">
        <v>2.5</v>
      </c>
      <c r="K782" s="738">
        <v>2.375</v>
      </c>
      <c r="L782" s="738">
        <v>2.25</v>
      </c>
      <c r="M782" s="743"/>
    </row>
    <row r="783" s="157" customFormat="1" ht="12" spans="1:13">
      <c r="A783" s="735" t="s">
        <v>40</v>
      </c>
      <c r="B783" s="736">
        <v>250303004</v>
      </c>
      <c r="C783" s="737" t="s">
        <v>1224</v>
      </c>
      <c r="D783" s="736"/>
      <c r="E783" s="736"/>
      <c r="F783" s="735" t="s">
        <v>483</v>
      </c>
      <c r="G783" s="736"/>
      <c r="H783" s="738"/>
      <c r="I783" s="738"/>
      <c r="J783" s="738"/>
      <c r="K783" s="738"/>
      <c r="L783" s="738"/>
      <c r="M783" s="743"/>
    </row>
    <row r="784" s="157" customFormat="1" ht="21.6" spans="1:13">
      <c r="A784" s="735" t="s">
        <v>40</v>
      </c>
      <c r="B784" s="736" t="s">
        <v>1225</v>
      </c>
      <c r="C784" s="737" t="s">
        <v>1226</v>
      </c>
      <c r="D784" s="736"/>
      <c r="E784" s="736"/>
      <c r="F784" s="735" t="s">
        <v>483</v>
      </c>
      <c r="G784" s="736"/>
      <c r="H784" s="738">
        <v>20.68</v>
      </c>
      <c r="I784" s="738">
        <v>19.74</v>
      </c>
      <c r="J784" s="738">
        <v>18.8</v>
      </c>
      <c r="K784" s="738">
        <v>17.86</v>
      </c>
      <c r="L784" s="738">
        <v>16.92</v>
      </c>
      <c r="M784" s="743"/>
    </row>
    <row r="785" s="157" customFormat="1" ht="21.6" spans="1:13">
      <c r="A785" s="735" t="s">
        <v>40</v>
      </c>
      <c r="B785" s="736" t="s">
        <v>1227</v>
      </c>
      <c r="C785" s="737" t="s">
        <v>1228</v>
      </c>
      <c r="D785" s="736"/>
      <c r="E785" s="736"/>
      <c r="F785" s="735" t="s">
        <v>483</v>
      </c>
      <c r="G785" s="736"/>
      <c r="H785" s="738">
        <v>8.25</v>
      </c>
      <c r="I785" s="738">
        <v>7.875</v>
      </c>
      <c r="J785" s="738">
        <v>7.5</v>
      </c>
      <c r="K785" s="738">
        <v>7.125</v>
      </c>
      <c r="L785" s="738">
        <v>6.75</v>
      </c>
      <c r="M785" s="743"/>
    </row>
    <row r="786" s="157" customFormat="1" ht="12" spans="1:13">
      <c r="A786" s="735" t="s">
        <v>40</v>
      </c>
      <c r="B786" s="736">
        <v>250303005</v>
      </c>
      <c r="C786" s="737" t="s">
        <v>1229</v>
      </c>
      <c r="D786" s="736"/>
      <c r="E786" s="736"/>
      <c r="F786" s="735" t="s">
        <v>483</v>
      </c>
      <c r="G786" s="736"/>
      <c r="H786" s="738"/>
      <c r="I786" s="738"/>
      <c r="J786" s="738"/>
      <c r="K786" s="738"/>
      <c r="L786" s="738"/>
      <c r="M786" s="743"/>
    </row>
    <row r="787" s="157" customFormat="1" ht="21.6" spans="1:13">
      <c r="A787" s="735" t="s">
        <v>40</v>
      </c>
      <c r="B787" s="736" t="s">
        <v>1230</v>
      </c>
      <c r="C787" s="737" t="s">
        <v>1231</v>
      </c>
      <c r="D787" s="736"/>
      <c r="E787" s="736"/>
      <c r="F787" s="735" t="s">
        <v>483</v>
      </c>
      <c r="G787" s="736"/>
      <c r="H787" s="738">
        <v>20.9</v>
      </c>
      <c r="I787" s="738">
        <v>19.95</v>
      </c>
      <c r="J787" s="738">
        <v>19</v>
      </c>
      <c r="K787" s="738">
        <v>18.05</v>
      </c>
      <c r="L787" s="738">
        <v>17.1</v>
      </c>
      <c r="M787" s="743"/>
    </row>
    <row r="788" s="157" customFormat="1" ht="21.6" spans="1:13">
      <c r="A788" s="735" t="s">
        <v>40</v>
      </c>
      <c r="B788" s="736" t="s">
        <v>1232</v>
      </c>
      <c r="C788" s="737" t="s">
        <v>1233</v>
      </c>
      <c r="D788" s="736"/>
      <c r="E788" s="736"/>
      <c r="F788" s="735" t="s">
        <v>483</v>
      </c>
      <c r="G788" s="736"/>
      <c r="H788" s="738">
        <v>8.8</v>
      </c>
      <c r="I788" s="738">
        <v>8.4</v>
      </c>
      <c r="J788" s="738">
        <v>8</v>
      </c>
      <c r="K788" s="738">
        <v>7.6</v>
      </c>
      <c r="L788" s="738">
        <v>7.2</v>
      </c>
      <c r="M788" s="743"/>
    </row>
    <row r="789" s="157" customFormat="1" ht="12" spans="1:13">
      <c r="A789" s="735" t="s">
        <v>40</v>
      </c>
      <c r="B789" s="736">
        <v>250303006</v>
      </c>
      <c r="C789" s="737" t="s">
        <v>1234</v>
      </c>
      <c r="D789" s="736" t="s">
        <v>1235</v>
      </c>
      <c r="E789" s="736"/>
      <c r="F789" s="735" t="s">
        <v>483</v>
      </c>
      <c r="G789" s="736"/>
      <c r="H789" s="738">
        <v>66</v>
      </c>
      <c r="I789" s="738">
        <v>63</v>
      </c>
      <c r="J789" s="738">
        <v>60</v>
      </c>
      <c r="K789" s="738">
        <v>57</v>
      </c>
      <c r="L789" s="738">
        <v>54</v>
      </c>
      <c r="M789" s="743"/>
    </row>
    <row r="790" s="157" customFormat="1" ht="12" spans="1:13">
      <c r="A790" s="735" t="s">
        <v>40</v>
      </c>
      <c r="B790" s="736">
        <v>250303007</v>
      </c>
      <c r="C790" s="737" t="s">
        <v>1236</v>
      </c>
      <c r="D790" s="736"/>
      <c r="E790" s="736"/>
      <c r="F790" s="735" t="s">
        <v>483</v>
      </c>
      <c r="G790" s="736"/>
      <c r="H790" s="738">
        <v>11</v>
      </c>
      <c r="I790" s="738">
        <v>10.5</v>
      </c>
      <c r="J790" s="738">
        <v>10</v>
      </c>
      <c r="K790" s="738">
        <v>9.5</v>
      </c>
      <c r="L790" s="738">
        <v>9</v>
      </c>
      <c r="M790" s="743"/>
    </row>
    <row r="791" s="157" customFormat="1" ht="12" spans="1:13">
      <c r="A791" s="735" t="s">
        <v>40</v>
      </c>
      <c r="B791" s="736">
        <v>250303008</v>
      </c>
      <c r="C791" s="737" t="s">
        <v>1237</v>
      </c>
      <c r="D791" s="736"/>
      <c r="E791" s="736"/>
      <c r="F791" s="735" t="s">
        <v>483</v>
      </c>
      <c r="G791" s="736"/>
      <c r="H791" s="738">
        <v>31.9</v>
      </c>
      <c r="I791" s="738">
        <v>30.45</v>
      </c>
      <c r="J791" s="738">
        <v>29</v>
      </c>
      <c r="K791" s="738">
        <v>27.55</v>
      </c>
      <c r="L791" s="738">
        <v>26.1</v>
      </c>
      <c r="M791" s="743"/>
    </row>
    <row r="792" s="157" customFormat="1" ht="12" spans="1:13">
      <c r="A792" s="735" t="s">
        <v>40</v>
      </c>
      <c r="B792" s="736">
        <v>250303009</v>
      </c>
      <c r="C792" s="737" t="s">
        <v>1238</v>
      </c>
      <c r="D792" s="736"/>
      <c r="E792" s="736"/>
      <c r="F792" s="735" t="s">
        <v>483</v>
      </c>
      <c r="G792" s="736"/>
      <c r="H792" s="738">
        <v>11</v>
      </c>
      <c r="I792" s="738">
        <v>10.5</v>
      </c>
      <c r="J792" s="738">
        <v>10</v>
      </c>
      <c r="K792" s="738">
        <v>9.5</v>
      </c>
      <c r="L792" s="738">
        <v>9</v>
      </c>
      <c r="M792" s="743"/>
    </row>
    <row r="793" s="157" customFormat="1" ht="12" spans="1:13">
      <c r="A793" s="735" t="s">
        <v>40</v>
      </c>
      <c r="B793" s="736">
        <v>250303010</v>
      </c>
      <c r="C793" s="737" t="s">
        <v>1239</v>
      </c>
      <c r="D793" s="736"/>
      <c r="E793" s="736"/>
      <c r="F793" s="735" t="s">
        <v>483</v>
      </c>
      <c r="G793" s="736"/>
      <c r="H793" s="738">
        <v>33</v>
      </c>
      <c r="I793" s="738">
        <v>31.5</v>
      </c>
      <c r="J793" s="738">
        <v>30</v>
      </c>
      <c r="K793" s="738">
        <v>28.5</v>
      </c>
      <c r="L793" s="738">
        <v>27</v>
      </c>
      <c r="M793" s="743"/>
    </row>
    <row r="794" s="157" customFormat="1" ht="12" spans="1:13">
      <c r="A794" s="735" t="s">
        <v>40</v>
      </c>
      <c r="B794" s="736">
        <v>250303011</v>
      </c>
      <c r="C794" s="737" t="s">
        <v>1240</v>
      </c>
      <c r="D794" s="736"/>
      <c r="E794" s="736"/>
      <c r="F794" s="735" t="s">
        <v>483</v>
      </c>
      <c r="G794" s="736"/>
      <c r="H794" s="738">
        <v>33</v>
      </c>
      <c r="I794" s="738">
        <v>31.5</v>
      </c>
      <c r="J794" s="738">
        <v>30</v>
      </c>
      <c r="K794" s="738">
        <v>28.5</v>
      </c>
      <c r="L794" s="738">
        <v>27</v>
      </c>
      <c r="M794" s="743"/>
    </row>
    <row r="795" s="157" customFormat="1" ht="12" spans="1:13">
      <c r="A795" s="735" t="s">
        <v>40</v>
      </c>
      <c r="B795" s="736">
        <v>250303012</v>
      </c>
      <c r="C795" s="737" t="s">
        <v>1241</v>
      </c>
      <c r="D795" s="736"/>
      <c r="E795" s="736"/>
      <c r="F795" s="735" t="s">
        <v>483</v>
      </c>
      <c r="G795" s="736"/>
      <c r="H795" s="738">
        <v>22</v>
      </c>
      <c r="I795" s="738">
        <v>21</v>
      </c>
      <c r="J795" s="738">
        <v>20</v>
      </c>
      <c r="K795" s="738">
        <v>19</v>
      </c>
      <c r="L795" s="738">
        <v>18</v>
      </c>
      <c r="M795" s="743"/>
    </row>
    <row r="796" s="157" customFormat="1" ht="12" spans="1:13">
      <c r="A796" s="735" t="s">
        <v>40</v>
      </c>
      <c r="B796" s="736">
        <v>250303013</v>
      </c>
      <c r="C796" s="737" t="s">
        <v>1242</v>
      </c>
      <c r="D796" s="736"/>
      <c r="E796" s="736"/>
      <c r="F796" s="735" t="s">
        <v>483</v>
      </c>
      <c r="G796" s="736"/>
      <c r="H796" s="738">
        <v>20.9</v>
      </c>
      <c r="I796" s="738">
        <v>19.95</v>
      </c>
      <c r="J796" s="738">
        <v>19</v>
      </c>
      <c r="K796" s="738">
        <v>18.05</v>
      </c>
      <c r="L796" s="738">
        <v>17.1</v>
      </c>
      <c r="M796" s="743"/>
    </row>
    <row r="797" s="157" customFormat="1" ht="12" spans="1:13">
      <c r="A797" s="735" t="s">
        <v>40</v>
      </c>
      <c r="B797" s="736">
        <v>250303014</v>
      </c>
      <c r="C797" s="737" t="s">
        <v>1243</v>
      </c>
      <c r="D797" s="736"/>
      <c r="E797" s="736"/>
      <c r="F797" s="735" t="s">
        <v>483</v>
      </c>
      <c r="G797" s="736"/>
      <c r="H797" s="738">
        <v>33</v>
      </c>
      <c r="I797" s="738">
        <v>31.5</v>
      </c>
      <c r="J797" s="738">
        <v>30</v>
      </c>
      <c r="K797" s="738">
        <v>28.5</v>
      </c>
      <c r="L797" s="738">
        <v>27</v>
      </c>
      <c r="M797" s="743"/>
    </row>
    <row r="798" s="157" customFormat="1" ht="12" spans="1:13">
      <c r="A798" s="735" t="s">
        <v>40</v>
      </c>
      <c r="B798" s="736">
        <v>250303015</v>
      </c>
      <c r="C798" s="737" t="s">
        <v>1244</v>
      </c>
      <c r="D798" s="736"/>
      <c r="E798" s="736"/>
      <c r="F798" s="735" t="s">
        <v>483</v>
      </c>
      <c r="G798" s="736"/>
      <c r="H798" s="738">
        <v>7.7</v>
      </c>
      <c r="I798" s="738">
        <v>7.35</v>
      </c>
      <c r="J798" s="738">
        <v>7</v>
      </c>
      <c r="K798" s="738">
        <v>6.65</v>
      </c>
      <c r="L798" s="738">
        <v>6.3</v>
      </c>
      <c r="M798" s="743"/>
    </row>
    <row r="799" s="157" customFormat="1" ht="12" spans="1:13">
      <c r="A799" s="735" t="s">
        <v>40</v>
      </c>
      <c r="B799" s="736">
        <v>250303016</v>
      </c>
      <c r="C799" s="737" t="s">
        <v>1245</v>
      </c>
      <c r="D799" s="736"/>
      <c r="E799" s="736"/>
      <c r="F799" s="735" t="s">
        <v>483</v>
      </c>
      <c r="G799" s="736"/>
      <c r="H799" s="738">
        <v>8.8</v>
      </c>
      <c r="I799" s="738">
        <v>8.4</v>
      </c>
      <c r="J799" s="738">
        <v>8</v>
      </c>
      <c r="K799" s="738">
        <v>7.6</v>
      </c>
      <c r="L799" s="738">
        <v>7.2</v>
      </c>
      <c r="M799" s="743"/>
    </row>
    <row r="800" s="157" customFormat="1" ht="12" spans="1:13">
      <c r="A800" s="735" t="s">
        <v>40</v>
      </c>
      <c r="B800" s="736">
        <v>250303017</v>
      </c>
      <c r="C800" s="737" t="s">
        <v>1246</v>
      </c>
      <c r="D800" s="736"/>
      <c r="E800" s="736"/>
      <c r="F800" s="735" t="s">
        <v>483</v>
      </c>
      <c r="G800" s="736"/>
      <c r="H800" s="738">
        <v>46.2</v>
      </c>
      <c r="I800" s="738">
        <v>44.1</v>
      </c>
      <c r="J800" s="738">
        <v>42</v>
      </c>
      <c r="K800" s="738">
        <v>39.9</v>
      </c>
      <c r="L800" s="738">
        <v>37.8</v>
      </c>
      <c r="M800" s="743"/>
    </row>
    <row r="801" s="158" customFormat="1" ht="13.2" spans="1:13">
      <c r="A801" s="735" t="s">
        <v>40</v>
      </c>
      <c r="B801" s="736">
        <v>250303018</v>
      </c>
      <c r="C801" s="737" t="s">
        <v>1247</v>
      </c>
      <c r="D801" s="736"/>
      <c r="E801" s="736"/>
      <c r="F801" s="735" t="s">
        <v>483</v>
      </c>
      <c r="G801" s="736"/>
      <c r="H801" s="738">
        <v>22</v>
      </c>
      <c r="I801" s="738">
        <v>21</v>
      </c>
      <c r="J801" s="738">
        <v>20</v>
      </c>
      <c r="K801" s="738">
        <v>19</v>
      </c>
      <c r="L801" s="738">
        <v>18</v>
      </c>
      <c r="M801" s="743"/>
    </row>
    <row r="802" s="157" customFormat="1" ht="12" spans="1:13">
      <c r="A802" s="735" t="s">
        <v>40</v>
      </c>
      <c r="B802" s="736">
        <v>250303019</v>
      </c>
      <c r="C802" s="737" t="s">
        <v>1248</v>
      </c>
      <c r="D802" s="759"/>
      <c r="E802" s="736"/>
      <c r="F802" s="735" t="s">
        <v>483</v>
      </c>
      <c r="G802" s="736"/>
      <c r="H802" s="738"/>
      <c r="I802" s="738"/>
      <c r="J802" s="738"/>
      <c r="K802" s="738"/>
      <c r="L802" s="738"/>
      <c r="M802" s="743"/>
    </row>
    <row r="803" s="157" customFormat="1" ht="12" spans="1:13">
      <c r="A803" s="735" t="s">
        <v>40</v>
      </c>
      <c r="B803" s="736" t="s">
        <v>1249</v>
      </c>
      <c r="C803" s="737" t="s">
        <v>1250</v>
      </c>
      <c r="D803" s="736"/>
      <c r="E803" s="736"/>
      <c r="F803" s="735" t="s">
        <v>483</v>
      </c>
      <c r="G803" s="736"/>
      <c r="H803" s="738">
        <v>22</v>
      </c>
      <c r="I803" s="738">
        <v>21</v>
      </c>
      <c r="J803" s="738">
        <v>20</v>
      </c>
      <c r="K803" s="738">
        <v>19</v>
      </c>
      <c r="L803" s="738">
        <v>18</v>
      </c>
      <c r="M803" s="743"/>
    </row>
    <row r="804" s="157" customFormat="1" ht="12" spans="1:13">
      <c r="A804" s="735" t="s">
        <v>40</v>
      </c>
      <c r="B804" s="736" t="s">
        <v>1251</v>
      </c>
      <c r="C804" s="737" t="s">
        <v>1252</v>
      </c>
      <c r="D804" s="736"/>
      <c r="E804" s="736"/>
      <c r="F804" s="735" t="s">
        <v>483</v>
      </c>
      <c r="G804" s="736"/>
      <c r="H804" s="738">
        <v>13.2</v>
      </c>
      <c r="I804" s="738">
        <v>12.6</v>
      </c>
      <c r="J804" s="738">
        <v>12</v>
      </c>
      <c r="K804" s="738">
        <v>11.4</v>
      </c>
      <c r="L804" s="738">
        <v>10.8</v>
      </c>
      <c r="M804" s="743"/>
    </row>
    <row r="805" s="157" customFormat="1" ht="12" spans="1:13">
      <c r="A805" s="735" t="s">
        <v>40</v>
      </c>
      <c r="B805" s="736" t="s">
        <v>1253</v>
      </c>
      <c r="C805" s="737" t="s">
        <v>1254</v>
      </c>
      <c r="D805" s="736"/>
      <c r="E805" s="736"/>
      <c r="F805" s="735" t="s">
        <v>483</v>
      </c>
      <c r="G805" s="736"/>
      <c r="H805" s="738">
        <v>8.8</v>
      </c>
      <c r="I805" s="738">
        <v>8.4</v>
      </c>
      <c r="J805" s="738">
        <v>8</v>
      </c>
      <c r="K805" s="738">
        <v>7.6</v>
      </c>
      <c r="L805" s="738">
        <v>7.2</v>
      </c>
      <c r="M805" s="743"/>
    </row>
    <row r="806" s="158" customFormat="1" ht="21.6" spans="1:13">
      <c r="A806" s="735" t="s">
        <v>40</v>
      </c>
      <c r="B806" s="736" t="s">
        <v>1255</v>
      </c>
      <c r="C806" s="737" t="s">
        <v>1256</v>
      </c>
      <c r="D806" s="736"/>
      <c r="E806" s="736"/>
      <c r="F806" s="735" t="s">
        <v>483</v>
      </c>
      <c r="G806" s="736"/>
      <c r="H806" s="738">
        <v>184.8</v>
      </c>
      <c r="I806" s="738">
        <v>176.4</v>
      </c>
      <c r="J806" s="738">
        <v>168</v>
      </c>
      <c r="K806" s="738">
        <v>159.6</v>
      </c>
      <c r="L806" s="738">
        <v>151.2</v>
      </c>
      <c r="M806" s="743"/>
    </row>
    <row r="807" s="696" customFormat="1" ht="12" spans="1:14">
      <c r="A807" s="739" t="s">
        <v>40</v>
      </c>
      <c r="B807" s="740" t="s">
        <v>1257</v>
      </c>
      <c r="C807" s="741" t="s">
        <v>1258</v>
      </c>
      <c r="D807" s="741" t="s">
        <v>1259</v>
      </c>
      <c r="E807" s="741"/>
      <c r="F807" s="790" t="s">
        <v>483</v>
      </c>
      <c r="G807" s="791"/>
      <c r="H807" s="742">
        <v>243</v>
      </c>
      <c r="I807" s="742">
        <v>231.954545454545</v>
      </c>
      <c r="J807" s="742">
        <v>220.909090909091</v>
      </c>
      <c r="K807" s="742">
        <v>209.863636363636</v>
      </c>
      <c r="L807" s="742">
        <v>198.818181818182</v>
      </c>
      <c r="M807" s="753"/>
      <c r="N807" s="746"/>
    </row>
    <row r="808" s="157" customFormat="1" ht="12" spans="1:13">
      <c r="A808" s="735"/>
      <c r="B808" s="736">
        <v>250304</v>
      </c>
      <c r="C808" s="737" t="s">
        <v>1260</v>
      </c>
      <c r="D808" s="759"/>
      <c r="E808" s="736"/>
      <c r="F808" s="735"/>
      <c r="G808" s="736"/>
      <c r="H808" s="738"/>
      <c r="I808" s="738"/>
      <c r="J808" s="738"/>
      <c r="K808" s="738"/>
      <c r="L808" s="738"/>
      <c r="M808" s="743"/>
    </row>
    <row r="809" s="157" customFormat="1" ht="12" spans="1:13">
      <c r="A809" s="735" t="s">
        <v>40</v>
      </c>
      <c r="B809" s="736">
        <v>250304001</v>
      </c>
      <c r="C809" s="737" t="s">
        <v>1261</v>
      </c>
      <c r="D809" s="736" t="s">
        <v>1262</v>
      </c>
      <c r="E809" s="736"/>
      <c r="F809" s="735" t="s">
        <v>483</v>
      </c>
      <c r="G809" s="736"/>
      <c r="H809" s="738">
        <v>4.4</v>
      </c>
      <c r="I809" s="738">
        <v>4.2</v>
      </c>
      <c r="J809" s="738">
        <v>4</v>
      </c>
      <c r="K809" s="738">
        <v>3.8</v>
      </c>
      <c r="L809" s="738">
        <v>3.6</v>
      </c>
      <c r="M809" s="743"/>
    </row>
    <row r="810" s="157" customFormat="1" ht="12" spans="1:13">
      <c r="A810" s="735" t="s">
        <v>40</v>
      </c>
      <c r="B810" s="736" t="s">
        <v>1263</v>
      </c>
      <c r="C810" s="737" t="s">
        <v>1264</v>
      </c>
      <c r="D810" s="736"/>
      <c r="E810" s="736"/>
      <c r="F810" s="735" t="s">
        <v>483</v>
      </c>
      <c r="G810" s="736"/>
      <c r="H810" s="738">
        <v>9.35</v>
      </c>
      <c r="I810" s="738">
        <v>8.925</v>
      </c>
      <c r="J810" s="738">
        <v>8.5</v>
      </c>
      <c r="K810" s="738">
        <v>8.075</v>
      </c>
      <c r="L810" s="738">
        <v>7.65</v>
      </c>
      <c r="M810" s="743"/>
    </row>
    <row r="811" s="157" customFormat="1" ht="12" spans="1:13">
      <c r="A811" s="735" t="s">
        <v>40</v>
      </c>
      <c r="B811" s="736">
        <v>250304002</v>
      </c>
      <c r="C811" s="737" t="s">
        <v>1265</v>
      </c>
      <c r="D811" s="736" t="s">
        <v>1266</v>
      </c>
      <c r="E811" s="736"/>
      <c r="F811" s="735" t="s">
        <v>483</v>
      </c>
      <c r="G811" s="736"/>
      <c r="H811" s="738">
        <v>4.4</v>
      </c>
      <c r="I811" s="738">
        <v>4.2</v>
      </c>
      <c r="J811" s="738">
        <v>4</v>
      </c>
      <c r="K811" s="738">
        <v>3.8</v>
      </c>
      <c r="L811" s="738">
        <v>3.6</v>
      </c>
      <c r="M811" s="743"/>
    </row>
    <row r="812" s="157" customFormat="1" ht="12" spans="1:13">
      <c r="A812" s="735" t="s">
        <v>40</v>
      </c>
      <c r="B812" s="736" t="s">
        <v>1267</v>
      </c>
      <c r="C812" s="737" t="s">
        <v>1268</v>
      </c>
      <c r="D812" s="736"/>
      <c r="E812" s="736"/>
      <c r="F812" s="735" t="s">
        <v>483</v>
      </c>
      <c r="G812" s="736"/>
      <c r="H812" s="738">
        <v>9.35</v>
      </c>
      <c r="I812" s="738">
        <v>8.925</v>
      </c>
      <c r="J812" s="738">
        <v>8.5</v>
      </c>
      <c r="K812" s="738">
        <v>8.075</v>
      </c>
      <c r="L812" s="738">
        <v>7.65</v>
      </c>
      <c r="M812" s="743"/>
    </row>
    <row r="813" s="157" customFormat="1" ht="12" spans="1:13">
      <c r="A813" s="735" t="s">
        <v>40</v>
      </c>
      <c r="B813" s="736">
        <v>250304003</v>
      </c>
      <c r="C813" s="737" t="s">
        <v>1269</v>
      </c>
      <c r="D813" s="736"/>
      <c r="E813" s="736"/>
      <c r="F813" s="735" t="s">
        <v>483</v>
      </c>
      <c r="G813" s="736"/>
      <c r="H813" s="738"/>
      <c r="I813" s="738"/>
      <c r="J813" s="738"/>
      <c r="K813" s="738"/>
      <c r="L813" s="738"/>
      <c r="M813" s="743"/>
    </row>
    <row r="814" s="157" customFormat="1" ht="12" spans="1:13">
      <c r="A814" s="735" t="s">
        <v>40</v>
      </c>
      <c r="B814" s="736" t="s">
        <v>1270</v>
      </c>
      <c r="C814" s="737" t="s">
        <v>1271</v>
      </c>
      <c r="D814" s="736"/>
      <c r="E814" s="736"/>
      <c r="F814" s="735" t="s">
        <v>483</v>
      </c>
      <c r="G814" s="736"/>
      <c r="H814" s="738">
        <v>9.35</v>
      </c>
      <c r="I814" s="738">
        <v>8.925</v>
      </c>
      <c r="J814" s="738">
        <v>8.5</v>
      </c>
      <c r="K814" s="738">
        <v>8.075</v>
      </c>
      <c r="L814" s="738">
        <v>7.65</v>
      </c>
      <c r="M814" s="743"/>
    </row>
    <row r="815" s="157" customFormat="1" ht="12" spans="1:13">
      <c r="A815" s="735" t="s">
        <v>40</v>
      </c>
      <c r="B815" s="736" t="s">
        <v>1272</v>
      </c>
      <c r="C815" s="737" t="s">
        <v>1273</v>
      </c>
      <c r="D815" s="736"/>
      <c r="E815" s="736"/>
      <c r="F815" s="735" t="s">
        <v>483</v>
      </c>
      <c r="G815" s="736"/>
      <c r="H815" s="738">
        <v>4.07</v>
      </c>
      <c r="I815" s="738">
        <v>3.885</v>
      </c>
      <c r="J815" s="738">
        <v>3.7</v>
      </c>
      <c r="K815" s="738">
        <v>3.515</v>
      </c>
      <c r="L815" s="738">
        <v>3.33</v>
      </c>
      <c r="M815" s="743"/>
    </row>
    <row r="816" s="157" customFormat="1" ht="12" spans="1:13">
      <c r="A816" s="735" t="s">
        <v>40</v>
      </c>
      <c r="B816" s="736" t="s">
        <v>1274</v>
      </c>
      <c r="C816" s="737" t="s">
        <v>1275</v>
      </c>
      <c r="D816" s="736"/>
      <c r="E816" s="736"/>
      <c r="F816" s="735" t="s">
        <v>483</v>
      </c>
      <c r="G816" s="736"/>
      <c r="H816" s="738">
        <v>8.8</v>
      </c>
      <c r="I816" s="738">
        <v>8.4</v>
      </c>
      <c r="J816" s="738">
        <v>8</v>
      </c>
      <c r="K816" s="738">
        <v>7.6</v>
      </c>
      <c r="L816" s="738">
        <v>7.2</v>
      </c>
      <c r="M816" s="743"/>
    </row>
    <row r="817" s="157" customFormat="1" ht="12" spans="1:13">
      <c r="A817" s="735" t="s">
        <v>40</v>
      </c>
      <c r="B817" s="736">
        <v>250304004</v>
      </c>
      <c r="C817" s="737" t="s">
        <v>1276</v>
      </c>
      <c r="D817" s="736" t="s">
        <v>1277</v>
      </c>
      <c r="E817" s="736"/>
      <c r="F817" s="735" t="s">
        <v>483</v>
      </c>
      <c r="G817" s="736"/>
      <c r="H817" s="738">
        <v>4.07</v>
      </c>
      <c r="I817" s="738">
        <v>3.885</v>
      </c>
      <c r="J817" s="738">
        <v>3.7</v>
      </c>
      <c r="K817" s="738">
        <v>3.515</v>
      </c>
      <c r="L817" s="738">
        <v>3.33</v>
      </c>
      <c r="M817" s="743"/>
    </row>
    <row r="818" s="157" customFormat="1" ht="12" spans="1:13">
      <c r="A818" s="735" t="s">
        <v>40</v>
      </c>
      <c r="B818" s="736" t="s">
        <v>1278</v>
      </c>
      <c r="C818" s="737" t="s">
        <v>1279</v>
      </c>
      <c r="D818" s="736"/>
      <c r="E818" s="736"/>
      <c r="F818" s="735" t="s">
        <v>483</v>
      </c>
      <c r="G818" s="736"/>
      <c r="H818" s="738">
        <v>9.35</v>
      </c>
      <c r="I818" s="738">
        <v>8.925</v>
      </c>
      <c r="J818" s="738">
        <v>8.5</v>
      </c>
      <c r="K818" s="738">
        <v>8.075</v>
      </c>
      <c r="L818" s="738">
        <v>7.65</v>
      </c>
      <c r="M818" s="743"/>
    </row>
    <row r="819" s="157" customFormat="1" ht="21.6" spans="1:13">
      <c r="A819" s="735" t="s">
        <v>40</v>
      </c>
      <c r="B819" s="736">
        <v>250304005</v>
      </c>
      <c r="C819" s="737" t="s">
        <v>1280</v>
      </c>
      <c r="D819" s="736" t="s">
        <v>1281</v>
      </c>
      <c r="E819" s="736"/>
      <c r="F819" s="735" t="s">
        <v>483</v>
      </c>
      <c r="G819" s="736"/>
      <c r="H819" s="738">
        <v>4.4</v>
      </c>
      <c r="I819" s="738">
        <v>4.2</v>
      </c>
      <c r="J819" s="738">
        <v>4</v>
      </c>
      <c r="K819" s="738">
        <v>3.8</v>
      </c>
      <c r="L819" s="738">
        <v>3.6</v>
      </c>
      <c r="M819" s="743"/>
    </row>
    <row r="820" s="157" customFormat="1" ht="12" spans="1:13">
      <c r="A820" s="735" t="s">
        <v>40</v>
      </c>
      <c r="B820" s="736" t="s">
        <v>1282</v>
      </c>
      <c r="C820" s="737" t="s">
        <v>1283</v>
      </c>
      <c r="D820" s="736"/>
      <c r="E820" s="736"/>
      <c r="F820" s="735" t="s">
        <v>483</v>
      </c>
      <c r="G820" s="736"/>
      <c r="H820" s="738">
        <v>9.35</v>
      </c>
      <c r="I820" s="738">
        <v>8.925</v>
      </c>
      <c r="J820" s="738">
        <v>8.5</v>
      </c>
      <c r="K820" s="738">
        <v>8.075</v>
      </c>
      <c r="L820" s="738">
        <v>7.65</v>
      </c>
      <c r="M820" s="743"/>
    </row>
    <row r="821" s="157" customFormat="1" ht="12" spans="1:13">
      <c r="A821" s="735" t="s">
        <v>40</v>
      </c>
      <c r="B821" s="736">
        <v>250304006</v>
      </c>
      <c r="C821" s="737" t="s">
        <v>1284</v>
      </c>
      <c r="D821" s="736" t="s">
        <v>1285</v>
      </c>
      <c r="E821" s="736"/>
      <c r="F821" s="735" t="s">
        <v>483</v>
      </c>
      <c r="G821" s="736"/>
      <c r="H821" s="738">
        <v>4.07</v>
      </c>
      <c r="I821" s="738">
        <v>3.885</v>
      </c>
      <c r="J821" s="738">
        <v>3.7</v>
      </c>
      <c r="K821" s="738">
        <v>3.515</v>
      </c>
      <c r="L821" s="738">
        <v>3.33</v>
      </c>
      <c r="M821" s="743"/>
    </row>
    <row r="822" s="157" customFormat="1" ht="12" spans="1:13">
      <c r="A822" s="735" t="s">
        <v>40</v>
      </c>
      <c r="B822" s="736" t="s">
        <v>1286</v>
      </c>
      <c r="C822" s="737" t="s">
        <v>1287</v>
      </c>
      <c r="D822" s="736"/>
      <c r="E822" s="736"/>
      <c r="F822" s="735" t="s">
        <v>483</v>
      </c>
      <c r="G822" s="736"/>
      <c r="H822" s="738">
        <v>9.35</v>
      </c>
      <c r="I822" s="738">
        <v>8.925</v>
      </c>
      <c r="J822" s="738">
        <v>8.5</v>
      </c>
      <c r="K822" s="738">
        <v>8.075</v>
      </c>
      <c r="L822" s="738">
        <v>7.65</v>
      </c>
      <c r="M822" s="743"/>
    </row>
    <row r="823" s="157" customFormat="1" ht="12" spans="1:13">
      <c r="A823" s="735" t="s">
        <v>40</v>
      </c>
      <c r="B823" s="736">
        <v>250304007</v>
      </c>
      <c r="C823" s="737" t="s">
        <v>1288</v>
      </c>
      <c r="D823" s="736" t="s">
        <v>1289</v>
      </c>
      <c r="E823" s="736"/>
      <c r="F823" s="735" t="s">
        <v>483</v>
      </c>
      <c r="G823" s="736"/>
      <c r="H823" s="738">
        <v>4.07</v>
      </c>
      <c r="I823" s="738">
        <v>3.885</v>
      </c>
      <c r="J823" s="738">
        <v>3.7</v>
      </c>
      <c r="K823" s="738">
        <v>3.515</v>
      </c>
      <c r="L823" s="738">
        <v>3.33</v>
      </c>
      <c r="M823" s="743"/>
    </row>
    <row r="824" s="157" customFormat="1" ht="12" spans="1:13">
      <c r="A824" s="735" t="s">
        <v>40</v>
      </c>
      <c r="B824" s="736" t="s">
        <v>1290</v>
      </c>
      <c r="C824" s="737" t="s">
        <v>1291</v>
      </c>
      <c r="D824" s="736"/>
      <c r="E824" s="736"/>
      <c r="F824" s="735" t="s">
        <v>483</v>
      </c>
      <c r="G824" s="736"/>
      <c r="H824" s="738">
        <v>9.35</v>
      </c>
      <c r="I824" s="738">
        <v>8.925</v>
      </c>
      <c r="J824" s="738">
        <v>8.5</v>
      </c>
      <c r="K824" s="738">
        <v>8.075</v>
      </c>
      <c r="L824" s="738">
        <v>7.65</v>
      </c>
      <c r="M824" s="743"/>
    </row>
    <row r="825" s="157" customFormat="1" ht="12" spans="1:13">
      <c r="A825" s="735" t="s">
        <v>40</v>
      </c>
      <c r="B825" s="736">
        <v>250304008</v>
      </c>
      <c r="C825" s="737" t="s">
        <v>1292</v>
      </c>
      <c r="D825" s="736"/>
      <c r="E825" s="736"/>
      <c r="F825" s="735" t="s">
        <v>483</v>
      </c>
      <c r="G825" s="759"/>
      <c r="H825" s="738">
        <v>11</v>
      </c>
      <c r="I825" s="738">
        <v>10.5</v>
      </c>
      <c r="J825" s="738">
        <v>10</v>
      </c>
      <c r="K825" s="738">
        <v>9.5</v>
      </c>
      <c r="L825" s="738">
        <v>9</v>
      </c>
      <c r="M825" s="743"/>
    </row>
    <row r="826" s="157" customFormat="1" ht="12" spans="1:13">
      <c r="A826" s="735" t="s">
        <v>40</v>
      </c>
      <c r="B826" s="736" t="s">
        <v>1293</v>
      </c>
      <c r="C826" s="737" t="s">
        <v>1294</v>
      </c>
      <c r="D826" s="736"/>
      <c r="E826" s="736"/>
      <c r="F826" s="735" t="s">
        <v>483</v>
      </c>
      <c r="G826" s="736"/>
      <c r="H826" s="738">
        <v>30.8</v>
      </c>
      <c r="I826" s="738">
        <v>29.4</v>
      </c>
      <c r="J826" s="738">
        <v>28</v>
      </c>
      <c r="K826" s="738">
        <v>26.6</v>
      </c>
      <c r="L826" s="738">
        <v>25.2</v>
      </c>
      <c r="M826" s="743"/>
    </row>
    <row r="827" s="157" customFormat="1" ht="12" spans="1:13">
      <c r="A827" s="735" t="s">
        <v>40</v>
      </c>
      <c r="B827" s="736">
        <v>250304009</v>
      </c>
      <c r="C827" s="737" t="s">
        <v>1295</v>
      </c>
      <c r="D827" s="736"/>
      <c r="E827" s="736"/>
      <c r="F827" s="735"/>
      <c r="G827" s="736"/>
      <c r="H827" s="738"/>
      <c r="I827" s="738"/>
      <c r="J827" s="738"/>
      <c r="K827" s="738"/>
      <c r="L827" s="738"/>
      <c r="M827" s="743"/>
    </row>
    <row r="828" s="157" customFormat="1" ht="12" spans="1:13">
      <c r="A828" s="735" t="s">
        <v>40</v>
      </c>
      <c r="B828" s="736" t="s">
        <v>1296</v>
      </c>
      <c r="C828" s="737" t="s">
        <v>1297</v>
      </c>
      <c r="D828" s="736"/>
      <c r="E828" s="736"/>
      <c r="F828" s="735" t="s">
        <v>483</v>
      </c>
      <c r="G828" s="736"/>
      <c r="H828" s="738">
        <v>5.5</v>
      </c>
      <c r="I828" s="738">
        <v>5.25</v>
      </c>
      <c r="J828" s="738">
        <v>5</v>
      </c>
      <c r="K828" s="738">
        <v>4.75</v>
      </c>
      <c r="L828" s="738">
        <v>4.5</v>
      </c>
      <c r="M828" s="743"/>
    </row>
    <row r="829" s="157" customFormat="1" ht="12" spans="1:13">
      <c r="A829" s="735" t="s">
        <v>40</v>
      </c>
      <c r="B829" s="736" t="s">
        <v>1298</v>
      </c>
      <c r="C829" s="737" t="s">
        <v>1299</v>
      </c>
      <c r="D829" s="736"/>
      <c r="E829" s="736"/>
      <c r="F829" s="735" t="s">
        <v>483</v>
      </c>
      <c r="G829" s="736"/>
      <c r="H829" s="738">
        <v>11</v>
      </c>
      <c r="I829" s="738">
        <v>10.5</v>
      </c>
      <c r="J829" s="738">
        <v>10</v>
      </c>
      <c r="K829" s="738">
        <v>9.5</v>
      </c>
      <c r="L829" s="738">
        <v>9</v>
      </c>
      <c r="M829" s="743"/>
    </row>
    <row r="830" s="157" customFormat="1" ht="12.6" spans="1:13">
      <c r="A830" s="735" t="s">
        <v>40</v>
      </c>
      <c r="B830" s="736">
        <v>250304010</v>
      </c>
      <c r="C830" s="737" t="s">
        <v>1300</v>
      </c>
      <c r="D830" s="736" t="s">
        <v>1301</v>
      </c>
      <c r="E830" s="736"/>
      <c r="F830" s="735" t="s">
        <v>483</v>
      </c>
      <c r="G830" s="736"/>
      <c r="H830" s="738"/>
      <c r="I830" s="738"/>
      <c r="J830" s="738"/>
      <c r="K830" s="738"/>
      <c r="L830" s="738"/>
      <c r="M830" s="743"/>
    </row>
    <row r="831" s="157" customFormat="1" ht="12.6" spans="1:13">
      <c r="A831" s="735" t="s">
        <v>40</v>
      </c>
      <c r="B831" s="736" t="s">
        <v>1302</v>
      </c>
      <c r="C831" s="737" t="s">
        <v>1303</v>
      </c>
      <c r="D831" s="736"/>
      <c r="E831" s="736"/>
      <c r="F831" s="735" t="s">
        <v>483</v>
      </c>
      <c r="G831" s="736"/>
      <c r="H831" s="738">
        <v>5.5</v>
      </c>
      <c r="I831" s="738">
        <v>5.25</v>
      </c>
      <c r="J831" s="738">
        <v>5</v>
      </c>
      <c r="K831" s="738">
        <v>4.75</v>
      </c>
      <c r="L831" s="738">
        <v>4.5</v>
      </c>
      <c r="M831" s="743"/>
    </row>
    <row r="832" s="157" customFormat="1" ht="23.4" spans="1:13">
      <c r="A832" s="735" t="s">
        <v>40</v>
      </c>
      <c r="B832" s="736" t="s">
        <v>1304</v>
      </c>
      <c r="C832" s="737" t="s">
        <v>1305</v>
      </c>
      <c r="D832" s="736"/>
      <c r="E832" s="736"/>
      <c r="F832" s="735" t="s">
        <v>483</v>
      </c>
      <c r="G832" s="736"/>
      <c r="H832" s="738">
        <v>9.9</v>
      </c>
      <c r="I832" s="738">
        <v>9.45</v>
      </c>
      <c r="J832" s="738">
        <v>9</v>
      </c>
      <c r="K832" s="738">
        <v>8.55</v>
      </c>
      <c r="L832" s="738">
        <v>8.1</v>
      </c>
      <c r="M832" s="743"/>
    </row>
    <row r="833" s="157" customFormat="1" ht="12" spans="1:13">
      <c r="A833" s="735" t="s">
        <v>40</v>
      </c>
      <c r="B833" s="736">
        <v>250304011</v>
      </c>
      <c r="C833" s="737" t="s">
        <v>1306</v>
      </c>
      <c r="D833" s="736"/>
      <c r="E833" s="736"/>
      <c r="F833" s="735" t="s">
        <v>483</v>
      </c>
      <c r="G833" s="736"/>
      <c r="H833" s="738"/>
      <c r="I833" s="738"/>
      <c r="J833" s="738"/>
      <c r="K833" s="738"/>
      <c r="L833" s="738"/>
      <c r="M833" s="743"/>
    </row>
    <row r="834" s="157" customFormat="1" ht="12" spans="1:13">
      <c r="A834" s="735" t="s">
        <v>40</v>
      </c>
      <c r="B834" s="736" t="s">
        <v>1307</v>
      </c>
      <c r="C834" s="737" t="s">
        <v>1308</v>
      </c>
      <c r="D834" s="736"/>
      <c r="E834" s="736"/>
      <c r="F834" s="735" t="s">
        <v>483</v>
      </c>
      <c r="G834" s="736"/>
      <c r="H834" s="738">
        <v>13.2</v>
      </c>
      <c r="I834" s="738">
        <v>12.6</v>
      </c>
      <c r="J834" s="738">
        <v>12</v>
      </c>
      <c r="K834" s="738">
        <v>11.4</v>
      </c>
      <c r="L834" s="738">
        <v>10.8</v>
      </c>
      <c r="M834" s="743"/>
    </row>
    <row r="835" s="157" customFormat="1" ht="12" spans="1:13">
      <c r="A835" s="735" t="s">
        <v>40</v>
      </c>
      <c r="B835" s="736" t="s">
        <v>1309</v>
      </c>
      <c r="C835" s="737" t="s">
        <v>1310</v>
      </c>
      <c r="D835" s="736"/>
      <c r="E835" s="736"/>
      <c r="F835" s="735" t="s">
        <v>483</v>
      </c>
      <c r="G835" s="736"/>
      <c r="H835" s="738">
        <v>7.7</v>
      </c>
      <c r="I835" s="738">
        <v>7.35</v>
      </c>
      <c r="J835" s="738">
        <v>7</v>
      </c>
      <c r="K835" s="738">
        <v>6.65</v>
      </c>
      <c r="L835" s="738">
        <v>6.3</v>
      </c>
      <c r="M835" s="743"/>
    </row>
    <row r="836" s="157" customFormat="1" ht="12" spans="1:13">
      <c r="A836" s="735" t="s">
        <v>40</v>
      </c>
      <c r="B836" s="736">
        <v>250304012</v>
      </c>
      <c r="C836" s="737" t="s">
        <v>1311</v>
      </c>
      <c r="D836" s="736"/>
      <c r="E836" s="736"/>
      <c r="F836" s="735" t="s">
        <v>483</v>
      </c>
      <c r="G836" s="736"/>
      <c r="H836" s="738">
        <v>13.2</v>
      </c>
      <c r="I836" s="738">
        <v>12.6</v>
      </c>
      <c r="J836" s="738">
        <v>12</v>
      </c>
      <c r="K836" s="738">
        <v>11.4</v>
      </c>
      <c r="L836" s="738">
        <v>10.8</v>
      </c>
      <c r="M836" s="743"/>
    </row>
    <row r="837" s="157" customFormat="1" ht="21.6" spans="1:13">
      <c r="A837" s="735" t="s">
        <v>40</v>
      </c>
      <c r="B837" s="736">
        <v>250304013</v>
      </c>
      <c r="C837" s="737" t="s">
        <v>1312</v>
      </c>
      <c r="D837" s="736" t="s">
        <v>1313</v>
      </c>
      <c r="E837" s="736"/>
      <c r="F837" s="735" t="s">
        <v>483</v>
      </c>
      <c r="G837" s="736" t="s">
        <v>1314</v>
      </c>
      <c r="H837" s="738"/>
      <c r="I837" s="738"/>
      <c r="J837" s="738"/>
      <c r="K837" s="738"/>
      <c r="L837" s="738"/>
      <c r="M837" s="743"/>
    </row>
    <row r="838" s="157" customFormat="1" ht="21.6" spans="1:13">
      <c r="A838" s="735" t="s">
        <v>40</v>
      </c>
      <c r="B838" s="736" t="s">
        <v>1315</v>
      </c>
      <c r="C838" s="737" t="s">
        <v>1316</v>
      </c>
      <c r="D838" s="736" t="s">
        <v>1313</v>
      </c>
      <c r="E838" s="736"/>
      <c r="F838" s="735" t="s">
        <v>483</v>
      </c>
      <c r="G838" s="736" t="s">
        <v>1314</v>
      </c>
      <c r="H838" s="738">
        <v>4.4</v>
      </c>
      <c r="I838" s="738">
        <v>4.2</v>
      </c>
      <c r="J838" s="738">
        <v>4</v>
      </c>
      <c r="K838" s="738">
        <v>3.8</v>
      </c>
      <c r="L838" s="738">
        <v>3.6</v>
      </c>
      <c r="M838" s="743"/>
    </row>
    <row r="839" s="157" customFormat="1" ht="21.6" spans="1:13">
      <c r="A839" s="735" t="s">
        <v>40</v>
      </c>
      <c r="B839" s="736" t="s">
        <v>1317</v>
      </c>
      <c r="C839" s="737" t="s">
        <v>1318</v>
      </c>
      <c r="D839" s="736" t="s">
        <v>1313</v>
      </c>
      <c r="E839" s="736"/>
      <c r="F839" s="735" t="s">
        <v>483</v>
      </c>
      <c r="G839" s="736" t="s">
        <v>1314</v>
      </c>
      <c r="H839" s="738">
        <v>9.9</v>
      </c>
      <c r="I839" s="738">
        <v>9.45</v>
      </c>
      <c r="J839" s="738">
        <v>9</v>
      </c>
      <c r="K839" s="738">
        <v>8.55</v>
      </c>
      <c r="L839" s="738">
        <v>8.1</v>
      </c>
      <c r="M839" s="743"/>
    </row>
    <row r="840" s="157" customFormat="1" ht="12" spans="1:13">
      <c r="A840" s="735" t="s">
        <v>40</v>
      </c>
      <c r="B840" s="736" t="s">
        <v>1319</v>
      </c>
      <c r="C840" s="737" t="s">
        <v>1320</v>
      </c>
      <c r="D840" s="736"/>
      <c r="E840" s="736"/>
      <c r="F840" s="735" t="s">
        <v>51</v>
      </c>
      <c r="G840" s="736"/>
      <c r="H840" s="738">
        <v>59.4</v>
      </c>
      <c r="I840" s="738">
        <v>56.7</v>
      </c>
      <c r="J840" s="738">
        <v>54</v>
      </c>
      <c r="K840" s="738">
        <v>51.3</v>
      </c>
      <c r="L840" s="738">
        <v>48.6</v>
      </c>
      <c r="M840" s="743"/>
    </row>
    <row r="841" s="157" customFormat="1" ht="12" spans="1:13">
      <c r="A841" s="735" t="s">
        <v>40</v>
      </c>
      <c r="B841" s="736">
        <v>250304014</v>
      </c>
      <c r="C841" s="737" t="s">
        <v>1321</v>
      </c>
      <c r="D841" s="736"/>
      <c r="E841" s="736"/>
      <c r="F841" s="735" t="s">
        <v>483</v>
      </c>
      <c r="G841" s="736"/>
      <c r="H841" s="738">
        <v>4.4</v>
      </c>
      <c r="I841" s="738">
        <v>4.2</v>
      </c>
      <c r="J841" s="738">
        <v>4</v>
      </c>
      <c r="K841" s="738">
        <v>3.8</v>
      </c>
      <c r="L841" s="738">
        <v>3.6</v>
      </c>
      <c r="M841" s="743"/>
    </row>
    <row r="842" s="157" customFormat="1" ht="12" spans="1:13">
      <c r="A842" s="735"/>
      <c r="B842" s="736">
        <v>250305</v>
      </c>
      <c r="C842" s="737" t="s">
        <v>1322</v>
      </c>
      <c r="D842" s="736"/>
      <c r="E842" s="736"/>
      <c r="F842" s="735"/>
      <c r="G842" s="736"/>
      <c r="H842" s="738"/>
      <c r="I842" s="738"/>
      <c r="J842" s="738"/>
      <c r="K842" s="738"/>
      <c r="L842" s="738"/>
      <c r="M842" s="743"/>
    </row>
    <row r="843" s="157" customFormat="1" ht="12" spans="1:13">
      <c r="A843" s="735" t="s">
        <v>40</v>
      </c>
      <c r="B843" s="736">
        <v>250305001</v>
      </c>
      <c r="C843" s="737" t="s">
        <v>1323</v>
      </c>
      <c r="D843" s="736"/>
      <c r="E843" s="736"/>
      <c r="F843" s="735" t="s">
        <v>483</v>
      </c>
      <c r="G843" s="736"/>
      <c r="H843" s="738"/>
      <c r="I843" s="738"/>
      <c r="J843" s="738"/>
      <c r="K843" s="738"/>
      <c r="L843" s="738"/>
      <c r="M843" s="743"/>
    </row>
    <row r="844" s="157" customFormat="1" ht="12" spans="1:13">
      <c r="A844" s="735" t="s">
        <v>40</v>
      </c>
      <c r="B844" s="736" t="s">
        <v>1324</v>
      </c>
      <c r="C844" s="737" t="s">
        <v>1325</v>
      </c>
      <c r="D844" s="736"/>
      <c r="E844" s="736"/>
      <c r="F844" s="735" t="s">
        <v>483</v>
      </c>
      <c r="G844" s="736"/>
      <c r="H844" s="738">
        <v>9.35</v>
      </c>
      <c r="I844" s="738">
        <v>8.925</v>
      </c>
      <c r="J844" s="738">
        <v>8.5</v>
      </c>
      <c r="K844" s="738">
        <v>8.075</v>
      </c>
      <c r="L844" s="738">
        <v>7.65</v>
      </c>
      <c r="M844" s="743"/>
    </row>
    <row r="845" s="157" customFormat="1" ht="21.6" spans="1:13">
      <c r="A845" s="735" t="s">
        <v>40</v>
      </c>
      <c r="B845" s="736" t="s">
        <v>1326</v>
      </c>
      <c r="C845" s="737" t="s">
        <v>1327</v>
      </c>
      <c r="D845" s="736"/>
      <c r="E845" s="736"/>
      <c r="F845" s="735" t="s">
        <v>483</v>
      </c>
      <c r="G845" s="736"/>
      <c r="H845" s="738">
        <v>4.07</v>
      </c>
      <c r="I845" s="738">
        <v>3.885</v>
      </c>
      <c r="J845" s="738">
        <v>3.7</v>
      </c>
      <c r="K845" s="738">
        <v>3.515</v>
      </c>
      <c r="L845" s="738">
        <v>3.33</v>
      </c>
      <c r="M845" s="743"/>
    </row>
    <row r="846" s="157" customFormat="1" ht="12" spans="1:13">
      <c r="A846" s="735" t="s">
        <v>40</v>
      </c>
      <c r="B846" s="736">
        <v>250305002</v>
      </c>
      <c r="C846" s="737" t="s">
        <v>1328</v>
      </c>
      <c r="D846" s="736"/>
      <c r="E846" s="736"/>
      <c r="F846" s="735" t="s">
        <v>483</v>
      </c>
      <c r="G846" s="736"/>
      <c r="H846" s="738"/>
      <c r="I846" s="738"/>
      <c r="J846" s="738"/>
      <c r="K846" s="738"/>
      <c r="L846" s="738"/>
      <c r="M846" s="743"/>
    </row>
    <row r="847" s="157" customFormat="1" ht="12" spans="1:13">
      <c r="A847" s="735" t="s">
        <v>40</v>
      </c>
      <c r="B847" s="736" t="s">
        <v>1329</v>
      </c>
      <c r="C847" s="737" t="s">
        <v>1330</v>
      </c>
      <c r="D847" s="736"/>
      <c r="E847" s="736"/>
      <c r="F847" s="735" t="s">
        <v>483</v>
      </c>
      <c r="G847" s="736"/>
      <c r="H847" s="738">
        <v>9.35</v>
      </c>
      <c r="I847" s="738">
        <v>8.925</v>
      </c>
      <c r="J847" s="738">
        <v>8.5</v>
      </c>
      <c r="K847" s="738">
        <v>8.075</v>
      </c>
      <c r="L847" s="738">
        <v>7.65</v>
      </c>
      <c r="M847" s="743"/>
    </row>
    <row r="848" s="157" customFormat="1" ht="21.6" spans="1:13">
      <c r="A848" s="735" t="s">
        <v>40</v>
      </c>
      <c r="B848" s="736" t="s">
        <v>1331</v>
      </c>
      <c r="C848" s="737" t="s">
        <v>1332</v>
      </c>
      <c r="D848" s="736"/>
      <c r="E848" s="736"/>
      <c r="F848" s="735" t="s">
        <v>483</v>
      </c>
      <c r="G848" s="736"/>
      <c r="H848" s="738">
        <v>4.07</v>
      </c>
      <c r="I848" s="738">
        <v>3.885</v>
      </c>
      <c r="J848" s="738">
        <v>3.7</v>
      </c>
      <c r="K848" s="738">
        <v>3.515</v>
      </c>
      <c r="L848" s="738">
        <v>3.33</v>
      </c>
      <c r="M848" s="743"/>
    </row>
    <row r="849" s="157" customFormat="1" ht="12" spans="1:13">
      <c r="A849" s="735" t="s">
        <v>40</v>
      </c>
      <c r="B849" s="736">
        <v>250305003</v>
      </c>
      <c r="C849" s="737" t="s">
        <v>1333</v>
      </c>
      <c r="D849" s="736"/>
      <c r="E849" s="736"/>
      <c r="F849" s="735" t="s">
        <v>483</v>
      </c>
      <c r="G849" s="759"/>
      <c r="H849" s="738"/>
      <c r="I849" s="738"/>
      <c r="J849" s="738"/>
      <c r="K849" s="738"/>
      <c r="L849" s="738"/>
      <c r="M849" s="743"/>
    </row>
    <row r="850" s="157" customFormat="1" ht="12" spans="1:13">
      <c r="A850" s="735" t="s">
        <v>40</v>
      </c>
      <c r="B850" s="736" t="s">
        <v>1334</v>
      </c>
      <c r="C850" s="737" t="s">
        <v>1335</v>
      </c>
      <c r="D850" s="736"/>
      <c r="E850" s="736"/>
      <c r="F850" s="735" t="s">
        <v>483</v>
      </c>
      <c r="G850" s="736"/>
      <c r="H850" s="738">
        <v>7.7</v>
      </c>
      <c r="I850" s="738">
        <v>7.35</v>
      </c>
      <c r="J850" s="738">
        <v>7</v>
      </c>
      <c r="K850" s="738">
        <v>6.65</v>
      </c>
      <c r="L850" s="738">
        <v>6.3</v>
      </c>
      <c r="M850" s="743"/>
    </row>
    <row r="851" s="157" customFormat="1" ht="12" spans="1:13">
      <c r="A851" s="735" t="s">
        <v>40</v>
      </c>
      <c r="B851" s="736" t="s">
        <v>1336</v>
      </c>
      <c r="C851" s="737" t="s">
        <v>1337</v>
      </c>
      <c r="D851" s="736"/>
      <c r="E851" s="736"/>
      <c r="F851" s="735" t="s">
        <v>483</v>
      </c>
      <c r="G851" s="736"/>
      <c r="H851" s="738">
        <v>13.2</v>
      </c>
      <c r="I851" s="738">
        <v>12.6</v>
      </c>
      <c r="J851" s="738">
        <v>12</v>
      </c>
      <c r="K851" s="738">
        <v>11.4</v>
      </c>
      <c r="L851" s="738">
        <v>10.8</v>
      </c>
      <c r="M851" s="743"/>
    </row>
    <row r="852" s="157" customFormat="1" ht="12" spans="1:13">
      <c r="A852" s="735" t="s">
        <v>40</v>
      </c>
      <c r="B852" s="736" t="s">
        <v>1338</v>
      </c>
      <c r="C852" s="737" t="s">
        <v>1339</v>
      </c>
      <c r="D852" s="736"/>
      <c r="E852" s="736"/>
      <c r="F852" s="735" t="s">
        <v>483</v>
      </c>
      <c r="G852" s="736"/>
      <c r="H852" s="738">
        <v>8.8</v>
      </c>
      <c r="I852" s="738">
        <v>8.4</v>
      </c>
      <c r="J852" s="738">
        <v>8</v>
      </c>
      <c r="K852" s="738">
        <v>7.6</v>
      </c>
      <c r="L852" s="738">
        <v>7.2</v>
      </c>
      <c r="M852" s="743"/>
    </row>
    <row r="853" s="157" customFormat="1" ht="12" spans="1:13">
      <c r="A853" s="735" t="s">
        <v>40</v>
      </c>
      <c r="B853" s="736">
        <v>250305004</v>
      </c>
      <c r="C853" s="737" t="s">
        <v>1340</v>
      </c>
      <c r="D853" s="736"/>
      <c r="E853" s="736"/>
      <c r="F853" s="735" t="s">
        <v>483</v>
      </c>
      <c r="G853" s="736"/>
      <c r="H853" s="738">
        <v>9.24</v>
      </c>
      <c r="I853" s="738">
        <v>8.82</v>
      </c>
      <c r="J853" s="738">
        <v>8.4</v>
      </c>
      <c r="K853" s="738">
        <v>7.98</v>
      </c>
      <c r="L853" s="738">
        <v>7.56</v>
      </c>
      <c r="M853" s="743"/>
    </row>
    <row r="854" s="157" customFormat="1" ht="12" spans="1:13">
      <c r="A854" s="735" t="s">
        <v>40</v>
      </c>
      <c r="B854" s="736">
        <v>250305005</v>
      </c>
      <c r="C854" s="737" t="s">
        <v>1341</v>
      </c>
      <c r="D854" s="736"/>
      <c r="E854" s="736"/>
      <c r="F854" s="735" t="s">
        <v>483</v>
      </c>
      <c r="G854" s="736"/>
      <c r="H854" s="738"/>
      <c r="I854" s="738"/>
      <c r="J854" s="738"/>
      <c r="K854" s="738"/>
      <c r="L854" s="738"/>
      <c r="M854" s="743"/>
    </row>
    <row r="855" s="157" customFormat="1" ht="12" spans="1:13">
      <c r="A855" s="735" t="s">
        <v>40</v>
      </c>
      <c r="B855" s="736" t="s">
        <v>1342</v>
      </c>
      <c r="C855" s="737" t="s">
        <v>1343</v>
      </c>
      <c r="D855" s="736"/>
      <c r="E855" s="736"/>
      <c r="F855" s="735" t="s">
        <v>483</v>
      </c>
      <c r="G855" s="736"/>
      <c r="H855" s="738">
        <v>38.5</v>
      </c>
      <c r="I855" s="738">
        <v>36.75</v>
      </c>
      <c r="J855" s="738">
        <v>35</v>
      </c>
      <c r="K855" s="738">
        <v>33.25</v>
      </c>
      <c r="L855" s="738">
        <v>31.5</v>
      </c>
      <c r="M855" s="743"/>
    </row>
    <row r="856" s="157" customFormat="1" ht="12" spans="1:13">
      <c r="A856" s="735" t="s">
        <v>40</v>
      </c>
      <c r="B856" s="736" t="s">
        <v>1344</v>
      </c>
      <c r="C856" s="737" t="s">
        <v>1345</v>
      </c>
      <c r="D856" s="736"/>
      <c r="E856" s="736"/>
      <c r="F856" s="735" t="s">
        <v>483</v>
      </c>
      <c r="G856" s="736"/>
      <c r="H856" s="738">
        <v>22</v>
      </c>
      <c r="I856" s="738">
        <v>21</v>
      </c>
      <c r="J856" s="738">
        <v>20</v>
      </c>
      <c r="K856" s="738">
        <v>19</v>
      </c>
      <c r="L856" s="738">
        <v>18</v>
      </c>
      <c r="M856" s="743"/>
    </row>
    <row r="857" s="157" customFormat="1" ht="21.6" spans="1:13">
      <c r="A857" s="735" t="s">
        <v>40</v>
      </c>
      <c r="B857" s="736" t="s">
        <v>1346</v>
      </c>
      <c r="C857" s="737" t="s">
        <v>1347</v>
      </c>
      <c r="D857" s="736"/>
      <c r="E857" s="736"/>
      <c r="F857" s="735" t="s">
        <v>483</v>
      </c>
      <c r="G857" s="736"/>
      <c r="H857" s="738">
        <v>26.4</v>
      </c>
      <c r="I857" s="738">
        <v>25.2</v>
      </c>
      <c r="J857" s="738">
        <v>24</v>
      </c>
      <c r="K857" s="738">
        <v>22.8</v>
      </c>
      <c r="L857" s="738">
        <v>21.6</v>
      </c>
      <c r="M857" s="743"/>
    </row>
    <row r="858" s="697" customFormat="1" ht="75.6" spans="1:13">
      <c r="A858" s="792" t="s">
        <v>40</v>
      </c>
      <c r="B858" s="793" t="s">
        <v>1348</v>
      </c>
      <c r="C858" s="794" t="s">
        <v>1349</v>
      </c>
      <c r="D858" s="795" t="s">
        <v>1350</v>
      </c>
      <c r="E858" s="796"/>
      <c r="F858" s="792" t="s">
        <v>483</v>
      </c>
      <c r="G858" s="53" t="s">
        <v>1351</v>
      </c>
      <c r="H858" s="797">
        <v>26.4</v>
      </c>
      <c r="I858" s="797">
        <v>25.2</v>
      </c>
      <c r="J858" s="797">
        <v>24</v>
      </c>
      <c r="K858" s="797">
        <v>22.8</v>
      </c>
      <c r="L858" s="797">
        <v>21.6</v>
      </c>
      <c r="M858" s="799"/>
    </row>
    <row r="859" s="157" customFormat="1" ht="12" spans="1:13">
      <c r="A859" s="735" t="s">
        <v>40</v>
      </c>
      <c r="B859" s="736">
        <v>250305006</v>
      </c>
      <c r="C859" s="737" t="s">
        <v>1352</v>
      </c>
      <c r="D859" s="736"/>
      <c r="E859" s="736"/>
      <c r="F859" s="735" t="s">
        <v>483</v>
      </c>
      <c r="G859" s="736"/>
      <c r="H859" s="738"/>
      <c r="I859" s="738"/>
      <c r="J859" s="738"/>
      <c r="K859" s="738"/>
      <c r="L859" s="738"/>
      <c r="M859" s="743"/>
    </row>
    <row r="860" s="157" customFormat="1" ht="12" spans="1:13">
      <c r="A860" s="735" t="s">
        <v>40</v>
      </c>
      <c r="B860" s="736" t="s">
        <v>1353</v>
      </c>
      <c r="C860" s="737" t="s">
        <v>1354</v>
      </c>
      <c r="D860" s="736"/>
      <c r="E860" s="736"/>
      <c r="F860" s="735" t="s">
        <v>483</v>
      </c>
      <c r="G860" s="736"/>
      <c r="H860" s="738">
        <v>33</v>
      </c>
      <c r="I860" s="738">
        <v>31.5</v>
      </c>
      <c r="J860" s="738">
        <v>30</v>
      </c>
      <c r="K860" s="738">
        <v>28.5</v>
      </c>
      <c r="L860" s="738">
        <v>27</v>
      </c>
      <c r="M860" s="743"/>
    </row>
    <row r="861" s="157" customFormat="1" ht="12" spans="1:13">
      <c r="A861" s="735" t="s">
        <v>40</v>
      </c>
      <c r="B861" s="736" t="s">
        <v>1355</v>
      </c>
      <c r="C861" s="737" t="s">
        <v>1356</v>
      </c>
      <c r="D861" s="736"/>
      <c r="E861" s="736"/>
      <c r="F861" s="735" t="s">
        <v>483</v>
      </c>
      <c r="G861" s="736"/>
      <c r="H861" s="738">
        <v>5.94</v>
      </c>
      <c r="I861" s="738">
        <v>5.67</v>
      </c>
      <c r="J861" s="738">
        <v>5.4</v>
      </c>
      <c r="K861" s="738">
        <v>5.13</v>
      </c>
      <c r="L861" s="738">
        <v>4.86</v>
      </c>
      <c r="M861" s="743"/>
    </row>
    <row r="862" s="157" customFormat="1" ht="21.6" spans="1:13">
      <c r="A862" s="735" t="s">
        <v>40</v>
      </c>
      <c r="B862" s="736">
        <v>250305007</v>
      </c>
      <c r="C862" s="737" t="s">
        <v>1357</v>
      </c>
      <c r="D862" s="736" t="s">
        <v>1358</v>
      </c>
      <c r="E862" s="736"/>
      <c r="F862" s="735" t="s">
        <v>483</v>
      </c>
      <c r="G862" s="736"/>
      <c r="H862" s="738">
        <v>4.4</v>
      </c>
      <c r="I862" s="738">
        <v>4.2</v>
      </c>
      <c r="J862" s="738">
        <v>4</v>
      </c>
      <c r="K862" s="738">
        <v>3.8</v>
      </c>
      <c r="L862" s="738">
        <v>3.6</v>
      </c>
      <c r="M862" s="743"/>
    </row>
    <row r="863" s="157" customFormat="1" ht="21.6" spans="1:13">
      <c r="A863" s="735" t="s">
        <v>40</v>
      </c>
      <c r="B863" s="798" t="s">
        <v>1359</v>
      </c>
      <c r="C863" s="737" t="s">
        <v>1360</v>
      </c>
      <c r="D863" s="736"/>
      <c r="E863" s="736"/>
      <c r="F863" s="735" t="s">
        <v>483</v>
      </c>
      <c r="G863" s="736"/>
      <c r="H863" s="738">
        <v>8.8</v>
      </c>
      <c r="I863" s="738">
        <v>8.4</v>
      </c>
      <c r="J863" s="738">
        <v>8</v>
      </c>
      <c r="K863" s="738">
        <v>7.6</v>
      </c>
      <c r="L863" s="738">
        <v>7.2</v>
      </c>
      <c r="M863" s="743"/>
    </row>
    <row r="864" s="157" customFormat="1" ht="21.6" spans="1:13">
      <c r="A864" s="735" t="s">
        <v>40</v>
      </c>
      <c r="B864" s="736">
        <v>250305008</v>
      </c>
      <c r="C864" s="737" t="s">
        <v>1361</v>
      </c>
      <c r="D864" s="736" t="s">
        <v>1362</v>
      </c>
      <c r="E864" s="736"/>
      <c r="F864" s="735" t="s">
        <v>483</v>
      </c>
      <c r="G864" s="736"/>
      <c r="H864" s="738">
        <v>4.4</v>
      </c>
      <c r="I864" s="738">
        <v>4.2</v>
      </c>
      <c r="J864" s="738">
        <v>4</v>
      </c>
      <c r="K864" s="738">
        <v>3.8</v>
      </c>
      <c r="L864" s="738">
        <v>3.6</v>
      </c>
      <c r="M864" s="743"/>
    </row>
    <row r="865" s="157" customFormat="1" ht="21.6" spans="1:13">
      <c r="A865" s="735" t="s">
        <v>40</v>
      </c>
      <c r="B865" s="736" t="s">
        <v>1363</v>
      </c>
      <c r="C865" s="737" t="s">
        <v>1364</v>
      </c>
      <c r="D865" s="736"/>
      <c r="E865" s="736"/>
      <c r="F865" s="735" t="s">
        <v>483</v>
      </c>
      <c r="G865" s="736"/>
      <c r="H865" s="738">
        <v>8.8</v>
      </c>
      <c r="I865" s="738">
        <v>8.4</v>
      </c>
      <c r="J865" s="738">
        <v>8</v>
      </c>
      <c r="K865" s="738">
        <v>7.6</v>
      </c>
      <c r="L865" s="738">
        <v>7.2</v>
      </c>
      <c r="M865" s="743"/>
    </row>
    <row r="866" s="157" customFormat="1" ht="21.6" spans="1:13">
      <c r="A866" s="735" t="s">
        <v>40</v>
      </c>
      <c r="B866" s="736" t="s">
        <v>1365</v>
      </c>
      <c r="C866" s="737" t="s">
        <v>1366</v>
      </c>
      <c r="D866" s="736"/>
      <c r="E866" s="736"/>
      <c r="F866" s="735" t="s">
        <v>483</v>
      </c>
      <c r="G866" s="759"/>
      <c r="H866" s="738">
        <v>24.2</v>
      </c>
      <c r="I866" s="738">
        <v>23.1</v>
      </c>
      <c r="J866" s="738">
        <v>22</v>
      </c>
      <c r="K866" s="738">
        <v>20.9</v>
      </c>
      <c r="L866" s="738">
        <v>19.8</v>
      </c>
      <c r="M866" s="743"/>
    </row>
    <row r="867" s="157" customFormat="1" ht="21.6" spans="1:13">
      <c r="A867" s="735" t="s">
        <v>40</v>
      </c>
      <c r="B867" s="736">
        <v>250305009</v>
      </c>
      <c r="C867" s="737" t="s">
        <v>1367</v>
      </c>
      <c r="D867" s="736" t="s">
        <v>1368</v>
      </c>
      <c r="E867" s="736"/>
      <c r="F867" s="735" t="s">
        <v>483</v>
      </c>
      <c r="G867" s="736"/>
      <c r="H867" s="738">
        <v>4.4</v>
      </c>
      <c r="I867" s="738">
        <v>4.2</v>
      </c>
      <c r="J867" s="738">
        <v>4</v>
      </c>
      <c r="K867" s="738">
        <v>3.8</v>
      </c>
      <c r="L867" s="738">
        <v>3.6</v>
      </c>
      <c r="M867" s="743"/>
    </row>
    <row r="868" s="157" customFormat="1" ht="21.6" spans="1:13">
      <c r="A868" s="735" t="s">
        <v>40</v>
      </c>
      <c r="B868" s="736" t="s">
        <v>1369</v>
      </c>
      <c r="C868" s="737" t="s">
        <v>1370</v>
      </c>
      <c r="D868" s="736"/>
      <c r="E868" s="736"/>
      <c r="F868" s="735" t="s">
        <v>483</v>
      </c>
      <c r="G868" s="736"/>
      <c r="H868" s="738">
        <v>9.35</v>
      </c>
      <c r="I868" s="738">
        <v>8.925</v>
      </c>
      <c r="J868" s="738">
        <v>8.5</v>
      </c>
      <c r="K868" s="738">
        <v>8.075</v>
      </c>
      <c r="L868" s="738">
        <v>7.65</v>
      </c>
      <c r="M868" s="743"/>
    </row>
    <row r="869" s="157" customFormat="1" ht="21.6" spans="1:13">
      <c r="A869" s="735" t="s">
        <v>40</v>
      </c>
      <c r="B869" s="736">
        <v>250305010</v>
      </c>
      <c r="C869" s="737" t="s">
        <v>1371</v>
      </c>
      <c r="D869" s="736"/>
      <c r="E869" s="736"/>
      <c r="F869" s="735" t="s">
        <v>483</v>
      </c>
      <c r="G869" s="736"/>
      <c r="H869" s="738">
        <v>11</v>
      </c>
      <c r="I869" s="738">
        <v>10.5</v>
      </c>
      <c r="J869" s="738">
        <v>10</v>
      </c>
      <c r="K869" s="738">
        <v>9.5</v>
      </c>
      <c r="L869" s="738">
        <v>9</v>
      </c>
      <c r="M869" s="743"/>
    </row>
    <row r="870" s="157" customFormat="1" ht="21.6" spans="1:13">
      <c r="A870" s="735" t="s">
        <v>40</v>
      </c>
      <c r="B870" s="736">
        <v>250305011</v>
      </c>
      <c r="C870" s="737" t="s">
        <v>1372</v>
      </c>
      <c r="D870" s="736" t="s">
        <v>1373</v>
      </c>
      <c r="E870" s="736"/>
      <c r="F870" s="735" t="s">
        <v>483</v>
      </c>
      <c r="G870" s="736"/>
      <c r="H870" s="738">
        <v>4.4</v>
      </c>
      <c r="I870" s="738">
        <v>4.2</v>
      </c>
      <c r="J870" s="738">
        <v>4</v>
      </c>
      <c r="K870" s="738">
        <v>3.8</v>
      </c>
      <c r="L870" s="738">
        <v>3.6</v>
      </c>
      <c r="M870" s="743"/>
    </row>
    <row r="871" s="157" customFormat="1" ht="12" spans="1:13">
      <c r="A871" s="735" t="s">
        <v>40</v>
      </c>
      <c r="B871" s="736" t="s">
        <v>1374</v>
      </c>
      <c r="C871" s="737" t="s">
        <v>1375</v>
      </c>
      <c r="D871" s="736"/>
      <c r="E871" s="736"/>
      <c r="F871" s="735" t="s">
        <v>483</v>
      </c>
      <c r="G871" s="736"/>
      <c r="H871" s="738">
        <v>9.35</v>
      </c>
      <c r="I871" s="738">
        <v>8.925</v>
      </c>
      <c r="J871" s="738">
        <v>8.5</v>
      </c>
      <c r="K871" s="738">
        <v>8.075</v>
      </c>
      <c r="L871" s="738">
        <v>7.65</v>
      </c>
      <c r="M871" s="743"/>
    </row>
    <row r="872" s="157" customFormat="1" ht="12" spans="1:13">
      <c r="A872" s="735" t="s">
        <v>40</v>
      </c>
      <c r="B872" s="736">
        <v>250305012</v>
      </c>
      <c r="C872" s="737" t="s">
        <v>1376</v>
      </c>
      <c r="D872" s="736"/>
      <c r="E872" s="736"/>
      <c r="F872" s="735" t="s">
        <v>483</v>
      </c>
      <c r="G872" s="736"/>
      <c r="H872" s="738">
        <v>106.7</v>
      </c>
      <c r="I872" s="738">
        <v>101.85</v>
      </c>
      <c r="J872" s="738">
        <v>97</v>
      </c>
      <c r="K872" s="738">
        <v>92.15</v>
      </c>
      <c r="L872" s="738">
        <v>87.3</v>
      </c>
      <c r="M872" s="743"/>
    </row>
    <row r="873" s="157" customFormat="1" ht="12" spans="1:13">
      <c r="A873" s="735" t="s">
        <v>40</v>
      </c>
      <c r="B873" s="736">
        <v>250305013</v>
      </c>
      <c r="C873" s="737" t="s">
        <v>1377</v>
      </c>
      <c r="D873" s="736"/>
      <c r="E873" s="736"/>
      <c r="F873" s="735" t="s">
        <v>483</v>
      </c>
      <c r="G873" s="736"/>
      <c r="H873" s="738"/>
      <c r="I873" s="738"/>
      <c r="J873" s="738"/>
      <c r="K873" s="738"/>
      <c r="L873" s="738"/>
      <c r="M873" s="743"/>
    </row>
    <row r="874" s="157" customFormat="1" ht="21.6" spans="1:13">
      <c r="A874" s="735" t="s">
        <v>40</v>
      </c>
      <c r="B874" s="736" t="s">
        <v>1378</v>
      </c>
      <c r="C874" s="737" t="s">
        <v>1379</v>
      </c>
      <c r="D874" s="736"/>
      <c r="E874" s="736"/>
      <c r="F874" s="735" t="s">
        <v>483</v>
      </c>
      <c r="G874" s="736"/>
      <c r="H874" s="738">
        <v>45.1</v>
      </c>
      <c r="I874" s="738">
        <v>43.05</v>
      </c>
      <c r="J874" s="738">
        <v>41</v>
      </c>
      <c r="K874" s="738">
        <v>38.95</v>
      </c>
      <c r="L874" s="738">
        <v>36.9</v>
      </c>
      <c r="M874" s="743"/>
    </row>
    <row r="875" s="157" customFormat="1" ht="21.6" spans="1:13">
      <c r="A875" s="735" t="s">
        <v>40</v>
      </c>
      <c r="B875" s="736" t="s">
        <v>1380</v>
      </c>
      <c r="C875" s="737" t="s">
        <v>1381</v>
      </c>
      <c r="D875" s="736"/>
      <c r="E875" s="736"/>
      <c r="F875" s="735" t="s">
        <v>483</v>
      </c>
      <c r="G875" s="736"/>
      <c r="H875" s="738">
        <v>37.4</v>
      </c>
      <c r="I875" s="738">
        <v>35.7</v>
      </c>
      <c r="J875" s="738">
        <v>34</v>
      </c>
      <c r="K875" s="738">
        <v>32.3</v>
      </c>
      <c r="L875" s="738">
        <v>30.6</v>
      </c>
      <c r="M875" s="743"/>
    </row>
    <row r="876" s="157" customFormat="1" ht="12" spans="1:13">
      <c r="A876" s="735" t="s">
        <v>40</v>
      </c>
      <c r="B876" s="736">
        <v>250305014</v>
      </c>
      <c r="C876" s="737" t="s">
        <v>1382</v>
      </c>
      <c r="D876" s="736"/>
      <c r="E876" s="736"/>
      <c r="F876" s="735" t="s">
        <v>483</v>
      </c>
      <c r="G876" s="736"/>
      <c r="H876" s="738"/>
      <c r="I876" s="738"/>
      <c r="J876" s="738"/>
      <c r="K876" s="738"/>
      <c r="L876" s="738"/>
      <c r="M876" s="743"/>
    </row>
    <row r="877" s="157" customFormat="1" ht="12" spans="1:13">
      <c r="A877" s="735" t="s">
        <v>40</v>
      </c>
      <c r="B877" s="736" t="s">
        <v>1383</v>
      </c>
      <c r="C877" s="737" t="s">
        <v>1384</v>
      </c>
      <c r="D877" s="736"/>
      <c r="E877" s="736"/>
      <c r="F877" s="735" t="s">
        <v>483</v>
      </c>
      <c r="G877" s="736"/>
      <c r="H877" s="738">
        <v>13.42</v>
      </c>
      <c r="I877" s="738">
        <v>12.81</v>
      </c>
      <c r="J877" s="738">
        <v>12.2</v>
      </c>
      <c r="K877" s="738">
        <v>11.59</v>
      </c>
      <c r="L877" s="738">
        <v>10.98</v>
      </c>
      <c r="M877" s="743"/>
    </row>
    <row r="878" s="157" customFormat="1" ht="12" spans="1:13">
      <c r="A878" s="735" t="s">
        <v>40</v>
      </c>
      <c r="B878" s="736" t="s">
        <v>1385</v>
      </c>
      <c r="C878" s="737" t="s">
        <v>1386</v>
      </c>
      <c r="D878" s="736"/>
      <c r="E878" s="736"/>
      <c r="F878" s="735" t="s">
        <v>483</v>
      </c>
      <c r="G878" s="736"/>
      <c r="H878" s="738">
        <v>4.51</v>
      </c>
      <c r="I878" s="738">
        <v>4.305</v>
      </c>
      <c r="J878" s="738">
        <v>4.1</v>
      </c>
      <c r="K878" s="738">
        <v>3.895</v>
      </c>
      <c r="L878" s="738">
        <v>3.69</v>
      </c>
      <c r="M878" s="743"/>
    </row>
    <row r="879" s="157" customFormat="1" ht="12" spans="1:13">
      <c r="A879" s="735" t="s">
        <v>40</v>
      </c>
      <c r="B879" s="736">
        <v>250305015</v>
      </c>
      <c r="C879" s="737" t="s">
        <v>1387</v>
      </c>
      <c r="D879" s="736"/>
      <c r="E879" s="736"/>
      <c r="F879" s="735" t="s">
        <v>483</v>
      </c>
      <c r="G879" s="736"/>
      <c r="H879" s="738">
        <v>4.4</v>
      </c>
      <c r="I879" s="738">
        <v>4.2</v>
      </c>
      <c r="J879" s="738">
        <v>4</v>
      </c>
      <c r="K879" s="738">
        <v>3.8</v>
      </c>
      <c r="L879" s="738">
        <v>3.6</v>
      </c>
      <c r="M879" s="743"/>
    </row>
    <row r="880" s="157" customFormat="1" ht="12" spans="1:13">
      <c r="A880" s="735" t="s">
        <v>40</v>
      </c>
      <c r="B880" s="736">
        <v>250305016</v>
      </c>
      <c r="C880" s="737" t="s">
        <v>1388</v>
      </c>
      <c r="D880" s="736"/>
      <c r="E880" s="736"/>
      <c r="F880" s="735" t="s">
        <v>483</v>
      </c>
      <c r="G880" s="736"/>
      <c r="H880" s="738">
        <v>4.4</v>
      </c>
      <c r="I880" s="738">
        <v>4.2</v>
      </c>
      <c r="J880" s="738">
        <v>4</v>
      </c>
      <c r="K880" s="738">
        <v>3.8</v>
      </c>
      <c r="L880" s="738">
        <v>3.6</v>
      </c>
      <c r="M880" s="743"/>
    </row>
    <row r="881" s="157" customFormat="1" ht="12" spans="1:13">
      <c r="A881" s="735" t="s">
        <v>40</v>
      </c>
      <c r="B881" s="736">
        <v>250305017</v>
      </c>
      <c r="C881" s="737" t="s">
        <v>1389</v>
      </c>
      <c r="D881" s="736"/>
      <c r="E881" s="736"/>
      <c r="F881" s="735" t="s">
        <v>483</v>
      </c>
      <c r="G881" s="736"/>
      <c r="H881" s="738">
        <v>18.7</v>
      </c>
      <c r="I881" s="738">
        <v>17.85</v>
      </c>
      <c r="J881" s="738">
        <v>17</v>
      </c>
      <c r="K881" s="738">
        <v>16.15</v>
      </c>
      <c r="L881" s="738">
        <v>15.3</v>
      </c>
      <c r="M881" s="743"/>
    </row>
    <row r="882" s="157" customFormat="1" ht="12" spans="1:13">
      <c r="A882" s="735" t="s">
        <v>40</v>
      </c>
      <c r="B882" s="736">
        <v>250305018</v>
      </c>
      <c r="C882" s="737" t="s">
        <v>1390</v>
      </c>
      <c r="D882" s="736"/>
      <c r="E882" s="736"/>
      <c r="F882" s="735" t="s">
        <v>483</v>
      </c>
      <c r="G882" s="736"/>
      <c r="H882" s="738">
        <v>28.6</v>
      </c>
      <c r="I882" s="738">
        <v>27.3</v>
      </c>
      <c r="J882" s="738">
        <v>26</v>
      </c>
      <c r="K882" s="738">
        <v>24.7</v>
      </c>
      <c r="L882" s="738">
        <v>23.4</v>
      </c>
      <c r="M882" s="743"/>
    </row>
    <row r="883" s="157" customFormat="1" ht="12" spans="1:13">
      <c r="A883" s="735" t="s">
        <v>40</v>
      </c>
      <c r="B883" s="736">
        <v>250305019</v>
      </c>
      <c r="C883" s="737" t="s">
        <v>1391</v>
      </c>
      <c r="D883" s="736"/>
      <c r="E883" s="736"/>
      <c r="F883" s="735" t="s">
        <v>483</v>
      </c>
      <c r="G883" s="736"/>
      <c r="H883" s="738">
        <v>26.4</v>
      </c>
      <c r="I883" s="738">
        <v>25.2</v>
      </c>
      <c r="J883" s="738">
        <v>24</v>
      </c>
      <c r="K883" s="738">
        <v>22.8</v>
      </c>
      <c r="L883" s="738">
        <v>21.6</v>
      </c>
      <c r="M883" s="743"/>
    </row>
    <row r="884" s="157" customFormat="1" ht="12" spans="1:13">
      <c r="A884" s="735" t="s">
        <v>40</v>
      </c>
      <c r="B884" s="736">
        <v>250305020</v>
      </c>
      <c r="C884" s="737" t="s">
        <v>1392</v>
      </c>
      <c r="D884" s="736"/>
      <c r="E884" s="736"/>
      <c r="F884" s="735" t="s">
        <v>483</v>
      </c>
      <c r="G884" s="736"/>
      <c r="H884" s="738">
        <v>36.3</v>
      </c>
      <c r="I884" s="738">
        <v>34.65</v>
      </c>
      <c r="J884" s="738">
        <v>33</v>
      </c>
      <c r="K884" s="738">
        <v>31.35</v>
      </c>
      <c r="L884" s="738">
        <v>29.7</v>
      </c>
      <c r="M884" s="743"/>
    </row>
    <row r="885" s="157" customFormat="1" ht="12" spans="1:13">
      <c r="A885" s="735" t="s">
        <v>40</v>
      </c>
      <c r="B885" s="736">
        <v>250305021</v>
      </c>
      <c r="C885" s="737" t="s">
        <v>1393</v>
      </c>
      <c r="D885" s="736"/>
      <c r="E885" s="736"/>
      <c r="F885" s="735" t="s">
        <v>483</v>
      </c>
      <c r="G885" s="736"/>
      <c r="H885" s="738">
        <v>44</v>
      </c>
      <c r="I885" s="738">
        <v>42</v>
      </c>
      <c r="J885" s="738">
        <v>40</v>
      </c>
      <c r="K885" s="738">
        <v>38</v>
      </c>
      <c r="L885" s="738">
        <v>36</v>
      </c>
      <c r="M885" s="743"/>
    </row>
    <row r="886" s="157" customFormat="1" ht="12" spans="1:13">
      <c r="A886" s="735" t="s">
        <v>40</v>
      </c>
      <c r="B886" s="736">
        <v>250305022</v>
      </c>
      <c r="C886" s="737" t="s">
        <v>1394</v>
      </c>
      <c r="D886" s="736"/>
      <c r="E886" s="736"/>
      <c r="F886" s="735"/>
      <c r="G886" s="736"/>
      <c r="H886" s="738"/>
      <c r="I886" s="738"/>
      <c r="J886" s="738"/>
      <c r="K886" s="738"/>
      <c r="L886" s="738"/>
      <c r="M886" s="743"/>
    </row>
    <row r="887" s="157" customFormat="1" ht="12" spans="1:13">
      <c r="A887" s="735" t="s">
        <v>40</v>
      </c>
      <c r="B887" s="736" t="s">
        <v>1395</v>
      </c>
      <c r="C887" s="737" t="s">
        <v>1396</v>
      </c>
      <c r="D887" s="736"/>
      <c r="E887" s="736"/>
      <c r="F887" s="735" t="s">
        <v>483</v>
      </c>
      <c r="G887" s="736"/>
      <c r="H887" s="738">
        <v>17.6</v>
      </c>
      <c r="I887" s="738">
        <v>16.8</v>
      </c>
      <c r="J887" s="738">
        <v>16</v>
      </c>
      <c r="K887" s="738">
        <v>15.2</v>
      </c>
      <c r="L887" s="738">
        <v>14.4</v>
      </c>
      <c r="M887" s="743"/>
    </row>
    <row r="888" s="157" customFormat="1" ht="12" spans="1:13">
      <c r="A888" s="735" t="s">
        <v>40</v>
      </c>
      <c r="B888" s="736" t="s">
        <v>1397</v>
      </c>
      <c r="C888" s="737" t="s">
        <v>1398</v>
      </c>
      <c r="D888" s="736"/>
      <c r="E888" s="736"/>
      <c r="F888" s="735" t="s">
        <v>483</v>
      </c>
      <c r="G888" s="736"/>
      <c r="H888" s="738">
        <v>59.4</v>
      </c>
      <c r="I888" s="738">
        <v>56.7</v>
      </c>
      <c r="J888" s="738">
        <v>54</v>
      </c>
      <c r="K888" s="738">
        <v>51.3</v>
      </c>
      <c r="L888" s="738">
        <v>48.6</v>
      </c>
      <c r="M888" s="743"/>
    </row>
    <row r="889" s="157" customFormat="1" ht="21.6" spans="1:13">
      <c r="A889" s="735" t="s">
        <v>40</v>
      </c>
      <c r="B889" s="736">
        <v>250305023</v>
      </c>
      <c r="C889" s="737" t="s">
        <v>1399</v>
      </c>
      <c r="D889" s="736" t="s">
        <v>1400</v>
      </c>
      <c r="E889" s="736"/>
      <c r="F889" s="735" t="s">
        <v>483</v>
      </c>
      <c r="G889" s="736" t="s">
        <v>1072</v>
      </c>
      <c r="H889" s="738">
        <v>7.7</v>
      </c>
      <c r="I889" s="738">
        <v>7.35</v>
      </c>
      <c r="J889" s="738">
        <v>7</v>
      </c>
      <c r="K889" s="738">
        <v>6.65</v>
      </c>
      <c r="L889" s="738">
        <v>6.3</v>
      </c>
      <c r="M889" s="743"/>
    </row>
    <row r="890" s="157" customFormat="1" ht="12" spans="1:13">
      <c r="A890" s="735" t="s">
        <v>40</v>
      </c>
      <c r="B890" s="736">
        <v>250305024</v>
      </c>
      <c r="C890" s="737" t="s">
        <v>1401</v>
      </c>
      <c r="D890" s="736"/>
      <c r="E890" s="736"/>
      <c r="F890" s="735" t="s">
        <v>483</v>
      </c>
      <c r="G890" s="736"/>
      <c r="H890" s="738">
        <v>4.4</v>
      </c>
      <c r="I890" s="738">
        <v>4.2</v>
      </c>
      <c r="J890" s="738">
        <v>4</v>
      </c>
      <c r="K890" s="738">
        <v>3.8</v>
      </c>
      <c r="L890" s="738">
        <v>3.6</v>
      </c>
      <c r="M890" s="743"/>
    </row>
    <row r="891" s="157" customFormat="1" ht="12" spans="1:13">
      <c r="A891" s="735" t="s">
        <v>40</v>
      </c>
      <c r="B891" s="736">
        <v>250305025</v>
      </c>
      <c r="C891" s="737" t="s">
        <v>1402</v>
      </c>
      <c r="D891" s="736"/>
      <c r="E891" s="736"/>
      <c r="F891" s="735" t="s">
        <v>483</v>
      </c>
      <c r="G891" s="736"/>
      <c r="H891" s="738">
        <v>5.5</v>
      </c>
      <c r="I891" s="738">
        <v>5.25</v>
      </c>
      <c r="J891" s="738">
        <v>5</v>
      </c>
      <c r="K891" s="738">
        <v>4.75</v>
      </c>
      <c r="L891" s="738">
        <v>4.5</v>
      </c>
      <c r="M891" s="743"/>
    </row>
    <row r="892" s="157" customFormat="1" ht="12" spans="1:13">
      <c r="A892" s="735" t="s">
        <v>40</v>
      </c>
      <c r="B892" s="736">
        <v>250305026</v>
      </c>
      <c r="C892" s="737" t="s">
        <v>1403</v>
      </c>
      <c r="D892" s="736"/>
      <c r="E892" s="736"/>
      <c r="F892" s="735" t="s">
        <v>483</v>
      </c>
      <c r="G892" s="736"/>
      <c r="H892" s="738">
        <v>72.6</v>
      </c>
      <c r="I892" s="738">
        <v>69.3</v>
      </c>
      <c r="J892" s="738">
        <v>66</v>
      </c>
      <c r="K892" s="738">
        <v>62.7</v>
      </c>
      <c r="L892" s="738">
        <v>59.4</v>
      </c>
      <c r="M892" s="743"/>
    </row>
    <row r="893" s="157" customFormat="1" ht="12" spans="1:13">
      <c r="A893" s="735" t="s">
        <v>40</v>
      </c>
      <c r="B893" s="736">
        <v>250305027</v>
      </c>
      <c r="C893" s="737" t="s">
        <v>1404</v>
      </c>
      <c r="D893" s="736"/>
      <c r="E893" s="736"/>
      <c r="F893" s="735" t="s">
        <v>483</v>
      </c>
      <c r="G893" s="736"/>
      <c r="H893" s="738">
        <v>27.5</v>
      </c>
      <c r="I893" s="738">
        <v>26.25</v>
      </c>
      <c r="J893" s="738">
        <v>25</v>
      </c>
      <c r="K893" s="738">
        <v>23.75</v>
      </c>
      <c r="L893" s="738">
        <v>22.5</v>
      </c>
      <c r="M893" s="743"/>
    </row>
    <row r="894" s="157" customFormat="1" ht="12" spans="1:13">
      <c r="A894" s="735" t="s">
        <v>40</v>
      </c>
      <c r="B894" s="736">
        <v>250305028</v>
      </c>
      <c r="C894" s="737" t="s">
        <v>1405</v>
      </c>
      <c r="D894" s="736"/>
      <c r="E894" s="736"/>
      <c r="F894" s="735" t="s">
        <v>483</v>
      </c>
      <c r="G894" s="736"/>
      <c r="H894" s="738">
        <v>13.2</v>
      </c>
      <c r="I894" s="738">
        <v>12.6</v>
      </c>
      <c r="J894" s="738">
        <v>12</v>
      </c>
      <c r="K894" s="738">
        <v>11.4</v>
      </c>
      <c r="L894" s="738">
        <v>10.8</v>
      </c>
      <c r="M894" s="743"/>
    </row>
    <row r="895" s="157" customFormat="1" ht="12" spans="1:13">
      <c r="A895" s="735" t="s">
        <v>40</v>
      </c>
      <c r="B895" s="736">
        <v>250305029</v>
      </c>
      <c r="C895" s="737" t="s">
        <v>1406</v>
      </c>
      <c r="D895" s="736"/>
      <c r="E895" s="736"/>
      <c r="F895" s="735" t="s">
        <v>483</v>
      </c>
      <c r="G895" s="736"/>
      <c r="H895" s="738">
        <v>18.7</v>
      </c>
      <c r="I895" s="738">
        <v>17.85</v>
      </c>
      <c r="J895" s="738">
        <v>17</v>
      </c>
      <c r="K895" s="738">
        <v>16.15</v>
      </c>
      <c r="L895" s="738">
        <v>15.3</v>
      </c>
      <c r="M895" s="743"/>
    </row>
    <row r="896" s="158" customFormat="1" ht="13.2" spans="1:13">
      <c r="A896" s="735" t="s">
        <v>40</v>
      </c>
      <c r="B896" s="736">
        <v>250305030</v>
      </c>
      <c r="C896" s="737" t="s">
        <v>1407</v>
      </c>
      <c r="D896" s="736"/>
      <c r="E896" s="736"/>
      <c r="F896" s="735" t="s">
        <v>483</v>
      </c>
      <c r="G896" s="736"/>
      <c r="H896" s="738">
        <v>105.6</v>
      </c>
      <c r="I896" s="738">
        <v>100.8</v>
      </c>
      <c r="J896" s="738">
        <v>96</v>
      </c>
      <c r="K896" s="738">
        <v>91.2</v>
      </c>
      <c r="L896" s="738">
        <v>86.4</v>
      </c>
      <c r="M896" s="743"/>
    </row>
    <row r="897" s="157" customFormat="1" ht="21.6" spans="1:13">
      <c r="A897" s="735" t="s">
        <v>40</v>
      </c>
      <c r="B897" s="736" t="s">
        <v>1408</v>
      </c>
      <c r="C897" s="737" t="s">
        <v>1409</v>
      </c>
      <c r="D897" s="736"/>
      <c r="E897" s="736"/>
      <c r="F897" s="735" t="s">
        <v>483</v>
      </c>
      <c r="G897" s="759"/>
      <c r="H897" s="738">
        <v>66</v>
      </c>
      <c r="I897" s="738">
        <v>63</v>
      </c>
      <c r="J897" s="738">
        <v>60</v>
      </c>
      <c r="K897" s="738">
        <v>57</v>
      </c>
      <c r="L897" s="738">
        <v>54</v>
      </c>
      <c r="M897" s="743"/>
    </row>
    <row r="898" s="157" customFormat="1" ht="21.6" spans="1:13">
      <c r="A898" s="760" t="s">
        <v>40</v>
      </c>
      <c r="B898" s="762" t="s">
        <v>1410</v>
      </c>
      <c r="C898" s="741" t="s">
        <v>1411</v>
      </c>
      <c r="D898" s="741" t="s">
        <v>1412</v>
      </c>
      <c r="E898" s="787"/>
      <c r="F898" s="760" t="s">
        <v>483</v>
      </c>
      <c r="G898" s="787"/>
      <c r="H898" s="765">
        <v>72</v>
      </c>
      <c r="I898" s="765">
        <v>68.7272727272727</v>
      </c>
      <c r="J898" s="765">
        <v>65.4545454545455</v>
      </c>
      <c r="K898" s="765">
        <v>62.1818181818182</v>
      </c>
      <c r="L898" s="765">
        <v>58.9090909090909</v>
      </c>
      <c r="M898" s="743"/>
    </row>
    <row r="899" s="157" customFormat="1" ht="12" spans="1:13">
      <c r="A899" s="735" t="s">
        <v>40</v>
      </c>
      <c r="B899" s="736">
        <v>250306</v>
      </c>
      <c r="C899" s="737" t="s">
        <v>1413</v>
      </c>
      <c r="D899" s="736"/>
      <c r="E899" s="736"/>
      <c r="F899" s="735" t="s">
        <v>483</v>
      </c>
      <c r="G899" s="736"/>
      <c r="H899" s="738"/>
      <c r="I899" s="738"/>
      <c r="J899" s="738"/>
      <c r="K899" s="738"/>
      <c r="L899" s="738"/>
      <c r="M899" s="743"/>
    </row>
    <row r="900" s="157" customFormat="1" ht="12" spans="1:13">
      <c r="A900" s="735" t="s">
        <v>40</v>
      </c>
      <c r="B900" s="736">
        <v>250306001</v>
      </c>
      <c r="C900" s="737" t="s">
        <v>1414</v>
      </c>
      <c r="D900" s="736"/>
      <c r="E900" s="736"/>
      <c r="F900" s="735" t="s">
        <v>483</v>
      </c>
      <c r="G900" s="736"/>
      <c r="H900" s="738"/>
      <c r="I900" s="738"/>
      <c r="J900" s="738"/>
      <c r="K900" s="738"/>
      <c r="L900" s="738"/>
      <c r="M900" s="743"/>
    </row>
    <row r="901" s="157" customFormat="1" ht="12" spans="1:13">
      <c r="A901" s="735" t="s">
        <v>40</v>
      </c>
      <c r="B901" s="736" t="s">
        <v>1415</v>
      </c>
      <c r="C901" s="737" t="s">
        <v>1416</v>
      </c>
      <c r="D901" s="736"/>
      <c r="E901" s="736"/>
      <c r="F901" s="735" t="s">
        <v>483</v>
      </c>
      <c r="G901" s="736"/>
      <c r="H901" s="738">
        <v>18.7</v>
      </c>
      <c r="I901" s="738">
        <v>17.85</v>
      </c>
      <c r="J901" s="738">
        <v>17</v>
      </c>
      <c r="K901" s="738">
        <v>16.15</v>
      </c>
      <c r="L901" s="738">
        <v>15.3</v>
      </c>
      <c r="M901" s="743"/>
    </row>
    <row r="902" s="157" customFormat="1" ht="12" spans="1:13">
      <c r="A902" s="735" t="s">
        <v>40</v>
      </c>
      <c r="B902" s="736" t="s">
        <v>1417</v>
      </c>
      <c r="C902" s="737" t="s">
        <v>1418</v>
      </c>
      <c r="D902" s="736"/>
      <c r="E902" s="736"/>
      <c r="F902" s="735" t="s">
        <v>483</v>
      </c>
      <c r="G902" s="736"/>
      <c r="H902" s="738">
        <v>9.24</v>
      </c>
      <c r="I902" s="738">
        <v>8.82</v>
      </c>
      <c r="J902" s="738">
        <v>8.4</v>
      </c>
      <c r="K902" s="738">
        <v>7.98</v>
      </c>
      <c r="L902" s="738">
        <v>7.56</v>
      </c>
      <c r="M902" s="743"/>
    </row>
    <row r="903" s="157" customFormat="1" ht="12" spans="1:13">
      <c r="A903" s="735" t="s">
        <v>40</v>
      </c>
      <c r="B903" s="736" t="s">
        <v>1419</v>
      </c>
      <c r="C903" s="737" t="s">
        <v>1420</v>
      </c>
      <c r="D903" s="736"/>
      <c r="E903" s="736"/>
      <c r="F903" s="735" t="s">
        <v>483</v>
      </c>
      <c r="G903" s="736"/>
      <c r="H903" s="738">
        <v>27.5</v>
      </c>
      <c r="I903" s="738">
        <v>26.25</v>
      </c>
      <c r="J903" s="738">
        <v>25</v>
      </c>
      <c r="K903" s="738">
        <v>23.75</v>
      </c>
      <c r="L903" s="738">
        <v>22.5</v>
      </c>
      <c r="M903" s="743"/>
    </row>
    <row r="904" s="158" customFormat="1" ht="13.2" spans="1:13">
      <c r="A904" s="735" t="s">
        <v>40</v>
      </c>
      <c r="B904" s="736">
        <v>250306002</v>
      </c>
      <c r="C904" s="737" t="s">
        <v>1421</v>
      </c>
      <c r="D904" s="736"/>
      <c r="E904" s="736"/>
      <c r="F904" s="735" t="s">
        <v>483</v>
      </c>
      <c r="G904" s="736"/>
      <c r="H904" s="738"/>
      <c r="I904" s="738"/>
      <c r="J904" s="738"/>
      <c r="K904" s="738"/>
      <c r="L904" s="738"/>
      <c r="M904" s="743"/>
    </row>
    <row r="905" s="158" customFormat="1" ht="21.6" spans="1:13">
      <c r="A905" s="735" t="s">
        <v>40</v>
      </c>
      <c r="B905" s="736" t="s">
        <v>1422</v>
      </c>
      <c r="C905" s="737" t="s">
        <v>1423</v>
      </c>
      <c r="D905" s="736"/>
      <c r="E905" s="736"/>
      <c r="F905" s="735" t="s">
        <v>483</v>
      </c>
      <c r="G905" s="736"/>
      <c r="H905" s="738">
        <v>23.1</v>
      </c>
      <c r="I905" s="738">
        <v>22.05</v>
      </c>
      <c r="J905" s="738">
        <v>21</v>
      </c>
      <c r="K905" s="738">
        <v>19.95</v>
      </c>
      <c r="L905" s="738">
        <v>18.9</v>
      </c>
      <c r="M905" s="743"/>
    </row>
    <row r="906" s="158" customFormat="1" ht="21.6" spans="1:13">
      <c r="A906" s="735" t="s">
        <v>40</v>
      </c>
      <c r="B906" s="736" t="s">
        <v>1424</v>
      </c>
      <c r="C906" s="737" t="s">
        <v>1425</v>
      </c>
      <c r="D906" s="736"/>
      <c r="E906" s="736"/>
      <c r="F906" s="735" t="s">
        <v>483</v>
      </c>
      <c r="G906" s="736"/>
      <c r="H906" s="738">
        <v>22</v>
      </c>
      <c r="I906" s="738">
        <v>21</v>
      </c>
      <c r="J906" s="738">
        <v>20</v>
      </c>
      <c r="K906" s="738">
        <v>19</v>
      </c>
      <c r="L906" s="738">
        <v>18</v>
      </c>
      <c r="M906" s="743"/>
    </row>
    <row r="907" s="158" customFormat="1" ht="21.6" spans="1:13">
      <c r="A907" s="735" t="s">
        <v>40</v>
      </c>
      <c r="B907" s="736" t="s">
        <v>1426</v>
      </c>
      <c r="C907" s="737" t="s">
        <v>1427</v>
      </c>
      <c r="D907" s="736"/>
      <c r="E907" s="736"/>
      <c r="F907" s="735" t="s">
        <v>483</v>
      </c>
      <c r="G907" s="736"/>
      <c r="H907" s="738">
        <v>11</v>
      </c>
      <c r="I907" s="738">
        <v>10.5</v>
      </c>
      <c r="J907" s="738">
        <v>10</v>
      </c>
      <c r="K907" s="738">
        <v>9.5</v>
      </c>
      <c r="L907" s="738">
        <v>9</v>
      </c>
      <c r="M907" s="743"/>
    </row>
    <row r="908" s="158" customFormat="1" ht="13.2" spans="1:13">
      <c r="A908" s="735" t="s">
        <v>40</v>
      </c>
      <c r="B908" s="736">
        <v>250306003</v>
      </c>
      <c r="C908" s="737" t="s">
        <v>1428</v>
      </c>
      <c r="D908" s="736"/>
      <c r="E908" s="736"/>
      <c r="F908" s="735" t="s">
        <v>483</v>
      </c>
      <c r="G908" s="736"/>
      <c r="H908" s="738">
        <v>52.8</v>
      </c>
      <c r="I908" s="738">
        <v>50.4</v>
      </c>
      <c r="J908" s="738">
        <v>48</v>
      </c>
      <c r="K908" s="738">
        <v>45.6</v>
      </c>
      <c r="L908" s="738">
        <v>43.2</v>
      </c>
      <c r="M908" s="743"/>
    </row>
    <row r="909" s="158" customFormat="1" ht="13.2" spans="1:13">
      <c r="A909" s="735" t="s">
        <v>40</v>
      </c>
      <c r="B909" s="736">
        <v>250306004</v>
      </c>
      <c r="C909" s="737" t="s">
        <v>1429</v>
      </c>
      <c r="D909" s="736"/>
      <c r="E909" s="736"/>
      <c r="F909" s="735" t="s">
        <v>483</v>
      </c>
      <c r="G909" s="736"/>
      <c r="H909" s="738">
        <v>42.9</v>
      </c>
      <c r="I909" s="738">
        <v>40.95</v>
      </c>
      <c r="J909" s="738">
        <v>39</v>
      </c>
      <c r="K909" s="738">
        <v>37.05</v>
      </c>
      <c r="L909" s="738">
        <v>35.1</v>
      </c>
      <c r="M909" s="743"/>
    </row>
    <row r="910" s="157" customFormat="1" ht="21.6" spans="1:13">
      <c r="A910" s="735" t="s">
        <v>40</v>
      </c>
      <c r="B910" s="736">
        <v>250306005</v>
      </c>
      <c r="C910" s="737" t="s">
        <v>1430</v>
      </c>
      <c r="D910" s="736" t="s">
        <v>1431</v>
      </c>
      <c r="E910" s="736"/>
      <c r="F910" s="735" t="s">
        <v>483</v>
      </c>
      <c r="G910" s="736" t="s">
        <v>1072</v>
      </c>
      <c r="H910" s="738"/>
      <c r="I910" s="738"/>
      <c r="J910" s="738"/>
      <c r="K910" s="738"/>
      <c r="L910" s="738"/>
      <c r="M910" s="743"/>
    </row>
    <row r="911" s="157" customFormat="1" ht="12" spans="1:13">
      <c r="A911" s="735" t="s">
        <v>40</v>
      </c>
      <c r="B911" s="736" t="s">
        <v>1432</v>
      </c>
      <c r="C911" s="737" t="s">
        <v>1433</v>
      </c>
      <c r="D911" s="736"/>
      <c r="E911" s="736"/>
      <c r="F911" s="735" t="s">
        <v>483</v>
      </c>
      <c r="G911" s="736"/>
      <c r="H911" s="738">
        <v>9.35</v>
      </c>
      <c r="I911" s="738">
        <v>8.925</v>
      </c>
      <c r="J911" s="738">
        <v>8.5</v>
      </c>
      <c r="K911" s="738">
        <v>8.075</v>
      </c>
      <c r="L911" s="738">
        <v>7.65</v>
      </c>
      <c r="M911" s="743"/>
    </row>
    <row r="912" s="157" customFormat="1" ht="12" spans="1:13">
      <c r="A912" s="735" t="s">
        <v>40</v>
      </c>
      <c r="B912" s="736" t="s">
        <v>1434</v>
      </c>
      <c r="C912" s="737" t="s">
        <v>1435</v>
      </c>
      <c r="D912" s="736"/>
      <c r="E912" s="736"/>
      <c r="F912" s="735" t="s">
        <v>483</v>
      </c>
      <c r="G912" s="736"/>
      <c r="H912" s="738">
        <v>4.4</v>
      </c>
      <c r="I912" s="738">
        <v>4.2</v>
      </c>
      <c r="J912" s="738">
        <v>4</v>
      </c>
      <c r="K912" s="738">
        <v>3.8</v>
      </c>
      <c r="L912" s="738">
        <v>3.6</v>
      </c>
      <c r="M912" s="743"/>
    </row>
    <row r="913" s="157" customFormat="1" ht="12" spans="1:13">
      <c r="A913" s="735" t="s">
        <v>40</v>
      </c>
      <c r="B913" s="736">
        <v>250306006</v>
      </c>
      <c r="C913" s="737" t="s">
        <v>1436</v>
      </c>
      <c r="D913" s="736"/>
      <c r="E913" s="736"/>
      <c r="F913" s="735" t="s">
        <v>483</v>
      </c>
      <c r="G913" s="736"/>
      <c r="H913" s="738">
        <v>20.9</v>
      </c>
      <c r="I913" s="738">
        <v>19.95</v>
      </c>
      <c r="J913" s="738">
        <v>19</v>
      </c>
      <c r="K913" s="738">
        <v>18.05</v>
      </c>
      <c r="L913" s="738">
        <v>17.1</v>
      </c>
      <c r="M913" s="743"/>
    </row>
    <row r="914" s="157" customFormat="1" ht="12" spans="1:13">
      <c r="A914" s="735" t="s">
        <v>40</v>
      </c>
      <c r="B914" s="736">
        <v>250306007</v>
      </c>
      <c r="C914" s="737" t="s">
        <v>1437</v>
      </c>
      <c r="D914" s="736"/>
      <c r="E914" s="736"/>
      <c r="F914" s="735" t="s">
        <v>483</v>
      </c>
      <c r="G914" s="736"/>
      <c r="H914" s="738">
        <v>9.35</v>
      </c>
      <c r="I914" s="738">
        <v>8.925</v>
      </c>
      <c r="J914" s="738">
        <v>8.5</v>
      </c>
      <c r="K914" s="738">
        <v>8.075</v>
      </c>
      <c r="L914" s="738">
        <v>7.65</v>
      </c>
      <c r="M914" s="743"/>
    </row>
    <row r="915" s="157" customFormat="1" ht="12" spans="1:13">
      <c r="A915" s="735" t="s">
        <v>40</v>
      </c>
      <c r="B915" s="736">
        <v>250306008</v>
      </c>
      <c r="C915" s="737" t="s">
        <v>1438</v>
      </c>
      <c r="D915" s="736"/>
      <c r="E915" s="736"/>
      <c r="F915" s="735" t="s">
        <v>483</v>
      </c>
      <c r="G915" s="736"/>
      <c r="H915" s="738"/>
      <c r="I915" s="738"/>
      <c r="J915" s="738"/>
      <c r="K915" s="738"/>
      <c r="L915" s="738"/>
      <c r="M915" s="743"/>
    </row>
    <row r="916" s="157" customFormat="1" ht="12" spans="1:13">
      <c r="A916" s="735" t="s">
        <v>40</v>
      </c>
      <c r="B916" s="736" t="s">
        <v>1439</v>
      </c>
      <c r="C916" s="737" t="s">
        <v>1440</v>
      </c>
      <c r="D916" s="736"/>
      <c r="E916" s="736"/>
      <c r="F916" s="735" t="s">
        <v>483</v>
      </c>
      <c r="G916" s="736"/>
      <c r="H916" s="738">
        <v>77</v>
      </c>
      <c r="I916" s="738">
        <v>73.5</v>
      </c>
      <c r="J916" s="738">
        <v>70</v>
      </c>
      <c r="K916" s="738">
        <v>66.5</v>
      </c>
      <c r="L916" s="738">
        <v>63</v>
      </c>
      <c r="M916" s="743"/>
    </row>
    <row r="917" s="157" customFormat="1" ht="12" spans="1:13">
      <c r="A917" s="735" t="s">
        <v>40</v>
      </c>
      <c r="B917" s="736" t="s">
        <v>1441</v>
      </c>
      <c r="C917" s="737" t="s">
        <v>1442</v>
      </c>
      <c r="D917" s="736"/>
      <c r="E917" s="736"/>
      <c r="F917" s="735" t="s">
        <v>483</v>
      </c>
      <c r="G917" s="736"/>
      <c r="H917" s="738">
        <v>137.5</v>
      </c>
      <c r="I917" s="738">
        <v>131.25</v>
      </c>
      <c r="J917" s="738">
        <v>125</v>
      </c>
      <c r="K917" s="738">
        <v>118.75</v>
      </c>
      <c r="L917" s="738">
        <v>112.5</v>
      </c>
      <c r="M917" s="743"/>
    </row>
    <row r="918" s="157" customFormat="1" ht="21.6" spans="1:13">
      <c r="A918" s="735" t="s">
        <v>40</v>
      </c>
      <c r="B918" s="736" t="s">
        <v>1443</v>
      </c>
      <c r="C918" s="737" t="s">
        <v>1444</v>
      </c>
      <c r="D918" s="736"/>
      <c r="E918" s="736"/>
      <c r="F918" s="735" t="s">
        <v>483</v>
      </c>
      <c r="G918" s="736"/>
      <c r="H918" s="738">
        <v>132</v>
      </c>
      <c r="I918" s="738">
        <v>126</v>
      </c>
      <c r="J918" s="738">
        <v>120</v>
      </c>
      <c r="K918" s="738">
        <v>114</v>
      </c>
      <c r="L918" s="738">
        <v>108</v>
      </c>
      <c r="M918" s="743"/>
    </row>
    <row r="919" s="157" customFormat="1" ht="12" spans="1:13">
      <c r="A919" s="735" t="s">
        <v>40</v>
      </c>
      <c r="B919" s="736" t="s">
        <v>1445</v>
      </c>
      <c r="C919" s="737" t="s">
        <v>1446</v>
      </c>
      <c r="D919" s="736"/>
      <c r="E919" s="736"/>
      <c r="F919" s="735" t="s">
        <v>483</v>
      </c>
      <c r="G919" s="736"/>
      <c r="H919" s="738">
        <v>66</v>
      </c>
      <c r="I919" s="738">
        <v>63</v>
      </c>
      <c r="J919" s="738">
        <v>60</v>
      </c>
      <c r="K919" s="738">
        <v>57</v>
      </c>
      <c r="L919" s="738">
        <v>54</v>
      </c>
      <c r="M919" s="743"/>
    </row>
    <row r="920" s="157" customFormat="1" ht="12" spans="1:13">
      <c r="A920" s="735" t="s">
        <v>40</v>
      </c>
      <c r="B920" s="736">
        <v>250306009</v>
      </c>
      <c r="C920" s="737" t="s">
        <v>1447</v>
      </c>
      <c r="D920" s="736"/>
      <c r="E920" s="736"/>
      <c r="F920" s="735" t="s">
        <v>483</v>
      </c>
      <c r="G920" s="736"/>
      <c r="H920" s="738"/>
      <c r="I920" s="738"/>
      <c r="J920" s="738"/>
      <c r="K920" s="738"/>
      <c r="L920" s="738"/>
      <c r="M920" s="743"/>
    </row>
    <row r="921" s="157" customFormat="1" ht="12" spans="1:13">
      <c r="A921" s="735" t="s">
        <v>40</v>
      </c>
      <c r="B921" s="736" t="s">
        <v>1448</v>
      </c>
      <c r="C921" s="737" t="s">
        <v>1449</v>
      </c>
      <c r="D921" s="736"/>
      <c r="E921" s="736"/>
      <c r="F921" s="735" t="s">
        <v>483</v>
      </c>
      <c r="G921" s="736"/>
      <c r="H921" s="738">
        <v>73.7</v>
      </c>
      <c r="I921" s="738">
        <v>70.35</v>
      </c>
      <c r="J921" s="738">
        <v>67</v>
      </c>
      <c r="K921" s="738">
        <v>63.65</v>
      </c>
      <c r="L921" s="738">
        <v>60.3</v>
      </c>
      <c r="M921" s="743"/>
    </row>
    <row r="922" s="157" customFormat="1" ht="21.6" spans="1:13">
      <c r="A922" s="735" t="s">
        <v>40</v>
      </c>
      <c r="B922" s="736" t="s">
        <v>1450</v>
      </c>
      <c r="C922" s="737" t="s">
        <v>1451</v>
      </c>
      <c r="D922" s="736"/>
      <c r="E922" s="736"/>
      <c r="F922" s="735" t="s">
        <v>483</v>
      </c>
      <c r="G922" s="736"/>
      <c r="H922" s="738">
        <v>134.2</v>
      </c>
      <c r="I922" s="738">
        <v>128.1</v>
      </c>
      <c r="J922" s="738">
        <v>122</v>
      </c>
      <c r="K922" s="738">
        <v>115.9</v>
      </c>
      <c r="L922" s="738">
        <v>109.8</v>
      </c>
      <c r="M922" s="743"/>
    </row>
    <row r="923" s="157" customFormat="1" ht="12" spans="1:13">
      <c r="A923" s="735" t="s">
        <v>40</v>
      </c>
      <c r="B923" s="736" t="s">
        <v>1452</v>
      </c>
      <c r="C923" s="737" t="s">
        <v>1453</v>
      </c>
      <c r="D923" s="736"/>
      <c r="E923" s="736"/>
      <c r="F923" s="735" t="s">
        <v>483</v>
      </c>
      <c r="G923" s="736"/>
      <c r="H923" s="738">
        <v>60.5</v>
      </c>
      <c r="I923" s="738">
        <v>57.75</v>
      </c>
      <c r="J923" s="738">
        <v>55</v>
      </c>
      <c r="K923" s="738">
        <v>52.25</v>
      </c>
      <c r="L923" s="738">
        <v>49.5</v>
      </c>
      <c r="M923" s="743"/>
    </row>
    <row r="924" s="157" customFormat="1" ht="12" spans="1:13">
      <c r="A924" s="735" t="s">
        <v>40</v>
      </c>
      <c r="B924" s="736">
        <v>250306010</v>
      </c>
      <c r="C924" s="737" t="s">
        <v>1454</v>
      </c>
      <c r="D924" s="736"/>
      <c r="E924" s="736"/>
      <c r="F924" s="735" t="s">
        <v>483</v>
      </c>
      <c r="G924" s="736"/>
      <c r="H924" s="738"/>
      <c r="I924" s="738"/>
      <c r="J924" s="738"/>
      <c r="K924" s="738"/>
      <c r="L924" s="738"/>
      <c r="M924" s="743"/>
    </row>
    <row r="925" s="157" customFormat="1" ht="21.6" spans="1:13">
      <c r="A925" s="735" t="s">
        <v>40</v>
      </c>
      <c r="B925" s="736" t="s">
        <v>1455</v>
      </c>
      <c r="C925" s="737" t="s">
        <v>1456</v>
      </c>
      <c r="D925" s="736"/>
      <c r="E925" s="736"/>
      <c r="F925" s="735" t="s">
        <v>483</v>
      </c>
      <c r="G925" s="736"/>
      <c r="H925" s="738">
        <v>11</v>
      </c>
      <c r="I925" s="738">
        <v>10.5</v>
      </c>
      <c r="J925" s="738">
        <v>10</v>
      </c>
      <c r="K925" s="738">
        <v>9.5</v>
      </c>
      <c r="L925" s="738">
        <v>9</v>
      </c>
      <c r="M925" s="743"/>
    </row>
    <row r="926" s="157" customFormat="1" ht="12" spans="1:13">
      <c r="A926" s="735" t="s">
        <v>40</v>
      </c>
      <c r="B926" s="736" t="s">
        <v>1457</v>
      </c>
      <c r="C926" s="737" t="s">
        <v>1458</v>
      </c>
      <c r="D926" s="736"/>
      <c r="E926" s="736"/>
      <c r="F926" s="735" t="s">
        <v>483</v>
      </c>
      <c r="G926" s="736"/>
      <c r="H926" s="738">
        <v>110</v>
      </c>
      <c r="I926" s="738">
        <v>105</v>
      </c>
      <c r="J926" s="738">
        <v>100</v>
      </c>
      <c r="K926" s="738">
        <v>95</v>
      </c>
      <c r="L926" s="738">
        <v>90</v>
      </c>
      <c r="M926" s="743"/>
    </row>
    <row r="927" s="157" customFormat="1" ht="12" spans="1:13">
      <c r="A927" s="735" t="s">
        <v>40</v>
      </c>
      <c r="B927" s="736">
        <v>250306011</v>
      </c>
      <c r="C927" s="737" t="s">
        <v>1459</v>
      </c>
      <c r="D927" s="736"/>
      <c r="E927" s="736"/>
      <c r="F927" s="735" t="s">
        <v>483</v>
      </c>
      <c r="G927" s="736"/>
      <c r="H927" s="738"/>
      <c r="I927" s="738"/>
      <c r="J927" s="738"/>
      <c r="K927" s="738"/>
      <c r="L927" s="738"/>
      <c r="M927" s="743"/>
    </row>
    <row r="928" s="157" customFormat="1" ht="21.6" spans="1:13">
      <c r="A928" s="735" t="s">
        <v>40</v>
      </c>
      <c r="B928" s="736" t="s">
        <v>1460</v>
      </c>
      <c r="C928" s="737" t="s">
        <v>1461</v>
      </c>
      <c r="D928" s="736"/>
      <c r="E928" s="736"/>
      <c r="F928" s="735" t="s">
        <v>483</v>
      </c>
      <c r="G928" s="736"/>
      <c r="H928" s="738">
        <v>18.7</v>
      </c>
      <c r="I928" s="738">
        <v>17.85</v>
      </c>
      <c r="J928" s="738">
        <v>17</v>
      </c>
      <c r="K928" s="738">
        <v>16.15</v>
      </c>
      <c r="L928" s="738">
        <v>15.3</v>
      </c>
      <c r="M928" s="743"/>
    </row>
    <row r="929" s="157" customFormat="1" ht="12" spans="1:13">
      <c r="A929" s="735" t="s">
        <v>40</v>
      </c>
      <c r="B929" s="736" t="s">
        <v>1462</v>
      </c>
      <c r="C929" s="737" t="s">
        <v>1463</v>
      </c>
      <c r="D929" s="736"/>
      <c r="E929" s="736"/>
      <c r="F929" s="735" t="s">
        <v>483</v>
      </c>
      <c r="G929" s="736"/>
      <c r="H929" s="738">
        <v>93.5</v>
      </c>
      <c r="I929" s="738">
        <v>89.25</v>
      </c>
      <c r="J929" s="738">
        <v>85</v>
      </c>
      <c r="K929" s="738">
        <v>80.75</v>
      </c>
      <c r="L929" s="738">
        <v>76.5</v>
      </c>
      <c r="M929" s="743"/>
    </row>
    <row r="930" s="157" customFormat="1" ht="12" spans="1:13">
      <c r="A930" s="735" t="s">
        <v>40</v>
      </c>
      <c r="B930" s="736" t="s">
        <v>1464</v>
      </c>
      <c r="C930" s="737" t="s">
        <v>1465</v>
      </c>
      <c r="D930" s="736"/>
      <c r="E930" s="736"/>
      <c r="F930" s="735" t="s">
        <v>483</v>
      </c>
      <c r="G930" s="736"/>
      <c r="H930" s="738">
        <v>55</v>
      </c>
      <c r="I930" s="738">
        <v>52.5</v>
      </c>
      <c r="J930" s="738">
        <v>50</v>
      </c>
      <c r="K930" s="738">
        <v>47.5</v>
      </c>
      <c r="L930" s="738">
        <v>45</v>
      </c>
      <c r="M930" s="743"/>
    </row>
    <row r="931" s="157" customFormat="1" ht="12" spans="1:13">
      <c r="A931" s="735" t="s">
        <v>40</v>
      </c>
      <c r="B931" s="736" t="s">
        <v>1466</v>
      </c>
      <c r="C931" s="737" t="s">
        <v>1467</v>
      </c>
      <c r="D931" s="736"/>
      <c r="E931" s="736"/>
      <c r="F931" s="735" t="s">
        <v>483</v>
      </c>
      <c r="G931" s="736"/>
      <c r="H931" s="738">
        <v>92.4</v>
      </c>
      <c r="I931" s="738">
        <v>88.2</v>
      </c>
      <c r="J931" s="738">
        <v>84</v>
      </c>
      <c r="K931" s="738">
        <v>79.8</v>
      </c>
      <c r="L931" s="738">
        <v>75.6</v>
      </c>
      <c r="M931" s="743"/>
    </row>
    <row r="932" s="157" customFormat="1" ht="12" spans="1:13">
      <c r="A932" s="735" t="s">
        <v>40</v>
      </c>
      <c r="B932" s="736">
        <v>250306012</v>
      </c>
      <c r="C932" s="737" t="s">
        <v>1468</v>
      </c>
      <c r="D932" s="736" t="s">
        <v>1469</v>
      </c>
      <c r="E932" s="736"/>
      <c r="F932" s="735" t="s">
        <v>483</v>
      </c>
      <c r="G932" s="736"/>
      <c r="H932" s="738">
        <v>180</v>
      </c>
      <c r="I932" s="738">
        <v>171.818181818182</v>
      </c>
      <c r="J932" s="738">
        <v>163.636363636364</v>
      </c>
      <c r="K932" s="738">
        <v>155.454545454545</v>
      </c>
      <c r="L932" s="738">
        <v>147.272727272727</v>
      </c>
      <c r="M932" s="743"/>
    </row>
    <row r="933" s="157" customFormat="1" ht="12" spans="1:13">
      <c r="A933" s="735" t="s">
        <v>40</v>
      </c>
      <c r="B933" s="736">
        <v>250306013</v>
      </c>
      <c r="C933" s="737" t="s">
        <v>1470</v>
      </c>
      <c r="D933" s="736" t="s">
        <v>1471</v>
      </c>
      <c r="E933" s="736"/>
      <c r="F933" s="735" t="s">
        <v>483</v>
      </c>
      <c r="G933" s="736"/>
      <c r="H933" s="738">
        <v>150</v>
      </c>
      <c r="I933" s="738">
        <v>143.181818181818</v>
      </c>
      <c r="J933" s="738">
        <v>136.363636363636</v>
      </c>
      <c r="K933" s="738">
        <v>129.545454545455</v>
      </c>
      <c r="L933" s="738">
        <v>122.727272727273</v>
      </c>
      <c r="M933" s="743"/>
    </row>
    <row r="934" s="157" customFormat="1" ht="21.6" spans="1:13">
      <c r="A934" s="735" t="s">
        <v>40</v>
      </c>
      <c r="B934" s="737" t="s">
        <v>1472</v>
      </c>
      <c r="C934" s="737" t="s">
        <v>1473</v>
      </c>
      <c r="D934" s="736" t="s">
        <v>1474</v>
      </c>
      <c r="E934" s="759"/>
      <c r="F934" s="735" t="s">
        <v>483</v>
      </c>
      <c r="G934" s="736"/>
      <c r="H934" s="738">
        <v>150</v>
      </c>
      <c r="I934" s="738">
        <v>143.181818181818</v>
      </c>
      <c r="J934" s="738">
        <v>136.363636363636</v>
      </c>
      <c r="K934" s="738">
        <v>129.545454545455</v>
      </c>
      <c r="L934" s="738">
        <v>122.727272727273</v>
      </c>
      <c r="M934" s="743"/>
    </row>
    <row r="935" s="157" customFormat="1" ht="12" spans="1:13">
      <c r="A935" s="735" t="s">
        <v>40</v>
      </c>
      <c r="B935" s="736" t="s">
        <v>1475</v>
      </c>
      <c r="C935" s="737" t="s">
        <v>1476</v>
      </c>
      <c r="D935" s="736"/>
      <c r="E935" s="736"/>
      <c r="F935" s="735" t="s">
        <v>51</v>
      </c>
      <c r="G935" s="736"/>
      <c r="H935" s="738">
        <v>110</v>
      </c>
      <c r="I935" s="738">
        <v>105</v>
      </c>
      <c r="J935" s="738">
        <v>100</v>
      </c>
      <c r="K935" s="738">
        <v>95</v>
      </c>
      <c r="L935" s="738">
        <v>90</v>
      </c>
      <c r="M935" s="743"/>
    </row>
    <row r="936" s="157" customFormat="1" ht="12" spans="1:13">
      <c r="A936" s="735" t="s">
        <v>40</v>
      </c>
      <c r="B936" s="736" t="s">
        <v>1477</v>
      </c>
      <c r="C936" s="737" t="s">
        <v>1478</v>
      </c>
      <c r="D936" s="736"/>
      <c r="E936" s="736"/>
      <c r="F936" s="735" t="s">
        <v>483</v>
      </c>
      <c r="G936" s="736"/>
      <c r="H936" s="738">
        <v>70.4</v>
      </c>
      <c r="I936" s="738">
        <v>67.2</v>
      </c>
      <c r="J936" s="738">
        <v>64</v>
      </c>
      <c r="K936" s="738">
        <v>60.8</v>
      </c>
      <c r="L936" s="738">
        <v>57.6</v>
      </c>
      <c r="M936" s="743"/>
    </row>
    <row r="937" s="159" customFormat="1" ht="21.6" spans="1:13">
      <c r="A937" s="768" t="s">
        <v>40</v>
      </c>
      <c r="B937" s="800" t="s">
        <v>1479</v>
      </c>
      <c r="C937" s="788" t="s">
        <v>1480</v>
      </c>
      <c r="D937" s="754" t="s">
        <v>1481</v>
      </c>
      <c r="E937" s="754"/>
      <c r="F937" s="768" t="s">
        <v>51</v>
      </c>
      <c r="G937" s="754"/>
      <c r="H937" s="738">
        <v>152.9</v>
      </c>
      <c r="I937" s="738">
        <v>145.95</v>
      </c>
      <c r="J937" s="738">
        <v>139</v>
      </c>
      <c r="K937" s="738">
        <v>132.05</v>
      </c>
      <c r="L937" s="738">
        <v>125.1</v>
      </c>
      <c r="M937" s="781"/>
    </row>
    <row r="938" s="157" customFormat="1" ht="12" spans="1:13">
      <c r="A938" s="735"/>
      <c r="B938" s="736">
        <v>250307</v>
      </c>
      <c r="C938" s="737" t="s">
        <v>1482</v>
      </c>
      <c r="D938" s="736"/>
      <c r="E938" s="736"/>
      <c r="F938" s="735"/>
      <c r="G938" s="736"/>
      <c r="H938" s="738"/>
      <c r="I938" s="738"/>
      <c r="J938" s="738"/>
      <c r="K938" s="738"/>
      <c r="L938" s="738"/>
      <c r="M938" s="743"/>
    </row>
    <row r="939" s="157" customFormat="1" ht="21.6" spans="1:13">
      <c r="A939" s="735" t="s">
        <v>40</v>
      </c>
      <c r="B939" s="736">
        <v>250307001</v>
      </c>
      <c r="C939" s="737" t="s">
        <v>1483</v>
      </c>
      <c r="D939" s="736" t="s">
        <v>1484</v>
      </c>
      <c r="E939" s="759"/>
      <c r="F939" s="735" t="s">
        <v>483</v>
      </c>
      <c r="G939" s="801" t="s">
        <v>1485</v>
      </c>
      <c r="H939" s="738">
        <v>7.7</v>
      </c>
      <c r="I939" s="738">
        <v>7.35</v>
      </c>
      <c r="J939" s="738">
        <v>7</v>
      </c>
      <c r="K939" s="738">
        <v>6.65</v>
      </c>
      <c r="L939" s="738">
        <v>6.3</v>
      </c>
      <c r="M939" s="743"/>
    </row>
    <row r="940" s="157" customFormat="1" ht="12" spans="1:13">
      <c r="A940" s="735" t="s">
        <v>40</v>
      </c>
      <c r="B940" s="736" t="s">
        <v>1486</v>
      </c>
      <c r="C940" s="737" t="s">
        <v>1487</v>
      </c>
      <c r="D940" s="736"/>
      <c r="E940" s="736"/>
      <c r="F940" s="735" t="s">
        <v>483</v>
      </c>
      <c r="G940" s="736"/>
      <c r="H940" s="738">
        <v>9.35</v>
      </c>
      <c r="I940" s="738">
        <v>8.925</v>
      </c>
      <c r="J940" s="738">
        <v>8.5</v>
      </c>
      <c r="K940" s="738">
        <v>8.075</v>
      </c>
      <c r="L940" s="738">
        <v>7.65</v>
      </c>
      <c r="M940" s="743"/>
    </row>
    <row r="941" s="157" customFormat="1" ht="12" spans="1:13">
      <c r="A941" s="735" t="s">
        <v>40</v>
      </c>
      <c r="B941" s="736" t="s">
        <v>1488</v>
      </c>
      <c r="C941" s="737" t="s">
        <v>1489</v>
      </c>
      <c r="D941" s="736"/>
      <c r="E941" s="736"/>
      <c r="F941" s="735" t="s">
        <v>483</v>
      </c>
      <c r="G941" s="736"/>
      <c r="H941" s="738">
        <v>9.35</v>
      </c>
      <c r="I941" s="738">
        <v>8.925</v>
      </c>
      <c r="J941" s="738">
        <v>8.5</v>
      </c>
      <c r="K941" s="738">
        <v>8.075</v>
      </c>
      <c r="L941" s="738">
        <v>7.65</v>
      </c>
      <c r="M941" s="743"/>
    </row>
    <row r="942" s="157" customFormat="1" ht="21.6" spans="1:13">
      <c r="A942" s="735" t="s">
        <v>40</v>
      </c>
      <c r="B942" s="736">
        <v>250307002</v>
      </c>
      <c r="C942" s="737" t="s">
        <v>1490</v>
      </c>
      <c r="D942" s="736" t="s">
        <v>1491</v>
      </c>
      <c r="E942" s="759"/>
      <c r="F942" s="735" t="s">
        <v>483</v>
      </c>
      <c r="G942" s="801" t="s">
        <v>1485</v>
      </c>
      <c r="H942" s="738">
        <v>3.85</v>
      </c>
      <c r="I942" s="738">
        <v>3.675</v>
      </c>
      <c r="J942" s="738">
        <v>3.5</v>
      </c>
      <c r="K942" s="738">
        <v>3.325</v>
      </c>
      <c r="L942" s="738">
        <v>3.15</v>
      </c>
      <c r="M942" s="743"/>
    </row>
    <row r="943" s="157" customFormat="1" ht="12" spans="1:13">
      <c r="A943" s="735" t="s">
        <v>40</v>
      </c>
      <c r="B943" s="736" t="s">
        <v>1492</v>
      </c>
      <c r="C943" s="737" t="s">
        <v>1493</v>
      </c>
      <c r="D943" s="736"/>
      <c r="E943" s="736"/>
      <c r="F943" s="735" t="s">
        <v>483</v>
      </c>
      <c r="G943" s="736"/>
      <c r="H943" s="738">
        <v>11</v>
      </c>
      <c r="I943" s="738">
        <v>10.5</v>
      </c>
      <c r="J943" s="738">
        <v>10</v>
      </c>
      <c r="K943" s="738">
        <v>9.5</v>
      </c>
      <c r="L943" s="738">
        <v>9</v>
      </c>
      <c r="M943" s="743"/>
    </row>
    <row r="944" s="157" customFormat="1" ht="12" spans="1:13">
      <c r="A944" s="735" t="s">
        <v>40</v>
      </c>
      <c r="B944" s="736">
        <v>250307003</v>
      </c>
      <c r="C944" s="737" t="s">
        <v>1494</v>
      </c>
      <c r="D944" s="736"/>
      <c r="E944" s="736"/>
      <c r="F944" s="735" t="s">
        <v>483</v>
      </c>
      <c r="G944" s="736"/>
      <c r="H944" s="738">
        <v>11</v>
      </c>
      <c r="I944" s="738">
        <v>10.5</v>
      </c>
      <c r="J944" s="738">
        <v>10</v>
      </c>
      <c r="K944" s="738">
        <v>9.5</v>
      </c>
      <c r="L944" s="738">
        <v>9</v>
      </c>
      <c r="M944" s="743"/>
    </row>
    <row r="945" s="157" customFormat="1" ht="12" spans="1:13">
      <c r="A945" s="735" t="s">
        <v>40</v>
      </c>
      <c r="B945" s="736">
        <v>250307004</v>
      </c>
      <c r="C945" s="737" t="s">
        <v>1495</v>
      </c>
      <c r="D945" s="736"/>
      <c r="E945" s="736"/>
      <c r="F945" s="735"/>
      <c r="G945" s="736"/>
      <c r="H945" s="738"/>
      <c r="I945" s="738"/>
      <c r="J945" s="738"/>
      <c r="K945" s="738"/>
      <c r="L945" s="738"/>
      <c r="M945" s="743"/>
    </row>
    <row r="946" s="157" customFormat="1" ht="12" spans="1:13">
      <c r="A946" s="735" t="s">
        <v>40</v>
      </c>
      <c r="B946" s="736" t="s">
        <v>1496</v>
      </c>
      <c r="C946" s="737" t="s">
        <v>1497</v>
      </c>
      <c r="D946" s="736"/>
      <c r="E946" s="736"/>
      <c r="F946" s="735" t="s">
        <v>483</v>
      </c>
      <c r="G946" s="736"/>
      <c r="H946" s="738">
        <v>9.9</v>
      </c>
      <c r="I946" s="738">
        <v>9.45</v>
      </c>
      <c r="J946" s="738">
        <v>9</v>
      </c>
      <c r="K946" s="738">
        <v>8.55</v>
      </c>
      <c r="L946" s="738">
        <v>8.1</v>
      </c>
      <c r="M946" s="743"/>
    </row>
    <row r="947" s="157" customFormat="1" ht="12" spans="1:13">
      <c r="A947" s="735" t="s">
        <v>40</v>
      </c>
      <c r="B947" s="736" t="s">
        <v>1498</v>
      </c>
      <c r="C947" s="737" t="s">
        <v>1499</v>
      </c>
      <c r="D947" s="736"/>
      <c r="E947" s="736"/>
      <c r="F947" s="735" t="s">
        <v>483</v>
      </c>
      <c r="G947" s="736"/>
      <c r="H947" s="738">
        <v>4.4</v>
      </c>
      <c r="I947" s="738">
        <v>4.2</v>
      </c>
      <c r="J947" s="738">
        <v>4</v>
      </c>
      <c r="K947" s="738">
        <v>3.8</v>
      </c>
      <c r="L947" s="738">
        <v>3.6</v>
      </c>
      <c r="M947" s="743"/>
    </row>
    <row r="948" s="157" customFormat="1" ht="12" spans="1:13">
      <c r="A948" s="735" t="s">
        <v>40</v>
      </c>
      <c r="B948" s="736">
        <v>250307005</v>
      </c>
      <c r="C948" s="737" t="s">
        <v>1500</v>
      </c>
      <c r="D948" s="736"/>
      <c r="E948" s="736"/>
      <c r="F948" s="735" t="s">
        <v>483</v>
      </c>
      <c r="G948" s="759"/>
      <c r="H948" s="738">
        <v>4.4</v>
      </c>
      <c r="I948" s="738">
        <v>4.2</v>
      </c>
      <c r="J948" s="738">
        <v>4</v>
      </c>
      <c r="K948" s="738">
        <v>3.8</v>
      </c>
      <c r="L948" s="738">
        <v>3.6</v>
      </c>
      <c r="M948" s="743"/>
    </row>
    <row r="949" s="157" customFormat="1" ht="12" spans="1:13">
      <c r="A949" s="735" t="s">
        <v>40</v>
      </c>
      <c r="B949" s="736" t="s">
        <v>1501</v>
      </c>
      <c r="C949" s="737" t="s">
        <v>1502</v>
      </c>
      <c r="D949" s="736"/>
      <c r="E949" s="736"/>
      <c r="F949" s="735" t="s">
        <v>483</v>
      </c>
      <c r="G949" s="754"/>
      <c r="H949" s="738">
        <v>12.32</v>
      </c>
      <c r="I949" s="738">
        <v>11.76</v>
      </c>
      <c r="J949" s="738">
        <v>11.2</v>
      </c>
      <c r="K949" s="738">
        <v>10.64</v>
      </c>
      <c r="L949" s="738">
        <v>10.08</v>
      </c>
      <c r="M949" s="743"/>
    </row>
    <row r="950" s="157" customFormat="1" ht="32.4" spans="1:13">
      <c r="A950" s="735" t="s">
        <v>40</v>
      </c>
      <c r="B950" s="736">
        <v>250307006</v>
      </c>
      <c r="C950" s="737" t="s">
        <v>1503</v>
      </c>
      <c r="D950" s="736"/>
      <c r="E950" s="736"/>
      <c r="F950" s="735" t="s">
        <v>483</v>
      </c>
      <c r="G950" s="736" t="s">
        <v>1504</v>
      </c>
      <c r="H950" s="738"/>
      <c r="I950" s="738"/>
      <c r="J950" s="738"/>
      <c r="K950" s="738"/>
      <c r="L950" s="738"/>
      <c r="M950" s="743"/>
    </row>
    <row r="951" s="157" customFormat="1" ht="21.6" spans="1:13">
      <c r="A951" s="735" t="s">
        <v>40</v>
      </c>
      <c r="B951" s="736" t="s">
        <v>1505</v>
      </c>
      <c r="C951" s="737" t="s">
        <v>1506</v>
      </c>
      <c r="D951" s="736"/>
      <c r="E951" s="736"/>
      <c r="F951" s="735" t="s">
        <v>483</v>
      </c>
      <c r="G951" s="736"/>
      <c r="H951" s="738">
        <v>27.5</v>
      </c>
      <c r="I951" s="738">
        <v>26.25</v>
      </c>
      <c r="J951" s="738">
        <v>25</v>
      </c>
      <c r="K951" s="738">
        <v>23.75</v>
      </c>
      <c r="L951" s="738">
        <v>22.5</v>
      </c>
      <c r="M951" s="743"/>
    </row>
    <row r="952" s="157" customFormat="1" ht="12" spans="1:13">
      <c r="A952" s="735" t="s">
        <v>40</v>
      </c>
      <c r="B952" s="736" t="s">
        <v>1507</v>
      </c>
      <c r="C952" s="737" t="s">
        <v>1508</v>
      </c>
      <c r="D952" s="736"/>
      <c r="E952" s="736"/>
      <c r="F952" s="735" t="s">
        <v>483</v>
      </c>
      <c r="G952" s="736"/>
      <c r="H952" s="738">
        <v>47.3</v>
      </c>
      <c r="I952" s="738">
        <v>45.15</v>
      </c>
      <c r="J952" s="738">
        <v>43</v>
      </c>
      <c r="K952" s="738">
        <v>40.85</v>
      </c>
      <c r="L952" s="738">
        <v>38.7</v>
      </c>
      <c r="M952" s="743"/>
    </row>
    <row r="953" s="157" customFormat="1" ht="32.4" spans="1:13">
      <c r="A953" s="735" t="s">
        <v>40</v>
      </c>
      <c r="B953" s="736">
        <v>250307007</v>
      </c>
      <c r="C953" s="737" t="s">
        <v>1509</v>
      </c>
      <c r="D953" s="736"/>
      <c r="E953" s="736"/>
      <c r="F953" s="735" t="s">
        <v>483</v>
      </c>
      <c r="G953" s="736" t="s">
        <v>1510</v>
      </c>
      <c r="H953" s="738"/>
      <c r="I953" s="738"/>
      <c r="J953" s="738"/>
      <c r="K953" s="738"/>
      <c r="L953" s="738"/>
      <c r="M953" s="743"/>
    </row>
    <row r="954" s="157" customFormat="1" ht="12" spans="1:13">
      <c r="A954" s="735" t="s">
        <v>40</v>
      </c>
      <c r="B954" s="736" t="s">
        <v>1511</v>
      </c>
      <c r="C954" s="737" t="s">
        <v>1512</v>
      </c>
      <c r="D954" s="736"/>
      <c r="E954" s="736"/>
      <c r="F954" s="735" t="s">
        <v>483</v>
      </c>
      <c r="G954" s="736"/>
      <c r="H954" s="738">
        <v>5.5</v>
      </c>
      <c r="I954" s="738">
        <v>5.25</v>
      </c>
      <c r="J954" s="738">
        <v>5</v>
      </c>
      <c r="K954" s="738">
        <v>4.75</v>
      </c>
      <c r="L954" s="738">
        <v>4.5</v>
      </c>
      <c r="M954" s="743"/>
    </row>
    <row r="955" s="157" customFormat="1" ht="12" spans="1:13">
      <c r="A955" s="735" t="s">
        <v>40</v>
      </c>
      <c r="B955" s="736" t="s">
        <v>1513</v>
      </c>
      <c r="C955" s="737" t="s">
        <v>1514</v>
      </c>
      <c r="D955" s="736"/>
      <c r="E955" s="736"/>
      <c r="F955" s="735" t="s">
        <v>483</v>
      </c>
      <c r="G955" s="736"/>
      <c r="H955" s="738">
        <v>26.4</v>
      </c>
      <c r="I955" s="738">
        <v>25.2</v>
      </c>
      <c r="J955" s="738">
        <v>24</v>
      </c>
      <c r="K955" s="738">
        <v>22.8</v>
      </c>
      <c r="L955" s="738">
        <v>21.6</v>
      </c>
      <c r="M955" s="743"/>
    </row>
    <row r="956" s="157" customFormat="1" ht="32.4" spans="1:13">
      <c r="A956" s="735" t="s">
        <v>40</v>
      </c>
      <c r="B956" s="736">
        <v>250307008</v>
      </c>
      <c r="C956" s="737" t="s">
        <v>1515</v>
      </c>
      <c r="D956" s="736"/>
      <c r="E956" s="736"/>
      <c r="F956" s="735" t="s">
        <v>483</v>
      </c>
      <c r="G956" s="736" t="s">
        <v>1516</v>
      </c>
      <c r="H956" s="738"/>
      <c r="I956" s="738"/>
      <c r="J956" s="738"/>
      <c r="K956" s="738"/>
      <c r="L956" s="738"/>
      <c r="M956" s="743"/>
    </row>
    <row r="957" s="157" customFormat="1" ht="21.6" spans="1:13">
      <c r="A957" s="735" t="s">
        <v>40</v>
      </c>
      <c r="B957" s="736" t="s">
        <v>1517</v>
      </c>
      <c r="C957" s="737" t="s">
        <v>1518</v>
      </c>
      <c r="D957" s="736"/>
      <c r="E957" s="736"/>
      <c r="F957" s="735" t="s">
        <v>483</v>
      </c>
      <c r="G957" s="736"/>
      <c r="H957" s="738">
        <v>28.6</v>
      </c>
      <c r="I957" s="738">
        <v>27.3</v>
      </c>
      <c r="J957" s="738">
        <v>26</v>
      </c>
      <c r="K957" s="738">
        <v>24.7</v>
      </c>
      <c r="L957" s="738">
        <v>23.4</v>
      </c>
      <c r="M957" s="743"/>
    </row>
    <row r="958" s="157" customFormat="1" ht="12" spans="1:13">
      <c r="A958" s="735" t="s">
        <v>40</v>
      </c>
      <c r="B958" s="736" t="s">
        <v>1519</v>
      </c>
      <c r="C958" s="737" t="s">
        <v>1520</v>
      </c>
      <c r="D958" s="736"/>
      <c r="E958" s="736"/>
      <c r="F958" s="735" t="s">
        <v>483</v>
      </c>
      <c r="G958" s="736"/>
      <c r="H958" s="738">
        <v>47.3</v>
      </c>
      <c r="I958" s="738">
        <v>45.15</v>
      </c>
      <c r="J958" s="738">
        <v>43</v>
      </c>
      <c r="K958" s="738">
        <v>40.85</v>
      </c>
      <c r="L958" s="738">
        <v>38.7</v>
      </c>
      <c r="M958" s="743"/>
    </row>
    <row r="959" s="157" customFormat="1" ht="12" spans="1:13">
      <c r="A959" s="735" t="s">
        <v>40</v>
      </c>
      <c r="B959" s="736">
        <v>250307010</v>
      </c>
      <c r="C959" s="737" t="s">
        <v>1521</v>
      </c>
      <c r="D959" s="736"/>
      <c r="E959" s="736"/>
      <c r="F959" s="735" t="s">
        <v>483</v>
      </c>
      <c r="G959" s="736"/>
      <c r="H959" s="738">
        <v>74.8</v>
      </c>
      <c r="I959" s="738">
        <v>71.4</v>
      </c>
      <c r="J959" s="738">
        <v>68</v>
      </c>
      <c r="K959" s="738">
        <v>64.6</v>
      </c>
      <c r="L959" s="738">
        <v>61.2</v>
      </c>
      <c r="M959" s="743"/>
    </row>
    <row r="960" s="157" customFormat="1" ht="12" spans="1:13">
      <c r="A960" s="735" t="s">
        <v>40</v>
      </c>
      <c r="B960" s="736">
        <v>250307011</v>
      </c>
      <c r="C960" s="737" t="s">
        <v>1522</v>
      </c>
      <c r="D960" s="736"/>
      <c r="E960" s="736"/>
      <c r="F960" s="735" t="s">
        <v>483</v>
      </c>
      <c r="G960" s="736"/>
      <c r="H960" s="738">
        <v>9.46</v>
      </c>
      <c r="I960" s="738">
        <v>9.03</v>
      </c>
      <c r="J960" s="738">
        <v>8.6</v>
      </c>
      <c r="K960" s="738">
        <v>8.17</v>
      </c>
      <c r="L960" s="738">
        <v>7.74</v>
      </c>
      <c r="M960" s="743"/>
    </row>
    <row r="961" s="157" customFormat="1" ht="12" spans="1:13">
      <c r="A961" s="735" t="s">
        <v>40</v>
      </c>
      <c r="B961" s="736">
        <v>250307012</v>
      </c>
      <c r="C961" s="737" t="s">
        <v>1523</v>
      </c>
      <c r="D961" s="736"/>
      <c r="E961" s="736"/>
      <c r="F961" s="735" t="s">
        <v>483</v>
      </c>
      <c r="G961" s="736"/>
      <c r="H961" s="763" t="s">
        <v>102</v>
      </c>
      <c r="I961" s="763" t="s">
        <v>102</v>
      </c>
      <c r="J961" s="763" t="s">
        <v>102</v>
      </c>
      <c r="K961" s="763" t="s">
        <v>102</v>
      </c>
      <c r="L961" s="763" t="s">
        <v>102</v>
      </c>
      <c r="M961" s="743"/>
    </row>
    <row r="962" s="157" customFormat="1" ht="12" spans="1:13">
      <c r="A962" s="735" t="s">
        <v>40</v>
      </c>
      <c r="B962" s="736">
        <v>250307013</v>
      </c>
      <c r="C962" s="737" t="s">
        <v>1524</v>
      </c>
      <c r="D962" s="736"/>
      <c r="E962" s="736"/>
      <c r="F962" s="735" t="s">
        <v>483</v>
      </c>
      <c r="G962" s="736"/>
      <c r="H962" s="738">
        <v>4.4</v>
      </c>
      <c r="I962" s="738">
        <v>4.2</v>
      </c>
      <c r="J962" s="738">
        <v>4</v>
      </c>
      <c r="K962" s="738">
        <v>3.8</v>
      </c>
      <c r="L962" s="738">
        <v>3.6</v>
      </c>
      <c r="M962" s="743"/>
    </row>
    <row r="963" s="157" customFormat="1" ht="12" spans="1:13">
      <c r="A963" s="735" t="s">
        <v>40</v>
      </c>
      <c r="B963" s="736">
        <v>250307014</v>
      </c>
      <c r="C963" s="737" t="s">
        <v>1525</v>
      </c>
      <c r="D963" s="736"/>
      <c r="E963" s="736"/>
      <c r="F963" s="735" t="s">
        <v>483</v>
      </c>
      <c r="G963" s="736"/>
      <c r="H963" s="763" t="s">
        <v>102</v>
      </c>
      <c r="I963" s="763" t="s">
        <v>102</v>
      </c>
      <c r="J963" s="763" t="s">
        <v>102</v>
      </c>
      <c r="K963" s="763" t="s">
        <v>102</v>
      </c>
      <c r="L963" s="763" t="s">
        <v>102</v>
      </c>
      <c r="M963" s="743"/>
    </row>
    <row r="964" s="157" customFormat="1" ht="12" spans="1:13">
      <c r="A964" s="735" t="s">
        <v>40</v>
      </c>
      <c r="B964" s="736">
        <v>250307015</v>
      </c>
      <c r="C964" s="737" t="s">
        <v>1526</v>
      </c>
      <c r="D964" s="736"/>
      <c r="E964" s="736"/>
      <c r="F964" s="735" t="s">
        <v>483</v>
      </c>
      <c r="G964" s="736"/>
      <c r="H964" s="763" t="s">
        <v>102</v>
      </c>
      <c r="I964" s="763" t="s">
        <v>102</v>
      </c>
      <c r="J964" s="763" t="s">
        <v>102</v>
      </c>
      <c r="K964" s="763" t="s">
        <v>102</v>
      </c>
      <c r="L964" s="763" t="s">
        <v>102</v>
      </c>
      <c r="M964" s="743"/>
    </row>
    <row r="965" s="157" customFormat="1" ht="12" spans="1:13">
      <c r="A965" s="735" t="s">
        <v>40</v>
      </c>
      <c r="B965" s="736">
        <v>250307016</v>
      </c>
      <c r="C965" s="737" t="s">
        <v>1527</v>
      </c>
      <c r="D965" s="736"/>
      <c r="E965" s="736"/>
      <c r="F965" s="735" t="s">
        <v>483</v>
      </c>
      <c r="G965" s="736"/>
      <c r="H965" s="738">
        <v>4.95</v>
      </c>
      <c r="I965" s="738">
        <v>4.725</v>
      </c>
      <c r="J965" s="738">
        <v>4.5</v>
      </c>
      <c r="K965" s="738">
        <v>4.275</v>
      </c>
      <c r="L965" s="738">
        <v>4.05</v>
      </c>
      <c r="M965" s="743"/>
    </row>
    <row r="966" s="157" customFormat="1" ht="12" spans="1:13">
      <c r="A966" s="735" t="s">
        <v>40</v>
      </c>
      <c r="B966" s="736">
        <v>250307017</v>
      </c>
      <c r="C966" s="737" t="s">
        <v>1528</v>
      </c>
      <c r="D966" s="736"/>
      <c r="E966" s="736"/>
      <c r="F966" s="735" t="s">
        <v>483</v>
      </c>
      <c r="G966" s="736"/>
      <c r="H966" s="738">
        <v>6.6</v>
      </c>
      <c r="I966" s="738">
        <v>6.3</v>
      </c>
      <c r="J966" s="738">
        <v>6</v>
      </c>
      <c r="K966" s="738">
        <v>5.7</v>
      </c>
      <c r="L966" s="738">
        <v>5.4</v>
      </c>
      <c r="M966" s="743"/>
    </row>
    <row r="967" s="157" customFormat="1" ht="12" spans="1:13">
      <c r="A967" s="735" t="s">
        <v>40</v>
      </c>
      <c r="B967" s="736">
        <v>250307018</v>
      </c>
      <c r="C967" s="737" t="s">
        <v>1529</v>
      </c>
      <c r="D967" s="736"/>
      <c r="E967" s="736"/>
      <c r="F967" s="735" t="s">
        <v>483</v>
      </c>
      <c r="G967" s="736"/>
      <c r="H967" s="763" t="s">
        <v>102</v>
      </c>
      <c r="I967" s="763" t="s">
        <v>102</v>
      </c>
      <c r="J967" s="763" t="s">
        <v>102</v>
      </c>
      <c r="K967" s="763" t="s">
        <v>102</v>
      </c>
      <c r="L967" s="763" t="s">
        <v>102</v>
      </c>
      <c r="M967" s="743"/>
    </row>
    <row r="968" s="157" customFormat="1" ht="12" spans="1:13">
      <c r="A968" s="735" t="s">
        <v>40</v>
      </c>
      <c r="B968" s="736">
        <v>250307019</v>
      </c>
      <c r="C968" s="737" t="s">
        <v>1530</v>
      </c>
      <c r="D968" s="736"/>
      <c r="E968" s="736"/>
      <c r="F968" s="735" t="s">
        <v>483</v>
      </c>
      <c r="G968" s="736"/>
      <c r="H968" s="763" t="s">
        <v>102</v>
      </c>
      <c r="I968" s="763" t="s">
        <v>102</v>
      </c>
      <c r="J968" s="763" t="s">
        <v>102</v>
      </c>
      <c r="K968" s="763" t="s">
        <v>102</v>
      </c>
      <c r="L968" s="763" t="s">
        <v>102</v>
      </c>
      <c r="M968" s="743"/>
    </row>
    <row r="969" s="157" customFormat="1" ht="12" spans="1:13">
      <c r="A969" s="735" t="s">
        <v>40</v>
      </c>
      <c r="B969" s="736">
        <v>250307020</v>
      </c>
      <c r="C969" s="737" t="s">
        <v>1531</v>
      </c>
      <c r="D969" s="736"/>
      <c r="E969" s="736"/>
      <c r="F969" s="735" t="s">
        <v>483</v>
      </c>
      <c r="G969" s="736"/>
      <c r="H969" s="738">
        <v>5.5</v>
      </c>
      <c r="I969" s="738">
        <v>5.25</v>
      </c>
      <c r="J969" s="738">
        <v>5</v>
      </c>
      <c r="K969" s="738">
        <v>4.75</v>
      </c>
      <c r="L969" s="738">
        <v>4.5</v>
      </c>
      <c r="M969" s="743"/>
    </row>
    <row r="970" s="157" customFormat="1" ht="12" spans="1:13">
      <c r="A970" s="735" t="s">
        <v>40</v>
      </c>
      <c r="B970" s="736">
        <v>250307021</v>
      </c>
      <c r="C970" s="737" t="s">
        <v>1532</v>
      </c>
      <c r="D970" s="736"/>
      <c r="E970" s="736"/>
      <c r="F970" s="735" t="s">
        <v>483</v>
      </c>
      <c r="G970" s="736"/>
      <c r="H970" s="738">
        <v>9.9</v>
      </c>
      <c r="I970" s="738">
        <v>9.45</v>
      </c>
      <c r="J970" s="738">
        <v>9</v>
      </c>
      <c r="K970" s="738">
        <v>8.55</v>
      </c>
      <c r="L970" s="738">
        <v>8.1</v>
      </c>
      <c r="M970" s="743"/>
    </row>
    <row r="971" s="157" customFormat="1" ht="12" spans="1:13">
      <c r="A971" s="735" t="s">
        <v>40</v>
      </c>
      <c r="B971" s="736">
        <v>250307022</v>
      </c>
      <c r="C971" s="737" t="s">
        <v>1533</v>
      </c>
      <c r="D971" s="736"/>
      <c r="E971" s="736"/>
      <c r="F971" s="735" t="s">
        <v>483</v>
      </c>
      <c r="G971" s="736"/>
      <c r="H971" s="763" t="s">
        <v>102</v>
      </c>
      <c r="I971" s="763" t="s">
        <v>102</v>
      </c>
      <c r="J971" s="763" t="s">
        <v>102</v>
      </c>
      <c r="K971" s="763" t="s">
        <v>102</v>
      </c>
      <c r="L971" s="763" t="s">
        <v>102</v>
      </c>
      <c r="M971" s="743"/>
    </row>
    <row r="972" s="157" customFormat="1" ht="12" spans="1:13">
      <c r="A972" s="735" t="s">
        <v>40</v>
      </c>
      <c r="B972" s="736">
        <v>250307023</v>
      </c>
      <c r="C972" s="737" t="s">
        <v>1534</v>
      </c>
      <c r="D972" s="736"/>
      <c r="E972" s="736"/>
      <c r="F972" s="735" t="s">
        <v>483</v>
      </c>
      <c r="G972" s="736"/>
      <c r="H972" s="738"/>
      <c r="I972" s="738"/>
      <c r="J972" s="738"/>
      <c r="K972" s="738"/>
      <c r="L972" s="738"/>
      <c r="M972" s="743"/>
    </row>
    <row r="973" s="157" customFormat="1" ht="12" spans="1:13">
      <c r="A973" s="735" t="s">
        <v>40</v>
      </c>
      <c r="B973" s="736" t="s">
        <v>1535</v>
      </c>
      <c r="C973" s="737" t="s">
        <v>1536</v>
      </c>
      <c r="D973" s="736"/>
      <c r="E973" s="736"/>
      <c r="F973" s="735" t="s">
        <v>483</v>
      </c>
      <c r="G973" s="736"/>
      <c r="H973" s="738">
        <v>15.4</v>
      </c>
      <c r="I973" s="738">
        <v>14.7</v>
      </c>
      <c r="J973" s="738">
        <v>14</v>
      </c>
      <c r="K973" s="738">
        <v>13.3</v>
      </c>
      <c r="L973" s="738">
        <v>12.6</v>
      </c>
      <c r="M973" s="743"/>
    </row>
    <row r="974" s="157" customFormat="1" ht="12" spans="1:13">
      <c r="A974" s="735" t="s">
        <v>40</v>
      </c>
      <c r="B974" s="736" t="s">
        <v>1537</v>
      </c>
      <c r="C974" s="737" t="s">
        <v>1538</v>
      </c>
      <c r="D974" s="736"/>
      <c r="E974" s="736"/>
      <c r="F974" s="735" t="s">
        <v>483</v>
      </c>
      <c r="G974" s="736"/>
      <c r="H974" s="738">
        <v>33</v>
      </c>
      <c r="I974" s="738">
        <v>31.5</v>
      </c>
      <c r="J974" s="738">
        <v>30</v>
      </c>
      <c r="K974" s="738">
        <v>28.5</v>
      </c>
      <c r="L974" s="738">
        <v>27</v>
      </c>
      <c r="M974" s="743"/>
    </row>
    <row r="975" s="157" customFormat="1" ht="12" spans="1:13">
      <c r="A975" s="735" t="s">
        <v>40</v>
      </c>
      <c r="B975" s="736">
        <v>250307024</v>
      </c>
      <c r="C975" s="737" t="s">
        <v>1539</v>
      </c>
      <c r="D975" s="736"/>
      <c r="E975" s="736"/>
      <c r="F975" s="735" t="s">
        <v>483</v>
      </c>
      <c r="G975" s="736"/>
      <c r="H975" s="738">
        <v>4.4</v>
      </c>
      <c r="I975" s="738">
        <v>4.2</v>
      </c>
      <c r="J975" s="738">
        <v>4</v>
      </c>
      <c r="K975" s="738">
        <v>3.8</v>
      </c>
      <c r="L975" s="738">
        <v>3.6</v>
      </c>
      <c r="M975" s="743"/>
    </row>
    <row r="976" s="157" customFormat="1" ht="12" spans="1:13">
      <c r="A976" s="735" t="s">
        <v>40</v>
      </c>
      <c r="B976" s="736">
        <v>250307025</v>
      </c>
      <c r="C976" s="737" t="s">
        <v>1540</v>
      </c>
      <c r="D976" s="736"/>
      <c r="E976" s="736"/>
      <c r="F976" s="735" t="s">
        <v>483</v>
      </c>
      <c r="G976" s="736"/>
      <c r="H976" s="738">
        <v>4.4</v>
      </c>
      <c r="I976" s="738">
        <v>4.2</v>
      </c>
      <c r="J976" s="738">
        <v>4</v>
      </c>
      <c r="K976" s="738">
        <v>3.8</v>
      </c>
      <c r="L976" s="738">
        <v>3.6</v>
      </c>
      <c r="M976" s="743"/>
    </row>
    <row r="977" s="157" customFormat="1" ht="12" spans="1:13">
      <c r="A977" s="735" t="s">
        <v>40</v>
      </c>
      <c r="B977" s="736">
        <v>250307026</v>
      </c>
      <c r="C977" s="737" t="s">
        <v>1541</v>
      </c>
      <c r="D977" s="736"/>
      <c r="E977" s="736"/>
      <c r="F977" s="735" t="s">
        <v>483</v>
      </c>
      <c r="G977" s="736"/>
      <c r="H977" s="738">
        <v>15.4</v>
      </c>
      <c r="I977" s="738">
        <v>14.7</v>
      </c>
      <c r="J977" s="738">
        <v>14</v>
      </c>
      <c r="K977" s="738">
        <v>13.3</v>
      </c>
      <c r="L977" s="738">
        <v>12.6</v>
      </c>
      <c r="M977" s="743"/>
    </row>
    <row r="978" s="157" customFormat="1" ht="12" spans="1:13">
      <c r="A978" s="735" t="s">
        <v>40</v>
      </c>
      <c r="B978" s="736">
        <v>250307027</v>
      </c>
      <c r="C978" s="737" t="s">
        <v>1542</v>
      </c>
      <c r="D978" s="736"/>
      <c r="E978" s="736"/>
      <c r="F978" s="735" t="s">
        <v>483</v>
      </c>
      <c r="G978" s="736"/>
      <c r="H978" s="738">
        <v>19.8</v>
      </c>
      <c r="I978" s="738">
        <v>18.9</v>
      </c>
      <c r="J978" s="738">
        <v>18</v>
      </c>
      <c r="K978" s="738">
        <v>17.1</v>
      </c>
      <c r="L978" s="738">
        <v>16.2</v>
      </c>
      <c r="M978" s="743"/>
    </row>
    <row r="979" s="157" customFormat="1" ht="12" spans="1:13">
      <c r="A979" s="735" t="s">
        <v>40</v>
      </c>
      <c r="B979" s="736">
        <v>250307028</v>
      </c>
      <c r="C979" s="737" t="s">
        <v>1543</v>
      </c>
      <c r="D979" s="736"/>
      <c r="E979" s="736"/>
      <c r="F979" s="735" t="s">
        <v>483</v>
      </c>
      <c r="G979" s="736"/>
      <c r="H979" s="738">
        <v>46.2</v>
      </c>
      <c r="I979" s="738">
        <v>44.1</v>
      </c>
      <c r="J979" s="738">
        <v>42</v>
      </c>
      <c r="K979" s="738">
        <v>39.9</v>
      </c>
      <c r="L979" s="738">
        <v>37.8</v>
      </c>
      <c r="M979" s="743"/>
    </row>
    <row r="980" s="157" customFormat="1" ht="21.6" spans="1:13">
      <c r="A980" s="735" t="s">
        <v>40</v>
      </c>
      <c r="B980" s="736">
        <v>250307029</v>
      </c>
      <c r="C980" s="737" t="s">
        <v>1544</v>
      </c>
      <c r="D980" s="736" t="s">
        <v>1545</v>
      </c>
      <c r="E980" s="736"/>
      <c r="F980" s="735" t="s">
        <v>483</v>
      </c>
      <c r="G980" s="736" t="s">
        <v>1072</v>
      </c>
      <c r="H980" s="738">
        <v>56.1</v>
      </c>
      <c r="I980" s="738">
        <v>53.55</v>
      </c>
      <c r="J980" s="738">
        <v>51</v>
      </c>
      <c r="K980" s="738">
        <v>48.45</v>
      </c>
      <c r="L980" s="738">
        <v>45.9</v>
      </c>
      <c r="M980" s="743"/>
    </row>
    <row r="981" s="157" customFormat="1" ht="12" spans="1:13">
      <c r="A981" s="735" t="s">
        <v>40</v>
      </c>
      <c r="B981" s="736">
        <v>250307030</v>
      </c>
      <c r="C981" s="737" t="s">
        <v>1546</v>
      </c>
      <c r="D981" s="736"/>
      <c r="E981" s="736"/>
      <c r="F981" s="735" t="s">
        <v>483</v>
      </c>
      <c r="G981" s="736"/>
      <c r="H981" s="763" t="s">
        <v>102</v>
      </c>
      <c r="I981" s="763" t="s">
        <v>102</v>
      </c>
      <c r="J981" s="763" t="s">
        <v>102</v>
      </c>
      <c r="K981" s="763" t="s">
        <v>102</v>
      </c>
      <c r="L981" s="763" t="s">
        <v>102</v>
      </c>
      <c r="M981" s="743"/>
    </row>
    <row r="982" s="157" customFormat="1" ht="12" spans="1:13">
      <c r="A982" s="735" t="s">
        <v>40</v>
      </c>
      <c r="B982" s="736" t="s">
        <v>1547</v>
      </c>
      <c r="C982" s="737" t="s">
        <v>1548</v>
      </c>
      <c r="D982" s="736"/>
      <c r="E982" s="736"/>
      <c r="F982" s="735" t="s">
        <v>483</v>
      </c>
      <c r="G982" s="736"/>
      <c r="H982" s="738">
        <v>63.8</v>
      </c>
      <c r="I982" s="738">
        <v>60.9</v>
      </c>
      <c r="J982" s="738">
        <v>58</v>
      </c>
      <c r="K982" s="738">
        <v>55.1</v>
      </c>
      <c r="L982" s="738">
        <v>52.2</v>
      </c>
      <c r="M982" s="743"/>
    </row>
    <row r="983" s="696" customFormat="1" ht="21.6" spans="1:14">
      <c r="A983" s="739" t="s">
        <v>40</v>
      </c>
      <c r="B983" s="740" t="s">
        <v>1549</v>
      </c>
      <c r="C983" s="741" t="s">
        <v>1550</v>
      </c>
      <c r="D983" s="741" t="s">
        <v>1551</v>
      </c>
      <c r="E983" s="741"/>
      <c r="F983" s="739" t="s">
        <v>483</v>
      </c>
      <c r="G983" s="741"/>
      <c r="H983" s="742">
        <v>180</v>
      </c>
      <c r="I983" s="742">
        <v>171.818181818182</v>
      </c>
      <c r="J983" s="742">
        <v>163.636363636364</v>
      </c>
      <c r="K983" s="742">
        <v>155.454545454545</v>
      </c>
      <c r="L983" s="742">
        <v>147.272727272727</v>
      </c>
      <c r="M983" s="753"/>
      <c r="N983" s="746"/>
    </row>
    <row r="984" s="157" customFormat="1" ht="12" spans="1:13">
      <c r="A984" s="735"/>
      <c r="B984" s="736">
        <v>250308</v>
      </c>
      <c r="C984" s="737" t="s">
        <v>1552</v>
      </c>
      <c r="D984" s="736"/>
      <c r="E984" s="736"/>
      <c r="F984" s="735"/>
      <c r="G984" s="736"/>
      <c r="H984" s="738"/>
      <c r="I984" s="738"/>
      <c r="J984" s="738"/>
      <c r="K984" s="738"/>
      <c r="L984" s="738"/>
      <c r="M984" s="743"/>
    </row>
    <row r="985" s="157" customFormat="1" ht="12" spans="1:13">
      <c r="A985" s="735" t="s">
        <v>40</v>
      </c>
      <c r="B985" s="736">
        <v>250308001</v>
      </c>
      <c r="C985" s="737" t="s">
        <v>1553</v>
      </c>
      <c r="D985" s="736"/>
      <c r="E985" s="736"/>
      <c r="F985" s="735" t="s">
        <v>483</v>
      </c>
      <c r="G985" s="736"/>
      <c r="H985" s="738"/>
      <c r="I985" s="738"/>
      <c r="J985" s="738"/>
      <c r="K985" s="738"/>
      <c r="L985" s="738"/>
      <c r="M985" s="743"/>
    </row>
    <row r="986" s="157" customFormat="1" ht="12" spans="1:13">
      <c r="A986" s="735" t="s">
        <v>40</v>
      </c>
      <c r="B986" s="736" t="s">
        <v>1554</v>
      </c>
      <c r="C986" s="737" t="s">
        <v>1555</v>
      </c>
      <c r="D986" s="736"/>
      <c r="E986" s="736"/>
      <c r="F986" s="735" t="s">
        <v>483</v>
      </c>
      <c r="G986" s="736"/>
      <c r="H986" s="738">
        <v>15.4</v>
      </c>
      <c r="I986" s="738">
        <v>14.7</v>
      </c>
      <c r="J986" s="738">
        <v>14</v>
      </c>
      <c r="K986" s="738">
        <v>13.3</v>
      </c>
      <c r="L986" s="738">
        <v>12.6</v>
      </c>
      <c r="M986" s="743"/>
    </row>
    <row r="987" s="157" customFormat="1" ht="12" spans="1:13">
      <c r="A987" s="735" t="s">
        <v>40</v>
      </c>
      <c r="B987" s="736" t="s">
        <v>1556</v>
      </c>
      <c r="C987" s="737" t="s">
        <v>1557</v>
      </c>
      <c r="D987" s="736"/>
      <c r="E987" s="736"/>
      <c r="F987" s="735" t="s">
        <v>483</v>
      </c>
      <c r="G987" s="736"/>
      <c r="H987" s="738">
        <v>4.4</v>
      </c>
      <c r="I987" s="738">
        <v>4.2</v>
      </c>
      <c r="J987" s="738">
        <v>4</v>
      </c>
      <c r="K987" s="738">
        <v>3.8</v>
      </c>
      <c r="L987" s="738">
        <v>3.6</v>
      </c>
      <c r="M987" s="743"/>
    </row>
    <row r="988" s="157" customFormat="1" ht="12" spans="1:13">
      <c r="A988" s="735" t="s">
        <v>40</v>
      </c>
      <c r="B988" s="736" t="s">
        <v>1558</v>
      </c>
      <c r="C988" s="737" t="s">
        <v>1559</v>
      </c>
      <c r="D988" s="736"/>
      <c r="E988" s="736"/>
      <c r="F988" s="735" t="s">
        <v>483</v>
      </c>
      <c r="G988" s="736"/>
      <c r="H988" s="738">
        <v>7.7</v>
      </c>
      <c r="I988" s="738">
        <v>7.35</v>
      </c>
      <c r="J988" s="738">
        <v>7</v>
      </c>
      <c r="K988" s="738">
        <v>6.65</v>
      </c>
      <c r="L988" s="738">
        <v>6.3</v>
      </c>
      <c r="M988" s="743"/>
    </row>
    <row r="989" s="157" customFormat="1" ht="12" spans="1:13">
      <c r="A989" s="735" t="s">
        <v>40</v>
      </c>
      <c r="B989" s="736">
        <v>250308002</v>
      </c>
      <c r="C989" s="737" t="s">
        <v>1560</v>
      </c>
      <c r="D989" s="736"/>
      <c r="E989" s="736"/>
      <c r="F989" s="735" t="s">
        <v>483</v>
      </c>
      <c r="G989" s="736"/>
      <c r="H989" s="738"/>
      <c r="I989" s="738"/>
      <c r="J989" s="738"/>
      <c r="K989" s="738"/>
      <c r="L989" s="738"/>
      <c r="M989" s="743"/>
    </row>
    <row r="990" s="157" customFormat="1" ht="21.6" spans="1:13">
      <c r="A990" s="735" t="s">
        <v>40</v>
      </c>
      <c r="B990" s="736" t="s">
        <v>1561</v>
      </c>
      <c r="C990" s="737" t="s">
        <v>1562</v>
      </c>
      <c r="D990" s="736"/>
      <c r="E990" s="736"/>
      <c r="F990" s="735" t="s">
        <v>483</v>
      </c>
      <c r="G990" s="736"/>
      <c r="H990" s="738">
        <v>28.6</v>
      </c>
      <c r="I990" s="738">
        <v>27.3</v>
      </c>
      <c r="J990" s="738">
        <v>26</v>
      </c>
      <c r="K990" s="738">
        <v>24.7</v>
      </c>
      <c r="L990" s="738">
        <v>23.4</v>
      </c>
      <c r="M990" s="743"/>
    </row>
    <row r="991" s="157" customFormat="1" ht="21.6" spans="1:13">
      <c r="A991" s="735" t="s">
        <v>40</v>
      </c>
      <c r="B991" s="736" t="s">
        <v>1563</v>
      </c>
      <c r="C991" s="737" t="s">
        <v>1564</v>
      </c>
      <c r="D991" s="736"/>
      <c r="E991" s="736"/>
      <c r="F991" s="735" t="s">
        <v>483</v>
      </c>
      <c r="G991" s="736"/>
      <c r="H991" s="738">
        <v>11</v>
      </c>
      <c r="I991" s="738">
        <v>10.5</v>
      </c>
      <c r="J991" s="738">
        <v>10</v>
      </c>
      <c r="K991" s="738">
        <v>9.5</v>
      </c>
      <c r="L991" s="738">
        <v>9</v>
      </c>
      <c r="M991" s="743"/>
    </row>
    <row r="992" s="157" customFormat="1" ht="21.6" spans="1:13">
      <c r="A992" s="735" t="s">
        <v>40</v>
      </c>
      <c r="B992" s="736" t="s">
        <v>1565</v>
      </c>
      <c r="C992" s="737" t="s">
        <v>1566</v>
      </c>
      <c r="D992" s="736"/>
      <c r="E992" s="736"/>
      <c r="F992" s="735" t="s">
        <v>483</v>
      </c>
      <c r="G992" s="736"/>
      <c r="H992" s="738">
        <v>18.7</v>
      </c>
      <c r="I992" s="738">
        <v>17.85</v>
      </c>
      <c r="J992" s="738">
        <v>17</v>
      </c>
      <c r="K992" s="738">
        <v>16.15</v>
      </c>
      <c r="L992" s="738">
        <v>15.3</v>
      </c>
      <c r="M992" s="743"/>
    </row>
    <row r="993" s="157" customFormat="1" ht="12" spans="1:13">
      <c r="A993" s="735" t="s">
        <v>40</v>
      </c>
      <c r="B993" s="736">
        <v>250308003</v>
      </c>
      <c r="C993" s="737" t="s">
        <v>1567</v>
      </c>
      <c r="D993" s="736"/>
      <c r="E993" s="736"/>
      <c r="F993" s="735" t="s">
        <v>483</v>
      </c>
      <c r="G993" s="736"/>
      <c r="H993" s="763" t="s">
        <v>102</v>
      </c>
      <c r="I993" s="763" t="s">
        <v>102</v>
      </c>
      <c r="J993" s="763" t="s">
        <v>102</v>
      </c>
      <c r="K993" s="763" t="s">
        <v>102</v>
      </c>
      <c r="L993" s="763" t="s">
        <v>102</v>
      </c>
      <c r="M993" s="743"/>
    </row>
    <row r="994" s="157" customFormat="1" ht="21.6" spans="1:13">
      <c r="A994" s="735" t="s">
        <v>40</v>
      </c>
      <c r="B994" s="736">
        <v>250308004</v>
      </c>
      <c r="C994" s="737" t="s">
        <v>1568</v>
      </c>
      <c r="D994" s="736" t="s">
        <v>1569</v>
      </c>
      <c r="E994" s="736"/>
      <c r="F994" s="735" t="s">
        <v>483</v>
      </c>
      <c r="G994" s="736" t="s">
        <v>1072</v>
      </c>
      <c r="H994" s="738"/>
      <c r="I994" s="738"/>
      <c r="J994" s="738"/>
      <c r="K994" s="738"/>
      <c r="L994" s="738"/>
      <c r="M994" s="743"/>
    </row>
    <row r="995" s="157" customFormat="1" ht="12" spans="1:13">
      <c r="A995" s="735" t="s">
        <v>40</v>
      </c>
      <c r="B995" s="736" t="s">
        <v>1570</v>
      </c>
      <c r="C995" s="737" t="s">
        <v>1571</v>
      </c>
      <c r="D995" s="736"/>
      <c r="E995" s="736"/>
      <c r="F995" s="735" t="s">
        <v>483</v>
      </c>
      <c r="G995" s="736"/>
      <c r="H995" s="738">
        <v>14.3</v>
      </c>
      <c r="I995" s="738">
        <v>13.65</v>
      </c>
      <c r="J995" s="738">
        <v>13</v>
      </c>
      <c r="K995" s="738">
        <v>12.35</v>
      </c>
      <c r="L995" s="738">
        <v>11.7</v>
      </c>
      <c r="M995" s="743"/>
    </row>
    <row r="996" s="157" customFormat="1" ht="12" spans="1:13">
      <c r="A996" s="735" t="s">
        <v>40</v>
      </c>
      <c r="B996" s="736" t="s">
        <v>1572</v>
      </c>
      <c r="C996" s="737" t="s">
        <v>1573</v>
      </c>
      <c r="D996" s="736"/>
      <c r="E996" s="736"/>
      <c r="F996" s="735" t="s">
        <v>483</v>
      </c>
      <c r="G996" s="736"/>
      <c r="H996" s="738">
        <v>5.5</v>
      </c>
      <c r="I996" s="738">
        <v>5.25</v>
      </c>
      <c r="J996" s="738">
        <v>5</v>
      </c>
      <c r="K996" s="738">
        <v>4.75</v>
      </c>
      <c r="L996" s="738">
        <v>4.5</v>
      </c>
      <c r="M996" s="743"/>
    </row>
    <row r="997" s="157" customFormat="1" ht="12" spans="1:13">
      <c r="A997" s="735" t="s">
        <v>40</v>
      </c>
      <c r="B997" s="736" t="s">
        <v>1574</v>
      </c>
      <c r="C997" s="737" t="s">
        <v>1575</v>
      </c>
      <c r="D997" s="736"/>
      <c r="E997" s="736"/>
      <c r="F997" s="735" t="s">
        <v>483</v>
      </c>
      <c r="G997" s="736"/>
      <c r="H997" s="738">
        <v>9.9</v>
      </c>
      <c r="I997" s="738">
        <v>9.45</v>
      </c>
      <c r="J997" s="738">
        <v>9</v>
      </c>
      <c r="K997" s="738">
        <v>8.55</v>
      </c>
      <c r="L997" s="738">
        <v>8.1</v>
      </c>
      <c r="M997" s="743"/>
    </row>
    <row r="998" s="157" customFormat="1" ht="12" spans="1:13">
      <c r="A998" s="735" t="s">
        <v>40</v>
      </c>
      <c r="B998" s="736">
        <v>250308005</v>
      </c>
      <c r="C998" s="737" t="s">
        <v>1576</v>
      </c>
      <c r="D998" s="736"/>
      <c r="E998" s="736"/>
      <c r="F998" s="735" t="s">
        <v>483</v>
      </c>
      <c r="G998" s="736"/>
      <c r="H998" s="738">
        <v>27.5</v>
      </c>
      <c r="I998" s="738">
        <v>26.25</v>
      </c>
      <c r="J998" s="738">
        <v>25</v>
      </c>
      <c r="K998" s="738">
        <v>23.75</v>
      </c>
      <c r="L998" s="738">
        <v>22.5</v>
      </c>
      <c r="M998" s="743"/>
    </row>
    <row r="999" s="157" customFormat="1" ht="12" spans="1:13">
      <c r="A999" s="735" t="s">
        <v>40</v>
      </c>
      <c r="B999" s="736">
        <v>250308006</v>
      </c>
      <c r="C999" s="737" t="s">
        <v>1577</v>
      </c>
      <c r="D999" s="736" t="s">
        <v>1578</v>
      </c>
      <c r="E999" s="736"/>
      <c r="F999" s="735" t="s">
        <v>483</v>
      </c>
      <c r="G999" s="736"/>
      <c r="H999" s="738">
        <v>15.4</v>
      </c>
      <c r="I999" s="738">
        <v>14.7</v>
      </c>
      <c r="J999" s="738">
        <v>14</v>
      </c>
      <c r="K999" s="738">
        <v>13.3</v>
      </c>
      <c r="L999" s="738">
        <v>12.6</v>
      </c>
      <c r="M999" s="743"/>
    </row>
    <row r="1000" s="157" customFormat="1" ht="12" spans="1:13">
      <c r="A1000" s="735" t="s">
        <v>40</v>
      </c>
      <c r="B1000" s="736">
        <v>250308007</v>
      </c>
      <c r="C1000" s="737" t="s">
        <v>1579</v>
      </c>
      <c r="D1000" s="736"/>
      <c r="E1000" s="736"/>
      <c r="F1000" s="735" t="s">
        <v>483</v>
      </c>
      <c r="G1000" s="736"/>
      <c r="H1000" s="738">
        <v>28.6</v>
      </c>
      <c r="I1000" s="738">
        <v>27.3</v>
      </c>
      <c r="J1000" s="738">
        <v>26</v>
      </c>
      <c r="K1000" s="738">
        <v>24.7</v>
      </c>
      <c r="L1000" s="738">
        <v>23.4</v>
      </c>
      <c r="M1000" s="743"/>
    </row>
    <row r="1001" s="157" customFormat="1" ht="12" spans="1:13">
      <c r="A1001" s="735" t="s">
        <v>40</v>
      </c>
      <c r="B1001" s="736">
        <v>250308008</v>
      </c>
      <c r="C1001" s="737" t="s">
        <v>1580</v>
      </c>
      <c r="D1001" s="736"/>
      <c r="E1001" s="736"/>
      <c r="F1001" s="735" t="s">
        <v>483</v>
      </c>
      <c r="G1001" s="736"/>
      <c r="H1001" s="738">
        <v>46.2</v>
      </c>
      <c r="I1001" s="738">
        <v>44.1</v>
      </c>
      <c r="J1001" s="738">
        <v>42</v>
      </c>
      <c r="K1001" s="738">
        <v>39.9</v>
      </c>
      <c r="L1001" s="738">
        <v>37.8</v>
      </c>
      <c r="M1001" s="743"/>
    </row>
    <row r="1002" s="157" customFormat="1" ht="12" spans="1:13">
      <c r="A1002" s="735" t="s">
        <v>40</v>
      </c>
      <c r="B1002" s="736">
        <v>250308009</v>
      </c>
      <c r="C1002" s="737" t="s">
        <v>1581</v>
      </c>
      <c r="D1002" s="736"/>
      <c r="E1002" s="736"/>
      <c r="F1002" s="735" t="s">
        <v>483</v>
      </c>
      <c r="G1002" s="736"/>
      <c r="H1002" s="738">
        <v>4.4</v>
      </c>
      <c r="I1002" s="738">
        <v>4.2</v>
      </c>
      <c r="J1002" s="738">
        <v>4</v>
      </c>
      <c r="K1002" s="738">
        <v>3.8</v>
      </c>
      <c r="L1002" s="738">
        <v>3.6</v>
      </c>
      <c r="M1002" s="743"/>
    </row>
    <row r="1003" s="157" customFormat="1" ht="12" spans="1:13">
      <c r="A1003" s="735" t="s">
        <v>40</v>
      </c>
      <c r="B1003" s="736" t="s">
        <v>1582</v>
      </c>
      <c r="C1003" s="737" t="s">
        <v>1583</v>
      </c>
      <c r="D1003" s="736"/>
      <c r="E1003" s="736"/>
      <c r="F1003" s="735" t="s">
        <v>51</v>
      </c>
      <c r="G1003" s="736"/>
      <c r="H1003" s="738">
        <v>74.8</v>
      </c>
      <c r="I1003" s="738">
        <v>71.4</v>
      </c>
      <c r="J1003" s="738">
        <v>68</v>
      </c>
      <c r="K1003" s="738">
        <v>64.6</v>
      </c>
      <c r="L1003" s="738">
        <v>61.2</v>
      </c>
      <c r="M1003" s="743"/>
    </row>
    <row r="1004" s="157" customFormat="1" ht="12" spans="1:13">
      <c r="A1004" s="735" t="s">
        <v>40</v>
      </c>
      <c r="B1004" s="736" t="s">
        <v>1584</v>
      </c>
      <c r="C1004" s="737" t="s">
        <v>1585</v>
      </c>
      <c r="D1004" s="736"/>
      <c r="E1004" s="736"/>
      <c r="F1004" s="735" t="s">
        <v>51</v>
      </c>
      <c r="G1004" s="736"/>
      <c r="H1004" s="738">
        <v>74.8</v>
      </c>
      <c r="I1004" s="738">
        <v>71.4</v>
      </c>
      <c r="J1004" s="738">
        <v>68</v>
      </c>
      <c r="K1004" s="738">
        <v>64.6</v>
      </c>
      <c r="L1004" s="738">
        <v>61.2</v>
      </c>
      <c r="M1004" s="743"/>
    </row>
    <row r="1005" s="157" customFormat="1" ht="12" spans="1:13">
      <c r="A1005" s="735" t="s">
        <v>40</v>
      </c>
      <c r="B1005" s="736" t="s">
        <v>1586</v>
      </c>
      <c r="C1005" s="737" t="s">
        <v>1587</v>
      </c>
      <c r="D1005" s="736"/>
      <c r="E1005" s="736"/>
      <c r="F1005" s="735" t="s">
        <v>51</v>
      </c>
      <c r="G1005" s="736"/>
      <c r="H1005" s="738">
        <v>74.8</v>
      </c>
      <c r="I1005" s="738">
        <v>71.4</v>
      </c>
      <c r="J1005" s="738">
        <v>68</v>
      </c>
      <c r="K1005" s="738">
        <v>64.6</v>
      </c>
      <c r="L1005" s="738">
        <v>61.2</v>
      </c>
      <c r="M1005" s="743"/>
    </row>
    <row r="1006" s="157" customFormat="1" ht="12" spans="1:13">
      <c r="A1006" s="735" t="s">
        <v>40</v>
      </c>
      <c r="B1006" s="736" t="s">
        <v>1588</v>
      </c>
      <c r="C1006" s="737" t="s">
        <v>1589</v>
      </c>
      <c r="D1006" s="736"/>
      <c r="E1006" s="736"/>
      <c r="F1006" s="735" t="s">
        <v>51</v>
      </c>
      <c r="G1006" s="736"/>
      <c r="H1006" s="738">
        <v>75.9</v>
      </c>
      <c r="I1006" s="738">
        <v>72.45</v>
      </c>
      <c r="J1006" s="738">
        <v>69</v>
      </c>
      <c r="K1006" s="738">
        <v>65.55</v>
      </c>
      <c r="L1006" s="738">
        <v>62.1</v>
      </c>
      <c r="M1006" s="743"/>
    </row>
    <row r="1007" s="157" customFormat="1" ht="12" spans="1:13">
      <c r="A1007" s="735" t="s">
        <v>40</v>
      </c>
      <c r="B1007" s="736" t="s">
        <v>1590</v>
      </c>
      <c r="C1007" s="737" t="s">
        <v>1591</v>
      </c>
      <c r="D1007" s="736"/>
      <c r="E1007" s="736"/>
      <c r="F1007" s="735" t="s">
        <v>51</v>
      </c>
      <c r="G1007" s="736"/>
      <c r="H1007" s="738">
        <v>74.8</v>
      </c>
      <c r="I1007" s="738">
        <v>71.4</v>
      </c>
      <c r="J1007" s="738">
        <v>68</v>
      </c>
      <c r="K1007" s="738">
        <v>64.6</v>
      </c>
      <c r="L1007" s="738">
        <v>61.2</v>
      </c>
      <c r="M1007" s="743"/>
    </row>
    <row r="1008" s="157" customFormat="1" ht="12" spans="1:13">
      <c r="A1008" s="735" t="s">
        <v>40</v>
      </c>
      <c r="B1008" s="736" t="s">
        <v>1592</v>
      </c>
      <c r="C1008" s="737" t="s">
        <v>1593</v>
      </c>
      <c r="D1008" s="736"/>
      <c r="E1008" s="736"/>
      <c r="F1008" s="735" t="s">
        <v>51</v>
      </c>
      <c r="G1008" s="736"/>
      <c r="H1008" s="738">
        <v>77</v>
      </c>
      <c r="I1008" s="738">
        <v>73.5</v>
      </c>
      <c r="J1008" s="738">
        <v>70</v>
      </c>
      <c r="K1008" s="738">
        <v>66.5</v>
      </c>
      <c r="L1008" s="738">
        <v>63</v>
      </c>
      <c r="M1008" s="743"/>
    </row>
    <row r="1009" s="157" customFormat="1" ht="12" spans="1:13">
      <c r="A1009" s="735" t="s">
        <v>40</v>
      </c>
      <c r="B1009" s="736" t="s">
        <v>1594</v>
      </c>
      <c r="C1009" s="737" t="s">
        <v>1595</v>
      </c>
      <c r="D1009" s="736"/>
      <c r="E1009" s="736"/>
      <c r="F1009" s="735" t="s">
        <v>51</v>
      </c>
      <c r="G1009" s="736"/>
      <c r="H1009" s="738">
        <v>74.8</v>
      </c>
      <c r="I1009" s="738">
        <v>71.4</v>
      </c>
      <c r="J1009" s="738">
        <v>68</v>
      </c>
      <c r="K1009" s="738">
        <v>64.6</v>
      </c>
      <c r="L1009" s="738">
        <v>61.2</v>
      </c>
      <c r="M1009" s="743"/>
    </row>
    <row r="1010" s="157" customFormat="1" ht="12" spans="1:13">
      <c r="A1010" s="735" t="s">
        <v>40</v>
      </c>
      <c r="B1010" s="736" t="s">
        <v>1596</v>
      </c>
      <c r="C1010" s="737" t="s">
        <v>1597</v>
      </c>
      <c r="D1010" s="736"/>
      <c r="E1010" s="736"/>
      <c r="F1010" s="735" t="s">
        <v>51</v>
      </c>
      <c r="G1010" s="736"/>
      <c r="H1010" s="738">
        <v>74.8</v>
      </c>
      <c r="I1010" s="738">
        <v>71.4</v>
      </c>
      <c r="J1010" s="738">
        <v>68</v>
      </c>
      <c r="K1010" s="738">
        <v>64.6</v>
      </c>
      <c r="L1010" s="738">
        <v>61.2</v>
      </c>
      <c r="M1010" s="743"/>
    </row>
    <row r="1011" s="157" customFormat="1" ht="12" spans="1:13">
      <c r="A1011" s="735" t="s">
        <v>40</v>
      </c>
      <c r="B1011" s="736" t="s">
        <v>1598</v>
      </c>
      <c r="C1011" s="737" t="s">
        <v>1599</v>
      </c>
      <c r="D1011" s="736"/>
      <c r="E1011" s="736"/>
      <c r="F1011" s="735" t="s">
        <v>51</v>
      </c>
      <c r="G1011" s="736"/>
      <c r="H1011" s="738">
        <v>74.8</v>
      </c>
      <c r="I1011" s="738">
        <v>71.4</v>
      </c>
      <c r="J1011" s="738">
        <v>68</v>
      </c>
      <c r="K1011" s="738">
        <v>64.6</v>
      </c>
      <c r="L1011" s="738">
        <v>61.2</v>
      </c>
      <c r="M1011" s="743"/>
    </row>
    <row r="1012" s="157" customFormat="1" ht="12" spans="1:13">
      <c r="A1012" s="735" t="s">
        <v>40</v>
      </c>
      <c r="B1012" s="736" t="s">
        <v>1600</v>
      </c>
      <c r="C1012" s="737" t="s">
        <v>1601</v>
      </c>
      <c r="D1012" s="736"/>
      <c r="E1012" s="736"/>
      <c r="F1012" s="735" t="s">
        <v>51</v>
      </c>
      <c r="G1012" s="736"/>
      <c r="H1012" s="738">
        <v>77</v>
      </c>
      <c r="I1012" s="738">
        <v>73.5</v>
      </c>
      <c r="J1012" s="738">
        <v>70</v>
      </c>
      <c r="K1012" s="738">
        <v>66.5</v>
      </c>
      <c r="L1012" s="738">
        <v>63</v>
      </c>
      <c r="M1012" s="743"/>
    </row>
    <row r="1013" s="157" customFormat="1" ht="12" spans="1:13">
      <c r="A1013" s="735" t="s">
        <v>40</v>
      </c>
      <c r="B1013" s="736" t="s">
        <v>1602</v>
      </c>
      <c r="C1013" s="737" t="s">
        <v>1603</v>
      </c>
      <c r="D1013" s="736"/>
      <c r="E1013" s="736"/>
      <c r="F1013" s="735" t="s">
        <v>51</v>
      </c>
      <c r="G1013" s="736"/>
      <c r="H1013" s="738">
        <v>74.8</v>
      </c>
      <c r="I1013" s="738">
        <v>71.4</v>
      </c>
      <c r="J1013" s="738">
        <v>68</v>
      </c>
      <c r="K1013" s="738">
        <v>64.6</v>
      </c>
      <c r="L1013" s="738">
        <v>61.2</v>
      </c>
      <c r="M1013" s="743"/>
    </row>
    <row r="1014" s="157" customFormat="1" ht="12" spans="1:13">
      <c r="A1014" s="735" t="s">
        <v>40</v>
      </c>
      <c r="B1014" s="736" t="s">
        <v>1604</v>
      </c>
      <c r="C1014" s="737" t="s">
        <v>1605</v>
      </c>
      <c r="D1014" s="736"/>
      <c r="E1014" s="736"/>
      <c r="F1014" s="735" t="s">
        <v>51</v>
      </c>
      <c r="G1014" s="736"/>
      <c r="H1014" s="738">
        <v>74.8</v>
      </c>
      <c r="I1014" s="738">
        <v>71.4</v>
      </c>
      <c r="J1014" s="738">
        <v>68</v>
      </c>
      <c r="K1014" s="738">
        <v>64.6</v>
      </c>
      <c r="L1014" s="738">
        <v>61.2</v>
      </c>
      <c r="M1014" s="743"/>
    </row>
    <row r="1015" s="157" customFormat="1" ht="12" spans="1:13">
      <c r="A1015" s="735" t="s">
        <v>40</v>
      </c>
      <c r="B1015" s="736" t="s">
        <v>1606</v>
      </c>
      <c r="C1015" s="737" t="s">
        <v>1607</v>
      </c>
      <c r="D1015" s="736"/>
      <c r="E1015" s="736"/>
      <c r="F1015" s="735" t="s">
        <v>51</v>
      </c>
      <c r="G1015" s="736"/>
      <c r="H1015" s="738">
        <v>74.8</v>
      </c>
      <c r="I1015" s="738">
        <v>71.4</v>
      </c>
      <c r="J1015" s="738">
        <v>68</v>
      </c>
      <c r="K1015" s="738">
        <v>64.6</v>
      </c>
      <c r="L1015" s="738">
        <v>61.2</v>
      </c>
      <c r="M1015" s="743"/>
    </row>
    <row r="1016" s="157" customFormat="1" ht="12" spans="1:13">
      <c r="A1016" s="735" t="s">
        <v>40</v>
      </c>
      <c r="B1016" s="736" t="s">
        <v>1608</v>
      </c>
      <c r="C1016" s="737" t="s">
        <v>1609</v>
      </c>
      <c r="D1016" s="736"/>
      <c r="E1016" s="736"/>
      <c r="F1016" s="735" t="s">
        <v>51</v>
      </c>
      <c r="G1016" s="736"/>
      <c r="H1016" s="738">
        <v>74.8</v>
      </c>
      <c r="I1016" s="738">
        <v>71.4</v>
      </c>
      <c r="J1016" s="738">
        <v>68</v>
      </c>
      <c r="K1016" s="738">
        <v>64.6</v>
      </c>
      <c r="L1016" s="738">
        <v>61.2</v>
      </c>
      <c r="M1016" s="743"/>
    </row>
    <row r="1017" s="157" customFormat="1" ht="12" spans="1:13">
      <c r="A1017" s="735" t="s">
        <v>40</v>
      </c>
      <c r="B1017" s="736" t="s">
        <v>1610</v>
      </c>
      <c r="C1017" s="737" t="s">
        <v>1611</v>
      </c>
      <c r="D1017" s="736"/>
      <c r="E1017" s="736"/>
      <c r="F1017" s="735" t="s">
        <v>51</v>
      </c>
      <c r="G1017" s="736"/>
      <c r="H1017" s="738">
        <v>74.8</v>
      </c>
      <c r="I1017" s="738">
        <v>71.4</v>
      </c>
      <c r="J1017" s="738">
        <v>68</v>
      </c>
      <c r="K1017" s="738">
        <v>64.6</v>
      </c>
      <c r="L1017" s="738">
        <v>61.2</v>
      </c>
      <c r="M1017" s="743"/>
    </row>
    <row r="1018" s="157" customFormat="1" ht="12" spans="1:13">
      <c r="A1018" s="735" t="s">
        <v>40</v>
      </c>
      <c r="B1018" s="736" t="s">
        <v>1612</v>
      </c>
      <c r="C1018" s="737" t="s">
        <v>1613</v>
      </c>
      <c r="D1018" s="736"/>
      <c r="E1018" s="736"/>
      <c r="F1018" s="735" t="s">
        <v>51</v>
      </c>
      <c r="G1018" s="736"/>
      <c r="H1018" s="738">
        <v>74.8</v>
      </c>
      <c r="I1018" s="738">
        <v>71.4</v>
      </c>
      <c r="J1018" s="738">
        <v>68</v>
      </c>
      <c r="K1018" s="738">
        <v>64.6</v>
      </c>
      <c r="L1018" s="738">
        <v>61.2</v>
      </c>
      <c r="M1018" s="743"/>
    </row>
    <row r="1019" s="157" customFormat="1" ht="21.6" spans="1:13">
      <c r="A1019" s="735"/>
      <c r="B1019" s="736">
        <v>250309</v>
      </c>
      <c r="C1019" s="737" t="s">
        <v>1614</v>
      </c>
      <c r="D1019" s="736"/>
      <c r="E1019" s="736"/>
      <c r="F1019" s="735"/>
      <c r="G1019" s="759"/>
      <c r="H1019" s="738"/>
      <c r="I1019" s="738"/>
      <c r="J1019" s="738"/>
      <c r="K1019" s="738"/>
      <c r="L1019" s="738"/>
      <c r="M1019" s="743"/>
    </row>
    <row r="1020" s="157" customFormat="1" ht="12" spans="1:13">
      <c r="A1020" s="735" t="s">
        <v>40</v>
      </c>
      <c r="B1020" s="736">
        <v>250309001</v>
      </c>
      <c r="C1020" s="737" t="s">
        <v>1615</v>
      </c>
      <c r="D1020" s="736"/>
      <c r="E1020" s="736"/>
      <c r="F1020" s="735" t="s">
        <v>483</v>
      </c>
      <c r="G1020" s="736"/>
      <c r="H1020" s="738"/>
      <c r="I1020" s="738"/>
      <c r="J1020" s="738"/>
      <c r="K1020" s="738"/>
      <c r="L1020" s="738"/>
      <c r="M1020" s="743"/>
    </row>
    <row r="1021" s="157" customFormat="1" ht="12" spans="1:13">
      <c r="A1021" s="735" t="s">
        <v>40</v>
      </c>
      <c r="B1021" s="736" t="s">
        <v>1616</v>
      </c>
      <c r="C1021" s="737" t="s">
        <v>1617</v>
      </c>
      <c r="D1021" s="736"/>
      <c r="E1021" s="736"/>
      <c r="F1021" s="735" t="s">
        <v>483</v>
      </c>
      <c r="G1021" s="736"/>
      <c r="H1021" s="738">
        <v>44</v>
      </c>
      <c r="I1021" s="738">
        <v>42</v>
      </c>
      <c r="J1021" s="738">
        <v>40</v>
      </c>
      <c r="K1021" s="738">
        <v>38</v>
      </c>
      <c r="L1021" s="738">
        <v>36</v>
      </c>
      <c r="M1021" s="743"/>
    </row>
    <row r="1022" s="157" customFormat="1" ht="12" spans="1:13">
      <c r="A1022" s="735" t="s">
        <v>40</v>
      </c>
      <c r="B1022" s="736" t="s">
        <v>1618</v>
      </c>
      <c r="C1022" s="737" t="s">
        <v>1619</v>
      </c>
      <c r="D1022" s="736"/>
      <c r="E1022" s="736"/>
      <c r="F1022" s="735" t="s">
        <v>483</v>
      </c>
      <c r="G1022" s="736"/>
      <c r="H1022" s="738">
        <v>86.9</v>
      </c>
      <c r="I1022" s="738">
        <v>82.95</v>
      </c>
      <c r="J1022" s="738">
        <v>79</v>
      </c>
      <c r="K1022" s="738">
        <v>75.05</v>
      </c>
      <c r="L1022" s="738">
        <v>71.1</v>
      </c>
      <c r="M1022" s="743"/>
    </row>
    <row r="1023" s="157" customFormat="1" ht="12" spans="1:13">
      <c r="A1023" s="735" t="s">
        <v>40</v>
      </c>
      <c r="B1023" s="736" t="s">
        <v>1620</v>
      </c>
      <c r="C1023" s="737" t="s">
        <v>1621</v>
      </c>
      <c r="D1023" s="736"/>
      <c r="E1023" s="736"/>
      <c r="F1023" s="735" t="s">
        <v>483</v>
      </c>
      <c r="G1023" s="736"/>
      <c r="H1023" s="738">
        <v>77</v>
      </c>
      <c r="I1023" s="738">
        <v>73.5</v>
      </c>
      <c r="J1023" s="738">
        <v>70</v>
      </c>
      <c r="K1023" s="738">
        <v>66.5</v>
      </c>
      <c r="L1023" s="738">
        <v>63</v>
      </c>
      <c r="M1023" s="743"/>
    </row>
    <row r="1024" s="157" customFormat="1" ht="12" spans="1:13">
      <c r="A1024" s="735" t="s">
        <v>40</v>
      </c>
      <c r="B1024" s="736">
        <v>250309002</v>
      </c>
      <c r="C1024" s="737" t="s">
        <v>1622</v>
      </c>
      <c r="D1024" s="736"/>
      <c r="E1024" s="736"/>
      <c r="F1024" s="735" t="s">
        <v>483</v>
      </c>
      <c r="G1024" s="736"/>
      <c r="H1024" s="738"/>
      <c r="I1024" s="738"/>
      <c r="J1024" s="738"/>
      <c r="K1024" s="738"/>
      <c r="L1024" s="738"/>
      <c r="M1024" s="743"/>
    </row>
    <row r="1025" s="157" customFormat="1" ht="12" spans="1:13">
      <c r="A1025" s="735" t="s">
        <v>40</v>
      </c>
      <c r="B1025" s="736">
        <v>250309003</v>
      </c>
      <c r="C1025" s="737" t="s">
        <v>1623</v>
      </c>
      <c r="D1025" s="736"/>
      <c r="E1025" s="736"/>
      <c r="F1025" s="735"/>
      <c r="G1025" s="736"/>
      <c r="H1025" s="738"/>
      <c r="I1025" s="738"/>
      <c r="J1025" s="738"/>
      <c r="K1025" s="738"/>
      <c r="L1025" s="738"/>
      <c r="M1025" s="743"/>
    </row>
    <row r="1026" s="157" customFormat="1" ht="12" spans="1:13">
      <c r="A1026" s="735" t="s">
        <v>40</v>
      </c>
      <c r="B1026" s="736" t="s">
        <v>1624</v>
      </c>
      <c r="C1026" s="737" t="s">
        <v>1625</v>
      </c>
      <c r="D1026" s="736"/>
      <c r="E1026" s="736"/>
      <c r="F1026" s="735" t="s">
        <v>483</v>
      </c>
      <c r="G1026" s="736"/>
      <c r="H1026" s="738">
        <v>26.4</v>
      </c>
      <c r="I1026" s="738">
        <v>25.2</v>
      </c>
      <c r="J1026" s="738">
        <v>24</v>
      </c>
      <c r="K1026" s="738">
        <v>22.8</v>
      </c>
      <c r="L1026" s="738">
        <v>21.6</v>
      </c>
      <c r="M1026" s="743"/>
    </row>
    <row r="1027" s="157" customFormat="1" ht="12" spans="1:13">
      <c r="A1027" s="735" t="s">
        <v>40</v>
      </c>
      <c r="B1027" s="736" t="s">
        <v>1626</v>
      </c>
      <c r="C1027" s="737" t="s">
        <v>1627</v>
      </c>
      <c r="D1027" s="736"/>
      <c r="E1027" s="736"/>
      <c r="F1027" s="735" t="s">
        <v>483</v>
      </c>
      <c r="G1027" s="736"/>
      <c r="H1027" s="738">
        <v>69.3</v>
      </c>
      <c r="I1027" s="738">
        <v>66.15</v>
      </c>
      <c r="J1027" s="738">
        <v>63</v>
      </c>
      <c r="K1027" s="738">
        <v>59.85</v>
      </c>
      <c r="L1027" s="738">
        <v>56.7</v>
      </c>
      <c r="M1027" s="743"/>
    </row>
    <row r="1028" s="157" customFormat="1" ht="12" spans="1:13">
      <c r="A1028" s="735" t="s">
        <v>40</v>
      </c>
      <c r="B1028" s="736">
        <v>250309004</v>
      </c>
      <c r="C1028" s="737" t="s">
        <v>1628</v>
      </c>
      <c r="D1028" s="736" t="s">
        <v>1629</v>
      </c>
      <c r="E1028" s="736"/>
      <c r="F1028" s="735"/>
      <c r="G1028" s="736"/>
      <c r="H1028" s="738"/>
      <c r="I1028" s="738"/>
      <c r="J1028" s="738"/>
      <c r="K1028" s="738"/>
      <c r="L1028" s="738"/>
      <c r="M1028" s="743"/>
    </row>
    <row r="1029" s="157" customFormat="1" ht="21.6" spans="1:13">
      <c r="A1029" s="735" t="s">
        <v>40</v>
      </c>
      <c r="B1029" s="736" t="s">
        <v>1630</v>
      </c>
      <c r="C1029" s="737" t="s">
        <v>1628</v>
      </c>
      <c r="D1029" s="53" t="s">
        <v>1631</v>
      </c>
      <c r="E1029" s="736"/>
      <c r="F1029" s="735" t="s">
        <v>1632</v>
      </c>
      <c r="G1029" s="736"/>
      <c r="H1029" s="738">
        <v>26.4</v>
      </c>
      <c r="I1029" s="738">
        <v>25.2</v>
      </c>
      <c r="J1029" s="738">
        <v>24</v>
      </c>
      <c r="K1029" s="738">
        <v>22.8</v>
      </c>
      <c r="L1029" s="738">
        <v>21.6</v>
      </c>
      <c r="M1029" s="743"/>
    </row>
    <row r="1030" s="157" customFormat="1" ht="21.6" spans="1:13">
      <c r="A1030" s="735" t="s">
        <v>40</v>
      </c>
      <c r="B1030" s="736" t="s">
        <v>1633</v>
      </c>
      <c r="C1030" s="737" t="s">
        <v>1634</v>
      </c>
      <c r="D1030" s="736"/>
      <c r="E1030" s="736"/>
      <c r="F1030" s="735" t="s">
        <v>1632</v>
      </c>
      <c r="G1030" s="736"/>
      <c r="H1030" s="738">
        <v>69.3</v>
      </c>
      <c r="I1030" s="738">
        <v>66.15</v>
      </c>
      <c r="J1030" s="738">
        <v>63</v>
      </c>
      <c r="K1030" s="738">
        <v>59.85</v>
      </c>
      <c r="L1030" s="738">
        <v>56.7</v>
      </c>
      <c r="M1030" s="743"/>
    </row>
    <row r="1031" s="157" customFormat="1" ht="12" spans="1:13">
      <c r="A1031" s="735" t="s">
        <v>40</v>
      </c>
      <c r="B1031" s="736">
        <v>250309005</v>
      </c>
      <c r="C1031" s="737" t="s">
        <v>1635</v>
      </c>
      <c r="D1031" s="736"/>
      <c r="E1031" s="736"/>
      <c r="F1031" s="735" t="s">
        <v>1636</v>
      </c>
      <c r="G1031" s="736"/>
      <c r="H1031" s="738"/>
      <c r="I1031" s="738"/>
      <c r="J1031" s="738"/>
      <c r="K1031" s="738"/>
      <c r="L1031" s="738"/>
      <c r="M1031" s="743"/>
    </row>
    <row r="1032" s="157" customFormat="1" ht="12" spans="1:13">
      <c r="A1032" s="735" t="s">
        <v>40</v>
      </c>
      <c r="B1032" s="736" t="s">
        <v>1637</v>
      </c>
      <c r="C1032" s="737" t="s">
        <v>1638</v>
      </c>
      <c r="D1032" s="736"/>
      <c r="E1032" s="736"/>
      <c r="F1032" s="735" t="s">
        <v>1636</v>
      </c>
      <c r="G1032" s="736"/>
      <c r="H1032" s="738">
        <v>52.8</v>
      </c>
      <c r="I1032" s="738">
        <v>50.4</v>
      </c>
      <c r="J1032" s="738">
        <v>48</v>
      </c>
      <c r="K1032" s="738">
        <v>45.6</v>
      </c>
      <c r="L1032" s="738">
        <v>43.2</v>
      </c>
      <c r="M1032" s="743"/>
    </row>
    <row r="1033" s="157" customFormat="1" ht="12" spans="1:13">
      <c r="A1033" s="735" t="s">
        <v>40</v>
      </c>
      <c r="B1033" s="736" t="s">
        <v>1639</v>
      </c>
      <c r="C1033" s="737" t="s">
        <v>1640</v>
      </c>
      <c r="D1033" s="736" t="s">
        <v>1641</v>
      </c>
      <c r="E1033" s="736"/>
      <c r="F1033" s="735" t="s">
        <v>1636</v>
      </c>
      <c r="G1033" s="736"/>
      <c r="H1033" s="738">
        <v>106.7</v>
      </c>
      <c r="I1033" s="738">
        <v>101.85</v>
      </c>
      <c r="J1033" s="738">
        <v>97</v>
      </c>
      <c r="K1033" s="738">
        <v>92.15</v>
      </c>
      <c r="L1033" s="738">
        <v>87.3</v>
      </c>
      <c r="M1033" s="743"/>
    </row>
    <row r="1034" s="157" customFormat="1" ht="12" spans="1:13">
      <c r="A1034" s="735" t="s">
        <v>40</v>
      </c>
      <c r="B1034" s="736" t="s">
        <v>1642</v>
      </c>
      <c r="C1034" s="737" t="s">
        <v>1643</v>
      </c>
      <c r="D1034" s="736"/>
      <c r="E1034" s="736"/>
      <c r="F1034" s="735" t="s">
        <v>1636</v>
      </c>
      <c r="G1034" s="736"/>
      <c r="H1034" s="738">
        <v>123.2</v>
      </c>
      <c r="I1034" s="738">
        <v>117.6</v>
      </c>
      <c r="J1034" s="738">
        <v>112</v>
      </c>
      <c r="K1034" s="738">
        <v>106.4</v>
      </c>
      <c r="L1034" s="738">
        <v>100.8</v>
      </c>
      <c r="M1034" s="743"/>
    </row>
    <row r="1035" s="157" customFormat="1" ht="12" spans="1:13">
      <c r="A1035" s="735" t="s">
        <v>40</v>
      </c>
      <c r="B1035" s="736" t="s">
        <v>1644</v>
      </c>
      <c r="C1035" s="737" t="s">
        <v>1645</v>
      </c>
      <c r="D1035" s="736"/>
      <c r="E1035" s="736"/>
      <c r="F1035" s="735" t="s">
        <v>1636</v>
      </c>
      <c r="G1035" s="736"/>
      <c r="H1035" s="738">
        <v>275</v>
      </c>
      <c r="I1035" s="738">
        <v>262.5</v>
      </c>
      <c r="J1035" s="738">
        <v>250</v>
      </c>
      <c r="K1035" s="738">
        <v>237.5</v>
      </c>
      <c r="L1035" s="738">
        <v>225</v>
      </c>
      <c r="M1035" s="743"/>
    </row>
    <row r="1036" s="157" customFormat="1" ht="12" spans="1:13">
      <c r="A1036" s="735" t="s">
        <v>40</v>
      </c>
      <c r="B1036" s="736">
        <v>250309006</v>
      </c>
      <c r="C1036" s="737" t="s">
        <v>1646</v>
      </c>
      <c r="D1036" s="736"/>
      <c r="E1036" s="736"/>
      <c r="F1036" s="735" t="s">
        <v>1636</v>
      </c>
      <c r="G1036" s="736"/>
      <c r="H1036" s="738">
        <v>66</v>
      </c>
      <c r="I1036" s="738">
        <v>63</v>
      </c>
      <c r="J1036" s="738">
        <v>60</v>
      </c>
      <c r="K1036" s="738">
        <v>57</v>
      </c>
      <c r="L1036" s="738">
        <v>54</v>
      </c>
      <c r="M1036" s="743"/>
    </row>
    <row r="1037" s="157" customFormat="1" ht="21.6" spans="1:13">
      <c r="A1037" s="735" t="s">
        <v>40</v>
      </c>
      <c r="B1037" s="736">
        <v>250309007</v>
      </c>
      <c r="C1037" s="737" t="s">
        <v>1647</v>
      </c>
      <c r="D1037" s="736"/>
      <c r="E1037" s="736"/>
      <c r="F1037" s="735" t="s">
        <v>1648</v>
      </c>
      <c r="G1037" s="736"/>
      <c r="H1037" s="738">
        <v>4.73</v>
      </c>
      <c r="I1037" s="738">
        <v>4.515</v>
      </c>
      <c r="J1037" s="738">
        <v>4.3</v>
      </c>
      <c r="K1037" s="738">
        <v>4.085</v>
      </c>
      <c r="L1037" s="738">
        <v>3.87</v>
      </c>
      <c r="M1037" s="743"/>
    </row>
    <row r="1038" s="157" customFormat="1" ht="12" spans="1:13">
      <c r="A1038" s="735" t="s">
        <v>40</v>
      </c>
      <c r="B1038" s="736">
        <v>250309008</v>
      </c>
      <c r="C1038" s="737" t="s">
        <v>1649</v>
      </c>
      <c r="D1038" s="736"/>
      <c r="E1038" s="736"/>
      <c r="F1038" s="735" t="s">
        <v>483</v>
      </c>
      <c r="G1038" s="736"/>
      <c r="H1038" s="738">
        <v>18.7</v>
      </c>
      <c r="I1038" s="738">
        <v>17.85</v>
      </c>
      <c r="J1038" s="738">
        <v>17</v>
      </c>
      <c r="K1038" s="738">
        <v>16.15</v>
      </c>
      <c r="L1038" s="738">
        <v>15.3</v>
      </c>
      <c r="M1038" s="743"/>
    </row>
    <row r="1039" s="157" customFormat="1" ht="12" spans="1:13">
      <c r="A1039" s="735" t="s">
        <v>40</v>
      </c>
      <c r="B1039" s="736">
        <v>250309009</v>
      </c>
      <c r="C1039" s="737" t="s">
        <v>1650</v>
      </c>
      <c r="D1039" s="736" t="s">
        <v>1651</v>
      </c>
      <c r="E1039" s="736"/>
      <c r="F1039" s="735" t="s">
        <v>483</v>
      </c>
      <c r="G1039" s="759"/>
      <c r="H1039" s="763" t="s">
        <v>102</v>
      </c>
      <c r="I1039" s="763" t="s">
        <v>102</v>
      </c>
      <c r="J1039" s="763" t="s">
        <v>102</v>
      </c>
      <c r="K1039" s="763" t="s">
        <v>102</v>
      </c>
      <c r="L1039" s="763" t="s">
        <v>102</v>
      </c>
      <c r="M1039" s="743"/>
    </row>
    <row r="1040" s="157" customFormat="1" ht="12" spans="1:13">
      <c r="A1040" s="735" t="s">
        <v>40</v>
      </c>
      <c r="B1040" s="736">
        <v>250309010</v>
      </c>
      <c r="C1040" s="737" t="s">
        <v>1652</v>
      </c>
      <c r="D1040" s="736"/>
      <c r="E1040" s="736"/>
      <c r="F1040" s="735" t="s">
        <v>483</v>
      </c>
      <c r="G1040" s="736"/>
      <c r="H1040" s="738">
        <v>220</v>
      </c>
      <c r="I1040" s="738">
        <v>210</v>
      </c>
      <c r="J1040" s="738">
        <v>200</v>
      </c>
      <c r="K1040" s="738">
        <v>190</v>
      </c>
      <c r="L1040" s="738">
        <v>180</v>
      </c>
      <c r="M1040" s="743"/>
    </row>
    <row r="1041" s="157" customFormat="1" ht="12" spans="1:13">
      <c r="A1041" s="735" t="s">
        <v>40</v>
      </c>
      <c r="B1041" s="736">
        <v>250309011</v>
      </c>
      <c r="C1041" s="737" t="s">
        <v>1653</v>
      </c>
      <c r="D1041" s="736"/>
      <c r="E1041" s="736"/>
      <c r="F1041" s="735" t="s">
        <v>483</v>
      </c>
      <c r="G1041" s="736"/>
      <c r="H1041" s="738">
        <v>27.5</v>
      </c>
      <c r="I1041" s="738">
        <v>26.25</v>
      </c>
      <c r="J1041" s="738">
        <v>25</v>
      </c>
      <c r="K1041" s="738">
        <v>23.75</v>
      </c>
      <c r="L1041" s="738">
        <v>22.5</v>
      </c>
      <c r="M1041" s="743"/>
    </row>
    <row r="1042" s="157" customFormat="1" ht="12" spans="1:13">
      <c r="A1042" s="735" t="s">
        <v>40</v>
      </c>
      <c r="B1042" s="736" t="s">
        <v>1654</v>
      </c>
      <c r="C1042" s="737" t="s">
        <v>1655</v>
      </c>
      <c r="D1042" s="736"/>
      <c r="E1042" s="736"/>
      <c r="F1042" s="735" t="s">
        <v>51</v>
      </c>
      <c r="G1042" s="759"/>
      <c r="H1042" s="738">
        <v>1375</v>
      </c>
      <c r="I1042" s="738">
        <v>1312.5</v>
      </c>
      <c r="J1042" s="738">
        <v>1250</v>
      </c>
      <c r="K1042" s="738">
        <v>1187.5</v>
      </c>
      <c r="L1042" s="738">
        <v>1125</v>
      </c>
      <c r="M1042" s="743"/>
    </row>
    <row r="1043" s="157" customFormat="1" ht="12" spans="1:13">
      <c r="A1043" s="735"/>
      <c r="B1043" s="736">
        <v>250310</v>
      </c>
      <c r="C1043" s="737" t="s">
        <v>1656</v>
      </c>
      <c r="D1043" s="736"/>
      <c r="E1043" s="736"/>
      <c r="F1043" s="735"/>
      <c r="G1043" s="736"/>
      <c r="H1043" s="738"/>
      <c r="I1043" s="738"/>
      <c r="J1043" s="738"/>
      <c r="K1043" s="738"/>
      <c r="L1043" s="738"/>
      <c r="M1043" s="743"/>
    </row>
    <row r="1044" s="157" customFormat="1" ht="12" spans="1:13">
      <c r="A1044" s="735" t="s">
        <v>40</v>
      </c>
      <c r="B1044" s="736">
        <v>250310001</v>
      </c>
      <c r="C1044" s="737" t="s">
        <v>1657</v>
      </c>
      <c r="D1044" s="736"/>
      <c r="E1044" s="736"/>
      <c r="F1044" s="735" t="s">
        <v>483</v>
      </c>
      <c r="G1044" s="736"/>
      <c r="H1044" s="738"/>
      <c r="I1044" s="738"/>
      <c r="J1044" s="738"/>
      <c r="K1044" s="738"/>
      <c r="L1044" s="738"/>
      <c r="M1044" s="743"/>
    </row>
    <row r="1045" s="157" customFormat="1" ht="21.6" spans="1:13">
      <c r="A1045" s="735" t="s">
        <v>40</v>
      </c>
      <c r="B1045" s="736" t="s">
        <v>1658</v>
      </c>
      <c r="C1045" s="737" t="s">
        <v>1659</v>
      </c>
      <c r="D1045" s="736"/>
      <c r="E1045" s="736"/>
      <c r="F1045" s="735" t="s">
        <v>483</v>
      </c>
      <c r="G1045" s="736"/>
      <c r="H1045" s="738">
        <v>16.5</v>
      </c>
      <c r="I1045" s="738">
        <v>15.75</v>
      </c>
      <c r="J1045" s="738">
        <v>15</v>
      </c>
      <c r="K1045" s="738">
        <v>14.25</v>
      </c>
      <c r="L1045" s="738">
        <v>13.5</v>
      </c>
      <c r="M1045" s="743"/>
    </row>
    <row r="1046" s="157" customFormat="1" ht="21.6" spans="1:13">
      <c r="A1046" s="735" t="s">
        <v>40</v>
      </c>
      <c r="B1046" s="736" t="s">
        <v>1660</v>
      </c>
      <c r="C1046" s="737" t="s">
        <v>1661</v>
      </c>
      <c r="D1046" s="736"/>
      <c r="E1046" s="736"/>
      <c r="F1046" s="735" t="s">
        <v>483</v>
      </c>
      <c r="G1046" s="736"/>
      <c r="H1046" s="738">
        <v>37.4</v>
      </c>
      <c r="I1046" s="738">
        <v>35.7</v>
      </c>
      <c r="J1046" s="738">
        <v>34</v>
      </c>
      <c r="K1046" s="738">
        <v>32.3</v>
      </c>
      <c r="L1046" s="738">
        <v>30.6</v>
      </c>
      <c r="M1046" s="743"/>
    </row>
    <row r="1047" s="157" customFormat="1" ht="12" spans="1:13">
      <c r="A1047" s="735" t="s">
        <v>40</v>
      </c>
      <c r="B1047" s="736">
        <v>250310002</v>
      </c>
      <c r="C1047" s="737" t="s">
        <v>1662</v>
      </c>
      <c r="D1047" s="736"/>
      <c r="E1047" s="736"/>
      <c r="F1047" s="735" t="s">
        <v>483</v>
      </c>
      <c r="G1047" s="736"/>
      <c r="H1047" s="738"/>
      <c r="I1047" s="738"/>
      <c r="J1047" s="738"/>
      <c r="K1047" s="738"/>
      <c r="L1047" s="738"/>
      <c r="M1047" s="743"/>
    </row>
    <row r="1048" s="157" customFormat="1" ht="12" spans="1:13">
      <c r="A1048" s="735" t="s">
        <v>40</v>
      </c>
      <c r="B1048" s="736" t="s">
        <v>1663</v>
      </c>
      <c r="C1048" s="737" t="s">
        <v>1664</v>
      </c>
      <c r="D1048" s="736"/>
      <c r="E1048" s="736"/>
      <c r="F1048" s="735" t="s">
        <v>483</v>
      </c>
      <c r="G1048" s="736"/>
      <c r="H1048" s="738">
        <v>16.5</v>
      </c>
      <c r="I1048" s="738">
        <v>15.75</v>
      </c>
      <c r="J1048" s="738">
        <v>15</v>
      </c>
      <c r="K1048" s="738">
        <v>14.25</v>
      </c>
      <c r="L1048" s="738">
        <v>13.5</v>
      </c>
      <c r="M1048" s="743"/>
    </row>
    <row r="1049" s="157" customFormat="1" ht="12" spans="1:13">
      <c r="A1049" s="735" t="s">
        <v>40</v>
      </c>
      <c r="B1049" s="736" t="s">
        <v>1665</v>
      </c>
      <c r="C1049" s="737" t="s">
        <v>1666</v>
      </c>
      <c r="D1049" s="736"/>
      <c r="E1049" s="736"/>
      <c r="F1049" s="735" t="s">
        <v>483</v>
      </c>
      <c r="G1049" s="736"/>
      <c r="H1049" s="738">
        <v>55</v>
      </c>
      <c r="I1049" s="738">
        <v>52.5</v>
      </c>
      <c r="J1049" s="738">
        <v>50</v>
      </c>
      <c r="K1049" s="738">
        <v>47.5</v>
      </c>
      <c r="L1049" s="738">
        <v>45</v>
      </c>
      <c r="M1049" s="743"/>
    </row>
    <row r="1050" s="157" customFormat="1" ht="12" spans="1:13">
      <c r="A1050" s="735" t="s">
        <v>40</v>
      </c>
      <c r="B1050" s="736">
        <v>250310003</v>
      </c>
      <c r="C1050" s="737" t="s">
        <v>1667</v>
      </c>
      <c r="D1050" s="736"/>
      <c r="E1050" s="736"/>
      <c r="F1050" s="735" t="s">
        <v>483</v>
      </c>
      <c r="G1050" s="736"/>
      <c r="H1050" s="738"/>
      <c r="I1050" s="738"/>
      <c r="J1050" s="738"/>
      <c r="K1050" s="738"/>
      <c r="L1050" s="738"/>
      <c r="M1050" s="743"/>
    </row>
    <row r="1051" s="157" customFormat="1" ht="21.6" spans="1:13">
      <c r="A1051" s="735" t="s">
        <v>40</v>
      </c>
      <c r="B1051" s="736" t="s">
        <v>1668</v>
      </c>
      <c r="C1051" s="737" t="s">
        <v>1669</v>
      </c>
      <c r="D1051" s="736"/>
      <c r="E1051" s="736"/>
      <c r="F1051" s="735" t="s">
        <v>483</v>
      </c>
      <c r="G1051" s="736"/>
      <c r="H1051" s="738">
        <v>15.4</v>
      </c>
      <c r="I1051" s="738">
        <v>14.7</v>
      </c>
      <c r="J1051" s="738">
        <v>14</v>
      </c>
      <c r="K1051" s="738">
        <v>13.3</v>
      </c>
      <c r="L1051" s="738">
        <v>12.6</v>
      </c>
      <c r="M1051" s="743"/>
    </row>
    <row r="1052" s="157" customFormat="1" ht="12" spans="1:13">
      <c r="A1052" s="735" t="s">
        <v>40</v>
      </c>
      <c r="B1052" s="736" t="s">
        <v>1670</v>
      </c>
      <c r="C1052" s="737" t="s">
        <v>1671</v>
      </c>
      <c r="D1052" s="736"/>
      <c r="E1052" s="736"/>
      <c r="F1052" s="735" t="s">
        <v>483</v>
      </c>
      <c r="G1052" s="736"/>
      <c r="H1052" s="738">
        <v>55</v>
      </c>
      <c r="I1052" s="738">
        <v>52.5</v>
      </c>
      <c r="J1052" s="738">
        <v>50</v>
      </c>
      <c r="K1052" s="738">
        <v>47.5</v>
      </c>
      <c r="L1052" s="738">
        <v>45</v>
      </c>
      <c r="M1052" s="743"/>
    </row>
    <row r="1053" s="157" customFormat="1" ht="12" spans="1:13">
      <c r="A1053" s="735" t="s">
        <v>40</v>
      </c>
      <c r="B1053" s="736">
        <v>250310004</v>
      </c>
      <c r="C1053" s="737" t="s">
        <v>1672</v>
      </c>
      <c r="D1053" s="736"/>
      <c r="E1053" s="736"/>
      <c r="F1053" s="735" t="s">
        <v>483</v>
      </c>
      <c r="G1053" s="736"/>
      <c r="H1053" s="738"/>
      <c r="I1053" s="738"/>
      <c r="J1053" s="738"/>
      <c r="K1053" s="738"/>
      <c r="L1053" s="738"/>
      <c r="M1053" s="743"/>
    </row>
    <row r="1054" s="157" customFormat="1" ht="21.6" spans="1:13">
      <c r="A1054" s="735" t="s">
        <v>40</v>
      </c>
      <c r="B1054" s="736" t="s">
        <v>1673</v>
      </c>
      <c r="C1054" s="737" t="s">
        <v>1674</v>
      </c>
      <c r="D1054" s="736"/>
      <c r="E1054" s="736"/>
      <c r="F1054" s="735" t="s">
        <v>483</v>
      </c>
      <c r="G1054" s="736"/>
      <c r="H1054" s="738">
        <v>16.5</v>
      </c>
      <c r="I1054" s="738">
        <v>15.75</v>
      </c>
      <c r="J1054" s="738">
        <v>15</v>
      </c>
      <c r="K1054" s="738">
        <v>14.25</v>
      </c>
      <c r="L1054" s="738">
        <v>13.5</v>
      </c>
      <c r="M1054" s="743"/>
    </row>
    <row r="1055" s="157" customFormat="1" ht="21.6" spans="1:13">
      <c r="A1055" s="735" t="s">
        <v>40</v>
      </c>
      <c r="B1055" s="736" t="s">
        <v>1675</v>
      </c>
      <c r="C1055" s="737" t="s">
        <v>1676</v>
      </c>
      <c r="D1055" s="736"/>
      <c r="E1055" s="736"/>
      <c r="F1055" s="735" t="s">
        <v>483</v>
      </c>
      <c r="G1055" s="736"/>
      <c r="H1055" s="738">
        <v>55</v>
      </c>
      <c r="I1055" s="738">
        <v>52.5</v>
      </c>
      <c r="J1055" s="738">
        <v>50</v>
      </c>
      <c r="K1055" s="738">
        <v>47.5</v>
      </c>
      <c r="L1055" s="738">
        <v>45</v>
      </c>
      <c r="M1055" s="743"/>
    </row>
    <row r="1056" s="157" customFormat="1" ht="12" spans="1:13">
      <c r="A1056" s="735" t="s">
        <v>40</v>
      </c>
      <c r="B1056" s="736">
        <v>250310005</v>
      </c>
      <c r="C1056" s="737" t="s">
        <v>1677</v>
      </c>
      <c r="D1056" s="736"/>
      <c r="E1056" s="736"/>
      <c r="F1056" s="735" t="s">
        <v>483</v>
      </c>
      <c r="G1056" s="736"/>
      <c r="H1056" s="738"/>
      <c r="I1056" s="738"/>
      <c r="J1056" s="738"/>
      <c r="K1056" s="738"/>
      <c r="L1056" s="738"/>
      <c r="M1056" s="743"/>
    </row>
    <row r="1057" s="157" customFormat="1" ht="21.6" spans="1:13">
      <c r="A1057" s="735" t="s">
        <v>40</v>
      </c>
      <c r="B1057" s="736" t="s">
        <v>1678</v>
      </c>
      <c r="C1057" s="737" t="s">
        <v>1679</v>
      </c>
      <c r="D1057" s="736"/>
      <c r="E1057" s="736"/>
      <c r="F1057" s="735" t="s">
        <v>483</v>
      </c>
      <c r="G1057" s="736"/>
      <c r="H1057" s="738">
        <v>16.5</v>
      </c>
      <c r="I1057" s="738">
        <v>15.75</v>
      </c>
      <c r="J1057" s="738">
        <v>15</v>
      </c>
      <c r="K1057" s="738">
        <v>14.25</v>
      </c>
      <c r="L1057" s="738">
        <v>13.5</v>
      </c>
      <c r="M1057" s="743"/>
    </row>
    <row r="1058" s="157" customFormat="1" ht="21.6" spans="1:13">
      <c r="A1058" s="735" t="s">
        <v>40</v>
      </c>
      <c r="B1058" s="736" t="s">
        <v>1680</v>
      </c>
      <c r="C1058" s="737" t="s">
        <v>1681</v>
      </c>
      <c r="D1058" s="736"/>
      <c r="E1058" s="736"/>
      <c r="F1058" s="735" t="s">
        <v>483</v>
      </c>
      <c r="G1058" s="736"/>
      <c r="H1058" s="738">
        <v>55</v>
      </c>
      <c r="I1058" s="738">
        <v>52.5</v>
      </c>
      <c r="J1058" s="738">
        <v>50</v>
      </c>
      <c r="K1058" s="738">
        <v>47.5</v>
      </c>
      <c r="L1058" s="738">
        <v>45</v>
      </c>
      <c r="M1058" s="743"/>
    </row>
    <row r="1059" s="157" customFormat="1" ht="12" spans="1:13">
      <c r="A1059" s="735" t="s">
        <v>40</v>
      </c>
      <c r="B1059" s="736">
        <v>250310006</v>
      </c>
      <c r="C1059" s="737" t="s">
        <v>1682</v>
      </c>
      <c r="D1059" s="736"/>
      <c r="E1059" s="736"/>
      <c r="F1059" s="735" t="s">
        <v>483</v>
      </c>
      <c r="G1059" s="736"/>
      <c r="H1059" s="738"/>
      <c r="I1059" s="738"/>
      <c r="J1059" s="738"/>
      <c r="K1059" s="738"/>
      <c r="L1059" s="738"/>
      <c r="M1059" s="743"/>
    </row>
    <row r="1060" s="157" customFormat="1" ht="21.6" spans="1:13">
      <c r="A1060" s="735" t="s">
        <v>40</v>
      </c>
      <c r="B1060" s="736" t="s">
        <v>1683</v>
      </c>
      <c r="C1060" s="737" t="s">
        <v>1684</v>
      </c>
      <c r="D1060" s="736"/>
      <c r="E1060" s="736"/>
      <c r="F1060" s="735" t="s">
        <v>483</v>
      </c>
      <c r="G1060" s="736"/>
      <c r="H1060" s="738">
        <v>15.4</v>
      </c>
      <c r="I1060" s="738">
        <v>14.7</v>
      </c>
      <c r="J1060" s="738">
        <v>14</v>
      </c>
      <c r="K1060" s="738">
        <v>13.3</v>
      </c>
      <c r="L1060" s="738">
        <v>12.6</v>
      </c>
      <c r="M1060" s="743"/>
    </row>
    <row r="1061" s="157" customFormat="1" ht="21.6" spans="1:13">
      <c r="A1061" s="735" t="s">
        <v>40</v>
      </c>
      <c r="B1061" s="736" t="s">
        <v>1685</v>
      </c>
      <c r="C1061" s="737" t="s">
        <v>1686</v>
      </c>
      <c r="D1061" s="736"/>
      <c r="E1061" s="736"/>
      <c r="F1061" s="735" t="s">
        <v>483</v>
      </c>
      <c r="G1061" s="736"/>
      <c r="H1061" s="738">
        <v>53.9</v>
      </c>
      <c r="I1061" s="738">
        <v>51.45</v>
      </c>
      <c r="J1061" s="738">
        <v>49</v>
      </c>
      <c r="K1061" s="738">
        <v>46.55</v>
      </c>
      <c r="L1061" s="738">
        <v>44.1</v>
      </c>
      <c r="M1061" s="743"/>
    </row>
    <row r="1062" s="157" customFormat="1" ht="12" spans="1:13">
      <c r="A1062" s="735" t="s">
        <v>40</v>
      </c>
      <c r="B1062" s="736">
        <v>250310007</v>
      </c>
      <c r="C1062" s="737" t="s">
        <v>1687</v>
      </c>
      <c r="D1062" s="736"/>
      <c r="E1062" s="736"/>
      <c r="F1062" s="735" t="s">
        <v>483</v>
      </c>
      <c r="G1062" s="736"/>
      <c r="H1062" s="738"/>
      <c r="I1062" s="738"/>
      <c r="J1062" s="738"/>
      <c r="K1062" s="738"/>
      <c r="L1062" s="738"/>
      <c r="M1062" s="743"/>
    </row>
    <row r="1063" s="157" customFormat="1" ht="12" spans="1:13">
      <c r="A1063" s="735" t="s">
        <v>40</v>
      </c>
      <c r="B1063" s="736" t="s">
        <v>1688</v>
      </c>
      <c r="C1063" s="737" t="s">
        <v>1689</v>
      </c>
      <c r="D1063" s="736"/>
      <c r="E1063" s="736"/>
      <c r="F1063" s="735" t="s">
        <v>483</v>
      </c>
      <c r="G1063" s="736"/>
      <c r="H1063" s="738">
        <v>15.4</v>
      </c>
      <c r="I1063" s="738">
        <v>14.7</v>
      </c>
      <c r="J1063" s="738">
        <v>14</v>
      </c>
      <c r="K1063" s="738">
        <v>13.3</v>
      </c>
      <c r="L1063" s="738">
        <v>12.6</v>
      </c>
      <c r="M1063" s="743"/>
    </row>
    <row r="1064" s="157" customFormat="1" ht="12" spans="1:13">
      <c r="A1064" s="735" t="s">
        <v>40</v>
      </c>
      <c r="B1064" s="736" t="s">
        <v>1690</v>
      </c>
      <c r="C1064" s="737" t="s">
        <v>1691</v>
      </c>
      <c r="D1064" s="736"/>
      <c r="E1064" s="736"/>
      <c r="F1064" s="735" t="s">
        <v>483</v>
      </c>
      <c r="G1064" s="736"/>
      <c r="H1064" s="738">
        <v>53.9</v>
      </c>
      <c r="I1064" s="738">
        <v>51.45</v>
      </c>
      <c r="J1064" s="738">
        <v>49</v>
      </c>
      <c r="K1064" s="738">
        <v>46.55</v>
      </c>
      <c r="L1064" s="738">
        <v>44.1</v>
      </c>
      <c r="M1064" s="743"/>
    </row>
    <row r="1065" s="157" customFormat="1" ht="12" spans="1:13">
      <c r="A1065" s="735" t="s">
        <v>40</v>
      </c>
      <c r="B1065" s="736">
        <v>250310008</v>
      </c>
      <c r="C1065" s="737" t="s">
        <v>1692</v>
      </c>
      <c r="D1065" s="736"/>
      <c r="E1065" s="736"/>
      <c r="F1065" s="735" t="s">
        <v>483</v>
      </c>
      <c r="G1065" s="736"/>
      <c r="H1065" s="738"/>
      <c r="I1065" s="738"/>
      <c r="J1065" s="738"/>
      <c r="K1065" s="738"/>
      <c r="L1065" s="738"/>
      <c r="M1065" s="743"/>
    </row>
    <row r="1066" s="157" customFormat="1" ht="12" spans="1:13">
      <c r="A1066" s="735" t="s">
        <v>40</v>
      </c>
      <c r="B1066" s="736" t="s">
        <v>1693</v>
      </c>
      <c r="C1066" s="737" t="s">
        <v>1694</v>
      </c>
      <c r="D1066" s="736"/>
      <c r="E1066" s="736"/>
      <c r="F1066" s="735" t="s">
        <v>483</v>
      </c>
      <c r="G1066" s="736"/>
      <c r="H1066" s="738">
        <v>15.4</v>
      </c>
      <c r="I1066" s="738">
        <v>14.7</v>
      </c>
      <c r="J1066" s="738">
        <v>14</v>
      </c>
      <c r="K1066" s="738">
        <v>13.3</v>
      </c>
      <c r="L1066" s="738">
        <v>12.6</v>
      </c>
      <c r="M1066" s="743"/>
    </row>
    <row r="1067" s="157" customFormat="1" ht="12" spans="1:13">
      <c r="A1067" s="735" t="s">
        <v>40</v>
      </c>
      <c r="B1067" s="736" t="s">
        <v>1695</v>
      </c>
      <c r="C1067" s="737" t="s">
        <v>1696</v>
      </c>
      <c r="D1067" s="736"/>
      <c r="E1067" s="736"/>
      <c r="F1067" s="735" t="s">
        <v>483</v>
      </c>
      <c r="G1067" s="736"/>
      <c r="H1067" s="738">
        <v>49.5</v>
      </c>
      <c r="I1067" s="738">
        <v>47.25</v>
      </c>
      <c r="J1067" s="738">
        <v>45</v>
      </c>
      <c r="K1067" s="738">
        <v>42.75</v>
      </c>
      <c r="L1067" s="738">
        <v>40.5</v>
      </c>
      <c r="M1067" s="743"/>
    </row>
    <row r="1068" s="157" customFormat="1" ht="12" spans="1:13">
      <c r="A1068" s="735" t="s">
        <v>40</v>
      </c>
      <c r="B1068" s="736">
        <v>250310009</v>
      </c>
      <c r="C1068" s="737" t="s">
        <v>1697</v>
      </c>
      <c r="D1068" s="736"/>
      <c r="E1068" s="736"/>
      <c r="F1068" s="735" t="s">
        <v>483</v>
      </c>
      <c r="G1068" s="736"/>
      <c r="H1068" s="738"/>
      <c r="I1068" s="738"/>
      <c r="J1068" s="738"/>
      <c r="K1068" s="738"/>
      <c r="L1068" s="738"/>
      <c r="M1068" s="743"/>
    </row>
    <row r="1069" s="157" customFormat="1" ht="21.6" spans="1:13">
      <c r="A1069" s="735" t="s">
        <v>40</v>
      </c>
      <c r="B1069" s="736" t="s">
        <v>1698</v>
      </c>
      <c r="C1069" s="737" t="s">
        <v>1699</v>
      </c>
      <c r="D1069" s="736"/>
      <c r="E1069" s="736"/>
      <c r="F1069" s="735" t="s">
        <v>483</v>
      </c>
      <c r="G1069" s="736"/>
      <c r="H1069" s="738">
        <v>15.4</v>
      </c>
      <c r="I1069" s="738">
        <v>14.7</v>
      </c>
      <c r="J1069" s="738">
        <v>14</v>
      </c>
      <c r="K1069" s="738">
        <v>13.3</v>
      </c>
      <c r="L1069" s="738">
        <v>12.6</v>
      </c>
      <c r="M1069" s="743"/>
    </row>
    <row r="1070" s="157" customFormat="1" ht="12" spans="1:13">
      <c r="A1070" s="735" t="s">
        <v>40</v>
      </c>
      <c r="B1070" s="736" t="s">
        <v>1700</v>
      </c>
      <c r="C1070" s="737" t="s">
        <v>1701</v>
      </c>
      <c r="D1070" s="736"/>
      <c r="E1070" s="736"/>
      <c r="F1070" s="735" t="s">
        <v>483</v>
      </c>
      <c r="G1070" s="736"/>
      <c r="H1070" s="738">
        <v>52.8</v>
      </c>
      <c r="I1070" s="738">
        <v>50.4</v>
      </c>
      <c r="J1070" s="738">
        <v>48</v>
      </c>
      <c r="K1070" s="738">
        <v>45.6</v>
      </c>
      <c r="L1070" s="738">
        <v>43.2</v>
      </c>
      <c r="M1070" s="743"/>
    </row>
    <row r="1071" s="157" customFormat="1" ht="12" spans="1:13">
      <c r="A1071" s="735" t="s">
        <v>40</v>
      </c>
      <c r="B1071" s="736">
        <v>250310010</v>
      </c>
      <c r="C1071" s="737" t="s">
        <v>1702</v>
      </c>
      <c r="D1071" s="736"/>
      <c r="E1071" s="736"/>
      <c r="F1071" s="735" t="s">
        <v>483</v>
      </c>
      <c r="G1071" s="736"/>
      <c r="H1071" s="738"/>
      <c r="I1071" s="738"/>
      <c r="J1071" s="738"/>
      <c r="K1071" s="738"/>
      <c r="L1071" s="738"/>
      <c r="M1071" s="743"/>
    </row>
    <row r="1072" s="157" customFormat="1" ht="21.6" spans="1:13">
      <c r="A1072" s="735" t="s">
        <v>40</v>
      </c>
      <c r="B1072" s="736" t="s">
        <v>1703</v>
      </c>
      <c r="C1072" s="737" t="s">
        <v>1704</v>
      </c>
      <c r="D1072" s="736"/>
      <c r="E1072" s="736"/>
      <c r="F1072" s="735" t="s">
        <v>483</v>
      </c>
      <c r="G1072" s="736"/>
      <c r="H1072" s="738">
        <v>16.5</v>
      </c>
      <c r="I1072" s="738">
        <v>15.75</v>
      </c>
      <c r="J1072" s="738">
        <v>15</v>
      </c>
      <c r="K1072" s="738">
        <v>14.25</v>
      </c>
      <c r="L1072" s="738">
        <v>13.5</v>
      </c>
      <c r="M1072" s="743"/>
    </row>
    <row r="1073" s="157" customFormat="1" ht="21.6" spans="1:13">
      <c r="A1073" s="735" t="s">
        <v>40</v>
      </c>
      <c r="B1073" s="736" t="s">
        <v>1705</v>
      </c>
      <c r="C1073" s="737" t="s">
        <v>1706</v>
      </c>
      <c r="D1073" s="736"/>
      <c r="E1073" s="736"/>
      <c r="F1073" s="735" t="s">
        <v>483</v>
      </c>
      <c r="G1073" s="736"/>
      <c r="H1073" s="738">
        <v>52.8</v>
      </c>
      <c r="I1073" s="738">
        <v>50.4</v>
      </c>
      <c r="J1073" s="738">
        <v>48</v>
      </c>
      <c r="K1073" s="738">
        <v>45.6</v>
      </c>
      <c r="L1073" s="738">
        <v>43.2</v>
      </c>
      <c r="M1073" s="743"/>
    </row>
    <row r="1074" s="157" customFormat="1" ht="12" spans="1:13">
      <c r="A1074" s="735" t="s">
        <v>40</v>
      </c>
      <c r="B1074" s="736">
        <v>250310011</v>
      </c>
      <c r="C1074" s="737" t="s">
        <v>1707</v>
      </c>
      <c r="D1074" s="736"/>
      <c r="E1074" s="736"/>
      <c r="F1074" s="735" t="s">
        <v>483</v>
      </c>
      <c r="G1074" s="736"/>
      <c r="H1074" s="738"/>
      <c r="I1074" s="738"/>
      <c r="J1074" s="738"/>
      <c r="K1074" s="738"/>
      <c r="L1074" s="738"/>
      <c r="M1074" s="743"/>
    </row>
    <row r="1075" s="157" customFormat="1" ht="21.6" spans="1:13">
      <c r="A1075" s="735" t="s">
        <v>40</v>
      </c>
      <c r="B1075" s="736" t="s">
        <v>1708</v>
      </c>
      <c r="C1075" s="737" t="s">
        <v>1709</v>
      </c>
      <c r="D1075" s="736"/>
      <c r="E1075" s="736"/>
      <c r="F1075" s="735" t="s">
        <v>483</v>
      </c>
      <c r="G1075" s="736"/>
      <c r="H1075" s="738">
        <v>16.5</v>
      </c>
      <c r="I1075" s="738">
        <v>15.75</v>
      </c>
      <c r="J1075" s="738">
        <v>15</v>
      </c>
      <c r="K1075" s="738">
        <v>14.25</v>
      </c>
      <c r="L1075" s="738">
        <v>13.5</v>
      </c>
      <c r="M1075" s="743"/>
    </row>
    <row r="1076" s="157" customFormat="1" ht="21.6" spans="1:13">
      <c r="A1076" s="735" t="s">
        <v>40</v>
      </c>
      <c r="B1076" s="736" t="s">
        <v>1710</v>
      </c>
      <c r="C1076" s="737" t="s">
        <v>1711</v>
      </c>
      <c r="D1076" s="736"/>
      <c r="E1076" s="736"/>
      <c r="F1076" s="735" t="s">
        <v>483</v>
      </c>
      <c r="G1076" s="736"/>
      <c r="H1076" s="738">
        <v>52.8</v>
      </c>
      <c r="I1076" s="738">
        <v>50.4</v>
      </c>
      <c r="J1076" s="738">
        <v>48</v>
      </c>
      <c r="K1076" s="738">
        <v>45.6</v>
      </c>
      <c r="L1076" s="738">
        <v>43.2</v>
      </c>
      <c r="M1076" s="743"/>
    </row>
    <row r="1077" s="157" customFormat="1" ht="12" spans="1:13">
      <c r="A1077" s="735" t="s">
        <v>40</v>
      </c>
      <c r="B1077" s="736">
        <v>250310012</v>
      </c>
      <c r="C1077" s="737" t="s">
        <v>1712</v>
      </c>
      <c r="D1077" s="736"/>
      <c r="E1077" s="736"/>
      <c r="F1077" s="735" t="s">
        <v>483</v>
      </c>
      <c r="G1077" s="736"/>
      <c r="H1077" s="738"/>
      <c r="I1077" s="738"/>
      <c r="J1077" s="738"/>
      <c r="K1077" s="738"/>
      <c r="L1077" s="738"/>
      <c r="M1077" s="743"/>
    </row>
    <row r="1078" s="157" customFormat="1" ht="12" spans="1:13">
      <c r="A1078" s="735" t="s">
        <v>40</v>
      </c>
      <c r="B1078" s="736" t="s">
        <v>1713</v>
      </c>
      <c r="C1078" s="737" t="s">
        <v>1714</v>
      </c>
      <c r="D1078" s="736"/>
      <c r="E1078" s="736"/>
      <c r="F1078" s="735" t="s">
        <v>483</v>
      </c>
      <c r="G1078" s="736"/>
      <c r="H1078" s="738">
        <v>31.9</v>
      </c>
      <c r="I1078" s="738">
        <v>30.45</v>
      </c>
      <c r="J1078" s="738">
        <v>29</v>
      </c>
      <c r="K1078" s="738">
        <v>27.55</v>
      </c>
      <c r="L1078" s="738">
        <v>26.1</v>
      </c>
      <c r="M1078" s="743"/>
    </row>
    <row r="1079" s="157" customFormat="1" ht="12" spans="1:13">
      <c r="A1079" s="735" t="s">
        <v>40</v>
      </c>
      <c r="B1079" s="736" t="s">
        <v>1715</v>
      </c>
      <c r="C1079" s="737" t="s">
        <v>1716</v>
      </c>
      <c r="D1079" s="736"/>
      <c r="E1079" s="736"/>
      <c r="F1079" s="735" t="s">
        <v>483</v>
      </c>
      <c r="G1079" s="736"/>
      <c r="H1079" s="738">
        <v>53.9</v>
      </c>
      <c r="I1079" s="738">
        <v>51.45</v>
      </c>
      <c r="J1079" s="738">
        <v>49</v>
      </c>
      <c r="K1079" s="738">
        <v>46.55</v>
      </c>
      <c r="L1079" s="738">
        <v>44.1</v>
      </c>
      <c r="M1079" s="743"/>
    </row>
    <row r="1080" s="157" customFormat="1" ht="12" spans="1:13">
      <c r="A1080" s="735" t="s">
        <v>40</v>
      </c>
      <c r="B1080" s="736">
        <v>250310013</v>
      </c>
      <c r="C1080" s="737" t="s">
        <v>1717</v>
      </c>
      <c r="D1080" s="736"/>
      <c r="E1080" s="736"/>
      <c r="F1080" s="735" t="s">
        <v>483</v>
      </c>
      <c r="G1080" s="736"/>
      <c r="H1080" s="738"/>
      <c r="I1080" s="738"/>
      <c r="J1080" s="738"/>
      <c r="K1080" s="738"/>
      <c r="L1080" s="738"/>
      <c r="M1080" s="743"/>
    </row>
    <row r="1081" s="157" customFormat="1" ht="21.6" spans="1:13">
      <c r="A1081" s="735" t="s">
        <v>40</v>
      </c>
      <c r="B1081" s="736" t="s">
        <v>1718</v>
      </c>
      <c r="C1081" s="737" t="s">
        <v>1719</v>
      </c>
      <c r="D1081" s="736"/>
      <c r="E1081" s="736"/>
      <c r="F1081" s="735" t="s">
        <v>483</v>
      </c>
      <c r="G1081" s="736"/>
      <c r="H1081" s="738">
        <v>33</v>
      </c>
      <c r="I1081" s="738">
        <v>31.5</v>
      </c>
      <c r="J1081" s="738">
        <v>30</v>
      </c>
      <c r="K1081" s="738">
        <v>28.5</v>
      </c>
      <c r="L1081" s="738">
        <v>27</v>
      </c>
      <c r="M1081" s="743"/>
    </row>
    <row r="1082" s="157" customFormat="1" ht="21.6" spans="1:13">
      <c r="A1082" s="735" t="s">
        <v>40</v>
      </c>
      <c r="B1082" s="736" t="s">
        <v>1720</v>
      </c>
      <c r="C1082" s="737" t="s">
        <v>1721</v>
      </c>
      <c r="D1082" s="736"/>
      <c r="E1082" s="736"/>
      <c r="F1082" s="735" t="s">
        <v>483</v>
      </c>
      <c r="G1082" s="736"/>
      <c r="H1082" s="738">
        <v>52.8</v>
      </c>
      <c r="I1082" s="738">
        <v>50.4</v>
      </c>
      <c r="J1082" s="738">
        <v>48</v>
      </c>
      <c r="K1082" s="738">
        <v>45.6</v>
      </c>
      <c r="L1082" s="738">
        <v>43.2</v>
      </c>
      <c r="M1082" s="743"/>
    </row>
    <row r="1083" s="157" customFormat="1" ht="21.6" spans="1:13">
      <c r="A1083" s="735" t="s">
        <v>40</v>
      </c>
      <c r="B1083" s="736">
        <v>250310014</v>
      </c>
      <c r="C1083" s="737" t="s">
        <v>1722</v>
      </c>
      <c r="D1083" s="736"/>
      <c r="E1083" s="736"/>
      <c r="F1083" s="735" t="s">
        <v>483</v>
      </c>
      <c r="G1083" s="736"/>
      <c r="H1083" s="738"/>
      <c r="I1083" s="738"/>
      <c r="J1083" s="738"/>
      <c r="K1083" s="738"/>
      <c r="L1083" s="738"/>
      <c r="M1083" s="743"/>
    </row>
    <row r="1084" s="157" customFormat="1" ht="21.6" spans="1:13">
      <c r="A1084" s="735" t="s">
        <v>40</v>
      </c>
      <c r="B1084" s="736" t="s">
        <v>1723</v>
      </c>
      <c r="C1084" s="737" t="s">
        <v>1724</v>
      </c>
      <c r="D1084" s="736"/>
      <c r="E1084" s="736"/>
      <c r="F1084" s="735" t="s">
        <v>483</v>
      </c>
      <c r="G1084" s="736"/>
      <c r="H1084" s="738">
        <v>33</v>
      </c>
      <c r="I1084" s="738">
        <v>31.5</v>
      </c>
      <c r="J1084" s="738">
        <v>30</v>
      </c>
      <c r="K1084" s="738">
        <v>28.5</v>
      </c>
      <c r="L1084" s="738">
        <v>27</v>
      </c>
      <c r="M1084" s="743"/>
    </row>
    <row r="1085" s="157" customFormat="1" ht="21.6" spans="1:13">
      <c r="A1085" s="735" t="s">
        <v>40</v>
      </c>
      <c r="B1085" s="736" t="s">
        <v>1725</v>
      </c>
      <c r="C1085" s="737" t="s">
        <v>1726</v>
      </c>
      <c r="D1085" s="736"/>
      <c r="E1085" s="736"/>
      <c r="F1085" s="735" t="s">
        <v>483</v>
      </c>
      <c r="G1085" s="736"/>
      <c r="H1085" s="738">
        <v>52.8</v>
      </c>
      <c r="I1085" s="738">
        <v>50.4</v>
      </c>
      <c r="J1085" s="738">
        <v>48</v>
      </c>
      <c r="K1085" s="738">
        <v>45.6</v>
      </c>
      <c r="L1085" s="738">
        <v>43.2</v>
      </c>
      <c r="M1085" s="743"/>
    </row>
    <row r="1086" s="157" customFormat="1" ht="12" spans="1:13">
      <c r="A1086" s="735" t="s">
        <v>40</v>
      </c>
      <c r="B1086" s="736">
        <v>250310015</v>
      </c>
      <c r="C1086" s="737" t="s">
        <v>1727</v>
      </c>
      <c r="D1086" s="736"/>
      <c r="E1086" s="736"/>
      <c r="F1086" s="735" t="s">
        <v>483</v>
      </c>
      <c r="G1086" s="736"/>
      <c r="H1086" s="738"/>
      <c r="I1086" s="738"/>
      <c r="J1086" s="738"/>
      <c r="K1086" s="738"/>
      <c r="L1086" s="738"/>
      <c r="M1086" s="743"/>
    </row>
    <row r="1087" s="157" customFormat="1" ht="12" spans="1:13">
      <c r="A1087" s="735" t="s">
        <v>40</v>
      </c>
      <c r="B1087" s="736" t="s">
        <v>1728</v>
      </c>
      <c r="C1087" s="737" t="s">
        <v>1729</v>
      </c>
      <c r="D1087" s="736"/>
      <c r="E1087" s="736"/>
      <c r="F1087" s="735" t="s">
        <v>483</v>
      </c>
      <c r="G1087" s="736"/>
      <c r="H1087" s="738">
        <v>8.8</v>
      </c>
      <c r="I1087" s="738">
        <v>8.4</v>
      </c>
      <c r="J1087" s="738">
        <v>8</v>
      </c>
      <c r="K1087" s="738">
        <v>7.6</v>
      </c>
      <c r="L1087" s="738">
        <v>7.2</v>
      </c>
      <c r="M1087" s="743"/>
    </row>
    <row r="1088" s="157" customFormat="1" ht="12" spans="1:13">
      <c r="A1088" s="735" t="s">
        <v>40</v>
      </c>
      <c r="B1088" s="736" t="s">
        <v>1730</v>
      </c>
      <c r="C1088" s="737" t="s">
        <v>1731</v>
      </c>
      <c r="D1088" s="736"/>
      <c r="E1088" s="736"/>
      <c r="F1088" s="735" t="s">
        <v>483</v>
      </c>
      <c r="G1088" s="736"/>
      <c r="H1088" s="738">
        <v>55</v>
      </c>
      <c r="I1088" s="738">
        <v>52.5</v>
      </c>
      <c r="J1088" s="738">
        <v>50</v>
      </c>
      <c r="K1088" s="738">
        <v>47.5</v>
      </c>
      <c r="L1088" s="738">
        <v>45</v>
      </c>
      <c r="M1088" s="743"/>
    </row>
    <row r="1089" s="157" customFormat="1" ht="12" spans="1:13">
      <c r="A1089" s="735" t="s">
        <v>40</v>
      </c>
      <c r="B1089" s="736">
        <v>250310016</v>
      </c>
      <c r="C1089" s="737" t="s">
        <v>1732</v>
      </c>
      <c r="D1089" s="736"/>
      <c r="E1089" s="736"/>
      <c r="F1089" s="735" t="s">
        <v>483</v>
      </c>
      <c r="G1089" s="736"/>
      <c r="H1089" s="738"/>
      <c r="I1089" s="738"/>
      <c r="J1089" s="738"/>
      <c r="K1089" s="738"/>
      <c r="L1089" s="738"/>
      <c r="M1089" s="743"/>
    </row>
    <row r="1090" s="157" customFormat="1" ht="21.6" spans="1:13">
      <c r="A1090" s="735" t="s">
        <v>40</v>
      </c>
      <c r="B1090" s="736" t="s">
        <v>1733</v>
      </c>
      <c r="C1090" s="737" t="s">
        <v>1734</v>
      </c>
      <c r="D1090" s="736"/>
      <c r="E1090" s="736"/>
      <c r="F1090" s="735" t="s">
        <v>483</v>
      </c>
      <c r="G1090" s="736"/>
      <c r="H1090" s="738">
        <v>11</v>
      </c>
      <c r="I1090" s="738">
        <v>10.5</v>
      </c>
      <c r="J1090" s="738">
        <v>10</v>
      </c>
      <c r="K1090" s="738">
        <v>9.5</v>
      </c>
      <c r="L1090" s="738">
        <v>9</v>
      </c>
      <c r="M1090" s="743"/>
    </row>
    <row r="1091" s="157" customFormat="1" ht="21.6" spans="1:13">
      <c r="A1091" s="735" t="s">
        <v>40</v>
      </c>
      <c r="B1091" s="736" t="s">
        <v>1735</v>
      </c>
      <c r="C1091" s="737" t="s">
        <v>1736</v>
      </c>
      <c r="D1091" s="736"/>
      <c r="E1091" s="736"/>
      <c r="F1091" s="735" t="s">
        <v>483</v>
      </c>
      <c r="G1091" s="736"/>
      <c r="H1091" s="738">
        <v>44</v>
      </c>
      <c r="I1091" s="738">
        <v>42</v>
      </c>
      <c r="J1091" s="738">
        <v>40</v>
      </c>
      <c r="K1091" s="738">
        <v>38</v>
      </c>
      <c r="L1091" s="738">
        <v>36</v>
      </c>
      <c r="M1091" s="743"/>
    </row>
    <row r="1092" s="157" customFormat="1" ht="12" spans="1:13">
      <c r="A1092" s="735" t="s">
        <v>40</v>
      </c>
      <c r="B1092" s="736">
        <v>250310017</v>
      </c>
      <c r="C1092" s="737" t="s">
        <v>1737</v>
      </c>
      <c r="D1092" s="736"/>
      <c r="E1092" s="736"/>
      <c r="F1092" s="735" t="s">
        <v>483</v>
      </c>
      <c r="G1092" s="736"/>
      <c r="H1092" s="738"/>
      <c r="I1092" s="738"/>
      <c r="J1092" s="738"/>
      <c r="K1092" s="738"/>
      <c r="L1092" s="738"/>
      <c r="M1092" s="743"/>
    </row>
    <row r="1093" s="157" customFormat="1" ht="21.6" spans="1:13">
      <c r="A1093" s="735" t="s">
        <v>40</v>
      </c>
      <c r="B1093" s="736" t="s">
        <v>1738</v>
      </c>
      <c r="C1093" s="737" t="s">
        <v>1739</v>
      </c>
      <c r="D1093" s="736"/>
      <c r="E1093" s="736"/>
      <c r="F1093" s="735" t="s">
        <v>483</v>
      </c>
      <c r="G1093" s="736"/>
      <c r="H1093" s="738">
        <v>17.6</v>
      </c>
      <c r="I1093" s="738">
        <v>16.8</v>
      </c>
      <c r="J1093" s="738">
        <v>16</v>
      </c>
      <c r="K1093" s="738">
        <v>15.2</v>
      </c>
      <c r="L1093" s="738">
        <v>14.4</v>
      </c>
      <c r="M1093" s="743"/>
    </row>
    <row r="1094" s="157" customFormat="1" ht="21.6" spans="1:13">
      <c r="A1094" s="735" t="s">
        <v>40</v>
      </c>
      <c r="B1094" s="736" t="s">
        <v>1740</v>
      </c>
      <c r="C1094" s="737" t="s">
        <v>1741</v>
      </c>
      <c r="D1094" s="736"/>
      <c r="E1094" s="736"/>
      <c r="F1094" s="735" t="s">
        <v>483</v>
      </c>
      <c r="G1094" s="736"/>
      <c r="H1094" s="738">
        <v>48.4</v>
      </c>
      <c r="I1094" s="738">
        <v>46.2</v>
      </c>
      <c r="J1094" s="738">
        <v>44</v>
      </c>
      <c r="K1094" s="738">
        <v>41.8</v>
      </c>
      <c r="L1094" s="738">
        <v>39.6</v>
      </c>
      <c r="M1094" s="743"/>
    </row>
    <row r="1095" s="157" customFormat="1" ht="12" spans="1:13">
      <c r="A1095" s="735" t="s">
        <v>40</v>
      </c>
      <c r="B1095" s="736">
        <v>250310018</v>
      </c>
      <c r="C1095" s="737" t="s">
        <v>1742</v>
      </c>
      <c r="D1095" s="736"/>
      <c r="E1095" s="736"/>
      <c r="F1095" s="735" t="s">
        <v>483</v>
      </c>
      <c r="G1095" s="736"/>
      <c r="H1095" s="738"/>
      <c r="I1095" s="738"/>
      <c r="J1095" s="738"/>
      <c r="K1095" s="738"/>
      <c r="L1095" s="738"/>
      <c r="M1095" s="743"/>
    </row>
    <row r="1096" s="157" customFormat="1" ht="12" spans="1:13">
      <c r="A1096" s="735" t="s">
        <v>40</v>
      </c>
      <c r="B1096" s="736" t="s">
        <v>1743</v>
      </c>
      <c r="C1096" s="737" t="s">
        <v>1744</v>
      </c>
      <c r="D1096" s="736"/>
      <c r="E1096" s="736"/>
      <c r="F1096" s="735" t="s">
        <v>483</v>
      </c>
      <c r="G1096" s="736"/>
      <c r="H1096" s="738">
        <v>18.7</v>
      </c>
      <c r="I1096" s="738">
        <v>17.85</v>
      </c>
      <c r="J1096" s="738">
        <v>17</v>
      </c>
      <c r="K1096" s="738">
        <v>16.15</v>
      </c>
      <c r="L1096" s="738">
        <v>15.3</v>
      </c>
      <c r="M1096" s="743"/>
    </row>
    <row r="1097" s="157" customFormat="1" ht="12" spans="1:13">
      <c r="A1097" s="735" t="s">
        <v>40</v>
      </c>
      <c r="B1097" s="736" t="s">
        <v>1745</v>
      </c>
      <c r="C1097" s="737" t="s">
        <v>1746</v>
      </c>
      <c r="D1097" s="736"/>
      <c r="E1097" s="736"/>
      <c r="F1097" s="735" t="s">
        <v>483</v>
      </c>
      <c r="G1097" s="736"/>
      <c r="H1097" s="738">
        <v>44</v>
      </c>
      <c r="I1097" s="738">
        <v>42</v>
      </c>
      <c r="J1097" s="738">
        <v>40</v>
      </c>
      <c r="K1097" s="738">
        <v>38</v>
      </c>
      <c r="L1097" s="738">
        <v>36</v>
      </c>
      <c r="M1097" s="743"/>
    </row>
    <row r="1098" s="157" customFormat="1" ht="12" spans="1:13">
      <c r="A1098" s="735" t="s">
        <v>40</v>
      </c>
      <c r="B1098" s="736">
        <v>250310019</v>
      </c>
      <c r="C1098" s="737" t="s">
        <v>1747</v>
      </c>
      <c r="D1098" s="736"/>
      <c r="E1098" s="736"/>
      <c r="F1098" s="735" t="s">
        <v>483</v>
      </c>
      <c r="G1098" s="736"/>
      <c r="H1098" s="738"/>
      <c r="I1098" s="738"/>
      <c r="J1098" s="738"/>
      <c r="K1098" s="738"/>
      <c r="L1098" s="738"/>
      <c r="M1098" s="743"/>
    </row>
    <row r="1099" s="157" customFormat="1" ht="21.6" spans="1:13">
      <c r="A1099" s="735" t="s">
        <v>40</v>
      </c>
      <c r="B1099" s="736" t="s">
        <v>1748</v>
      </c>
      <c r="C1099" s="737" t="s">
        <v>1749</v>
      </c>
      <c r="D1099" s="736"/>
      <c r="E1099" s="736"/>
      <c r="F1099" s="735" t="s">
        <v>483</v>
      </c>
      <c r="G1099" s="736"/>
      <c r="H1099" s="738">
        <v>20.9</v>
      </c>
      <c r="I1099" s="738">
        <v>19.95</v>
      </c>
      <c r="J1099" s="738">
        <v>19</v>
      </c>
      <c r="K1099" s="738">
        <v>18.05</v>
      </c>
      <c r="L1099" s="738">
        <v>17.1</v>
      </c>
      <c r="M1099" s="743"/>
    </row>
    <row r="1100" s="157" customFormat="1" ht="21.6" spans="1:13">
      <c r="A1100" s="735" t="s">
        <v>40</v>
      </c>
      <c r="B1100" s="736" t="s">
        <v>1750</v>
      </c>
      <c r="C1100" s="737" t="s">
        <v>1751</v>
      </c>
      <c r="D1100" s="736"/>
      <c r="E1100" s="736"/>
      <c r="F1100" s="735" t="s">
        <v>483</v>
      </c>
      <c r="G1100" s="736"/>
      <c r="H1100" s="738">
        <v>50.6</v>
      </c>
      <c r="I1100" s="738">
        <v>48.3</v>
      </c>
      <c r="J1100" s="738">
        <v>46</v>
      </c>
      <c r="K1100" s="738">
        <v>43.7</v>
      </c>
      <c r="L1100" s="738">
        <v>41.4</v>
      </c>
      <c r="M1100" s="743"/>
    </row>
    <row r="1101" s="157" customFormat="1" ht="12" spans="1:13">
      <c r="A1101" s="735" t="s">
        <v>40</v>
      </c>
      <c r="B1101" s="736">
        <v>250310020</v>
      </c>
      <c r="C1101" s="737" t="s">
        <v>1752</v>
      </c>
      <c r="D1101" s="736"/>
      <c r="E1101" s="736"/>
      <c r="F1101" s="735" t="s">
        <v>483</v>
      </c>
      <c r="G1101" s="736"/>
      <c r="H1101" s="738"/>
      <c r="I1101" s="738"/>
      <c r="J1101" s="738"/>
      <c r="K1101" s="738"/>
      <c r="L1101" s="738"/>
      <c r="M1101" s="743"/>
    </row>
    <row r="1102" s="157" customFormat="1" ht="21.6" spans="1:13">
      <c r="A1102" s="735" t="s">
        <v>40</v>
      </c>
      <c r="B1102" s="736" t="s">
        <v>1753</v>
      </c>
      <c r="C1102" s="737" t="s">
        <v>1754</v>
      </c>
      <c r="D1102" s="736"/>
      <c r="E1102" s="736"/>
      <c r="F1102" s="735" t="s">
        <v>483</v>
      </c>
      <c r="G1102" s="736"/>
      <c r="H1102" s="738">
        <v>27.5</v>
      </c>
      <c r="I1102" s="738">
        <v>26.25</v>
      </c>
      <c r="J1102" s="738">
        <v>25</v>
      </c>
      <c r="K1102" s="738">
        <v>23.75</v>
      </c>
      <c r="L1102" s="738">
        <v>22.5</v>
      </c>
      <c r="M1102" s="743"/>
    </row>
    <row r="1103" s="157" customFormat="1" ht="12" spans="1:13">
      <c r="A1103" s="735" t="s">
        <v>40</v>
      </c>
      <c r="B1103" s="736" t="s">
        <v>1755</v>
      </c>
      <c r="C1103" s="737" t="s">
        <v>1756</v>
      </c>
      <c r="D1103" s="736"/>
      <c r="E1103" s="736"/>
      <c r="F1103" s="735" t="s">
        <v>483</v>
      </c>
      <c r="G1103" s="736"/>
      <c r="H1103" s="738">
        <v>73.7</v>
      </c>
      <c r="I1103" s="738">
        <v>70.35</v>
      </c>
      <c r="J1103" s="738">
        <v>67</v>
      </c>
      <c r="K1103" s="738">
        <v>63.65</v>
      </c>
      <c r="L1103" s="738">
        <v>60.3</v>
      </c>
      <c r="M1103" s="743"/>
    </row>
    <row r="1104" s="157" customFormat="1" ht="21.6" spans="1:13">
      <c r="A1104" s="735" t="s">
        <v>40</v>
      </c>
      <c r="B1104" s="736" t="s">
        <v>1757</v>
      </c>
      <c r="C1104" s="737" t="s">
        <v>1758</v>
      </c>
      <c r="D1104" s="736"/>
      <c r="E1104" s="736"/>
      <c r="F1104" s="735" t="s">
        <v>483</v>
      </c>
      <c r="G1104" s="736"/>
      <c r="H1104" s="738">
        <v>77</v>
      </c>
      <c r="I1104" s="738">
        <v>73.5</v>
      </c>
      <c r="J1104" s="738">
        <v>70</v>
      </c>
      <c r="K1104" s="738">
        <v>66.5</v>
      </c>
      <c r="L1104" s="738">
        <v>63</v>
      </c>
      <c r="M1104" s="743"/>
    </row>
    <row r="1105" s="157" customFormat="1" ht="12" spans="1:13">
      <c r="A1105" s="735" t="s">
        <v>40</v>
      </c>
      <c r="B1105" s="736">
        <v>250310021</v>
      </c>
      <c r="C1105" s="737" t="s">
        <v>1759</v>
      </c>
      <c r="D1105" s="736"/>
      <c r="E1105" s="736"/>
      <c r="F1105" s="735" t="s">
        <v>483</v>
      </c>
      <c r="G1105" s="736"/>
      <c r="H1105" s="738"/>
      <c r="I1105" s="738"/>
      <c r="J1105" s="738"/>
      <c r="K1105" s="738"/>
      <c r="L1105" s="738"/>
      <c r="M1105" s="743"/>
    </row>
    <row r="1106" s="157" customFormat="1" ht="21.6" spans="1:13">
      <c r="A1106" s="735" t="s">
        <v>40</v>
      </c>
      <c r="B1106" s="736" t="s">
        <v>1760</v>
      </c>
      <c r="C1106" s="737" t="s">
        <v>1761</v>
      </c>
      <c r="D1106" s="736"/>
      <c r="E1106" s="736"/>
      <c r="F1106" s="735" t="s">
        <v>483</v>
      </c>
      <c r="G1106" s="736"/>
      <c r="H1106" s="738">
        <v>27.5</v>
      </c>
      <c r="I1106" s="738">
        <v>26.25</v>
      </c>
      <c r="J1106" s="738">
        <v>25</v>
      </c>
      <c r="K1106" s="738">
        <v>23.75</v>
      </c>
      <c r="L1106" s="738">
        <v>22.5</v>
      </c>
      <c r="M1106" s="743"/>
    </row>
    <row r="1107" s="157" customFormat="1" ht="12" spans="1:13">
      <c r="A1107" s="735" t="s">
        <v>40</v>
      </c>
      <c r="B1107" s="736" t="s">
        <v>1762</v>
      </c>
      <c r="C1107" s="737" t="s">
        <v>1763</v>
      </c>
      <c r="D1107" s="736"/>
      <c r="E1107" s="736"/>
      <c r="F1107" s="735" t="s">
        <v>483</v>
      </c>
      <c r="G1107" s="736"/>
      <c r="H1107" s="738">
        <v>73.7</v>
      </c>
      <c r="I1107" s="738">
        <v>70.35</v>
      </c>
      <c r="J1107" s="738">
        <v>67</v>
      </c>
      <c r="K1107" s="738">
        <v>63.65</v>
      </c>
      <c r="L1107" s="738">
        <v>60.3</v>
      </c>
      <c r="M1107" s="743"/>
    </row>
    <row r="1108" s="157" customFormat="1" ht="12" spans="1:13">
      <c r="A1108" s="735" t="s">
        <v>40</v>
      </c>
      <c r="B1108" s="736" t="s">
        <v>1764</v>
      </c>
      <c r="C1108" s="737" t="s">
        <v>1765</v>
      </c>
      <c r="D1108" s="736"/>
      <c r="E1108" s="736"/>
      <c r="F1108" s="735" t="s">
        <v>483</v>
      </c>
      <c r="G1108" s="736"/>
      <c r="H1108" s="738">
        <v>77</v>
      </c>
      <c r="I1108" s="738">
        <v>73.5</v>
      </c>
      <c r="J1108" s="738">
        <v>70</v>
      </c>
      <c r="K1108" s="738">
        <v>66.5</v>
      </c>
      <c r="L1108" s="738">
        <v>63</v>
      </c>
      <c r="M1108" s="743"/>
    </row>
    <row r="1109" s="157" customFormat="1" ht="12" spans="1:13">
      <c r="A1109" s="735" t="s">
        <v>40</v>
      </c>
      <c r="B1109" s="736">
        <v>250310022</v>
      </c>
      <c r="C1109" s="737" t="s">
        <v>1766</v>
      </c>
      <c r="D1109" s="736"/>
      <c r="E1109" s="736"/>
      <c r="F1109" s="735" t="s">
        <v>483</v>
      </c>
      <c r="G1109" s="736"/>
      <c r="H1109" s="738"/>
      <c r="I1109" s="738"/>
      <c r="J1109" s="738"/>
      <c r="K1109" s="738"/>
      <c r="L1109" s="738"/>
      <c r="M1109" s="743"/>
    </row>
    <row r="1110" s="157" customFormat="1" ht="21.6" spans="1:13">
      <c r="A1110" s="735" t="s">
        <v>40</v>
      </c>
      <c r="B1110" s="736" t="s">
        <v>1767</v>
      </c>
      <c r="C1110" s="737" t="s">
        <v>1768</v>
      </c>
      <c r="D1110" s="736"/>
      <c r="E1110" s="736"/>
      <c r="F1110" s="735" t="s">
        <v>483</v>
      </c>
      <c r="G1110" s="736"/>
      <c r="H1110" s="738">
        <v>20.9</v>
      </c>
      <c r="I1110" s="738">
        <v>19.95</v>
      </c>
      <c r="J1110" s="738">
        <v>19</v>
      </c>
      <c r="K1110" s="738">
        <v>18.05</v>
      </c>
      <c r="L1110" s="738">
        <v>17.1</v>
      </c>
      <c r="M1110" s="743"/>
    </row>
    <row r="1111" s="157" customFormat="1" ht="21.6" spans="1:13">
      <c r="A1111" s="735" t="s">
        <v>40</v>
      </c>
      <c r="B1111" s="736" t="s">
        <v>1769</v>
      </c>
      <c r="C1111" s="737" t="s">
        <v>1770</v>
      </c>
      <c r="D1111" s="736"/>
      <c r="E1111" s="736"/>
      <c r="F1111" s="735" t="s">
        <v>483</v>
      </c>
      <c r="G1111" s="736"/>
      <c r="H1111" s="738">
        <v>55</v>
      </c>
      <c r="I1111" s="738">
        <v>52.5</v>
      </c>
      <c r="J1111" s="738">
        <v>50</v>
      </c>
      <c r="K1111" s="738">
        <v>47.5</v>
      </c>
      <c r="L1111" s="738">
        <v>45</v>
      </c>
      <c r="M1111" s="743"/>
    </row>
    <row r="1112" s="157" customFormat="1" ht="12" spans="1:13">
      <c r="A1112" s="735" t="s">
        <v>40</v>
      </c>
      <c r="B1112" s="736">
        <v>250310023</v>
      </c>
      <c r="C1112" s="737" t="s">
        <v>1771</v>
      </c>
      <c r="D1112" s="736"/>
      <c r="E1112" s="736"/>
      <c r="F1112" s="735" t="s">
        <v>483</v>
      </c>
      <c r="G1112" s="736"/>
      <c r="H1112" s="738"/>
      <c r="I1112" s="738"/>
      <c r="J1112" s="738"/>
      <c r="K1112" s="738"/>
      <c r="L1112" s="738"/>
      <c r="M1112" s="743"/>
    </row>
    <row r="1113" s="157" customFormat="1" ht="12" spans="1:13">
      <c r="A1113" s="735" t="s">
        <v>40</v>
      </c>
      <c r="B1113" s="736" t="s">
        <v>1772</v>
      </c>
      <c r="C1113" s="737" t="s">
        <v>1773</v>
      </c>
      <c r="D1113" s="736"/>
      <c r="E1113" s="736"/>
      <c r="F1113" s="735" t="s">
        <v>483</v>
      </c>
      <c r="G1113" s="736"/>
      <c r="H1113" s="738">
        <v>16.5</v>
      </c>
      <c r="I1113" s="738">
        <v>15.75</v>
      </c>
      <c r="J1113" s="738">
        <v>15</v>
      </c>
      <c r="K1113" s="738">
        <v>14.25</v>
      </c>
      <c r="L1113" s="738">
        <v>13.5</v>
      </c>
      <c r="M1113" s="743"/>
    </row>
    <row r="1114" s="157" customFormat="1" ht="12" spans="1:13">
      <c r="A1114" s="735" t="s">
        <v>40</v>
      </c>
      <c r="B1114" s="736" t="s">
        <v>1774</v>
      </c>
      <c r="C1114" s="737" t="s">
        <v>1775</v>
      </c>
      <c r="D1114" s="736"/>
      <c r="E1114" s="736"/>
      <c r="F1114" s="735" t="s">
        <v>483</v>
      </c>
      <c r="G1114" s="736"/>
      <c r="H1114" s="738">
        <v>55</v>
      </c>
      <c r="I1114" s="738">
        <v>52.5</v>
      </c>
      <c r="J1114" s="738">
        <v>50</v>
      </c>
      <c r="K1114" s="738">
        <v>47.5</v>
      </c>
      <c r="L1114" s="738">
        <v>45</v>
      </c>
      <c r="M1114" s="743"/>
    </row>
    <row r="1115" s="157" customFormat="1" ht="12" spans="1:13">
      <c r="A1115" s="735" t="s">
        <v>40</v>
      </c>
      <c r="B1115" s="736">
        <v>250310024</v>
      </c>
      <c r="C1115" s="737" t="s">
        <v>1776</v>
      </c>
      <c r="D1115" s="736" t="s">
        <v>1777</v>
      </c>
      <c r="E1115" s="736"/>
      <c r="F1115" s="735" t="s">
        <v>483</v>
      </c>
      <c r="G1115" s="736"/>
      <c r="H1115" s="738"/>
      <c r="I1115" s="738"/>
      <c r="J1115" s="738"/>
      <c r="K1115" s="738"/>
      <c r="L1115" s="738"/>
      <c r="M1115" s="743"/>
    </row>
    <row r="1116" s="157" customFormat="1" ht="21.6" spans="1:13">
      <c r="A1116" s="735" t="s">
        <v>40</v>
      </c>
      <c r="B1116" s="736" t="s">
        <v>1778</v>
      </c>
      <c r="C1116" s="737" t="s">
        <v>1779</v>
      </c>
      <c r="D1116" s="736" t="s">
        <v>1780</v>
      </c>
      <c r="E1116" s="736"/>
      <c r="F1116" s="735" t="s">
        <v>483</v>
      </c>
      <c r="G1116" s="53" t="s">
        <v>1351</v>
      </c>
      <c r="H1116" s="738">
        <v>92.4</v>
      </c>
      <c r="I1116" s="738">
        <v>88.2</v>
      </c>
      <c r="J1116" s="738">
        <v>84</v>
      </c>
      <c r="K1116" s="738">
        <v>79.8</v>
      </c>
      <c r="L1116" s="738">
        <v>75.6</v>
      </c>
      <c r="M1116" s="743"/>
    </row>
    <row r="1117" s="157" customFormat="1" ht="12" spans="1:13">
      <c r="A1117" s="735" t="s">
        <v>40</v>
      </c>
      <c r="B1117" s="736" t="s">
        <v>1781</v>
      </c>
      <c r="C1117" s="737" t="s">
        <v>1782</v>
      </c>
      <c r="D1117" s="736" t="s">
        <v>1777</v>
      </c>
      <c r="E1117" s="736"/>
      <c r="F1117" s="735" t="s">
        <v>483</v>
      </c>
      <c r="G1117" s="736"/>
      <c r="H1117" s="738">
        <v>61.6</v>
      </c>
      <c r="I1117" s="738">
        <v>58.8</v>
      </c>
      <c r="J1117" s="738">
        <v>56</v>
      </c>
      <c r="K1117" s="738">
        <v>53.2</v>
      </c>
      <c r="L1117" s="738">
        <v>50.4</v>
      </c>
      <c r="M1117" s="743"/>
    </row>
    <row r="1118" s="157" customFormat="1" ht="12" spans="1:13">
      <c r="A1118" s="735" t="s">
        <v>40</v>
      </c>
      <c r="B1118" s="736">
        <v>250310025</v>
      </c>
      <c r="C1118" s="737" t="s">
        <v>1783</v>
      </c>
      <c r="D1118" s="736"/>
      <c r="E1118" s="736"/>
      <c r="F1118" s="735" t="s">
        <v>483</v>
      </c>
      <c r="G1118" s="736"/>
      <c r="H1118" s="738"/>
      <c r="I1118" s="738"/>
      <c r="J1118" s="738"/>
      <c r="K1118" s="738"/>
      <c r="L1118" s="738"/>
      <c r="M1118" s="743"/>
    </row>
    <row r="1119" s="157" customFormat="1" ht="12" spans="1:13">
      <c r="A1119" s="735" t="s">
        <v>40</v>
      </c>
      <c r="B1119" s="736" t="s">
        <v>1784</v>
      </c>
      <c r="C1119" s="737" t="s">
        <v>1785</v>
      </c>
      <c r="D1119" s="736"/>
      <c r="E1119" s="736"/>
      <c r="F1119" s="735" t="s">
        <v>483</v>
      </c>
      <c r="G1119" s="736"/>
      <c r="H1119" s="738">
        <v>77</v>
      </c>
      <c r="I1119" s="738">
        <v>73.5</v>
      </c>
      <c r="J1119" s="738">
        <v>70</v>
      </c>
      <c r="K1119" s="738">
        <v>66.5</v>
      </c>
      <c r="L1119" s="738">
        <v>63</v>
      </c>
      <c r="M1119" s="743"/>
    </row>
    <row r="1120" s="157" customFormat="1" ht="21.6" spans="1:13">
      <c r="A1120" s="735" t="s">
        <v>40</v>
      </c>
      <c r="B1120" s="736" t="s">
        <v>1786</v>
      </c>
      <c r="C1120" s="737" t="s">
        <v>1787</v>
      </c>
      <c r="D1120" s="736"/>
      <c r="E1120" s="736"/>
      <c r="F1120" s="735" t="s">
        <v>483</v>
      </c>
      <c r="G1120" s="736"/>
      <c r="H1120" s="738">
        <v>38.5</v>
      </c>
      <c r="I1120" s="738">
        <v>36.75</v>
      </c>
      <c r="J1120" s="738">
        <v>35</v>
      </c>
      <c r="K1120" s="738">
        <v>33.25</v>
      </c>
      <c r="L1120" s="738">
        <v>31.5</v>
      </c>
      <c r="M1120" s="743"/>
    </row>
    <row r="1121" s="157" customFormat="1" ht="12" spans="1:13">
      <c r="A1121" s="735" t="s">
        <v>40</v>
      </c>
      <c r="B1121" s="736">
        <v>250310026</v>
      </c>
      <c r="C1121" s="737" t="s">
        <v>1788</v>
      </c>
      <c r="D1121" s="736" t="s">
        <v>1789</v>
      </c>
      <c r="E1121" s="736"/>
      <c r="F1121" s="735" t="s">
        <v>483</v>
      </c>
      <c r="G1121" s="736"/>
      <c r="H1121" s="738">
        <v>36.3</v>
      </c>
      <c r="I1121" s="738">
        <v>34.65</v>
      </c>
      <c r="J1121" s="738">
        <v>33</v>
      </c>
      <c r="K1121" s="738">
        <v>31.35</v>
      </c>
      <c r="L1121" s="738">
        <v>29.7</v>
      </c>
      <c r="M1121" s="743"/>
    </row>
    <row r="1122" s="157" customFormat="1" ht="12" spans="1:13">
      <c r="A1122" s="735" t="s">
        <v>40</v>
      </c>
      <c r="B1122" s="736">
        <v>250310027</v>
      </c>
      <c r="C1122" s="737" t="s">
        <v>1790</v>
      </c>
      <c r="D1122" s="736"/>
      <c r="E1122" s="736"/>
      <c r="F1122" s="735" t="s">
        <v>483</v>
      </c>
      <c r="G1122" s="736"/>
      <c r="H1122" s="738">
        <v>41.25</v>
      </c>
      <c r="I1122" s="738">
        <v>39.375</v>
      </c>
      <c r="J1122" s="738">
        <v>37.5</v>
      </c>
      <c r="K1122" s="738">
        <v>35.625</v>
      </c>
      <c r="L1122" s="738">
        <v>33.75</v>
      </c>
      <c r="M1122" s="743"/>
    </row>
    <row r="1123" s="157" customFormat="1" ht="12" spans="1:13">
      <c r="A1123" s="735" t="s">
        <v>40</v>
      </c>
      <c r="B1123" s="736">
        <v>250310028</v>
      </c>
      <c r="C1123" s="737" t="s">
        <v>1791</v>
      </c>
      <c r="D1123" s="736"/>
      <c r="E1123" s="736"/>
      <c r="F1123" s="735" t="s">
        <v>483</v>
      </c>
      <c r="G1123" s="736"/>
      <c r="H1123" s="738">
        <v>41.25</v>
      </c>
      <c r="I1123" s="738">
        <v>39.375</v>
      </c>
      <c r="J1123" s="738">
        <v>37.5</v>
      </c>
      <c r="K1123" s="738">
        <v>35.625</v>
      </c>
      <c r="L1123" s="738">
        <v>33.75</v>
      </c>
      <c r="M1123" s="743"/>
    </row>
    <row r="1124" s="157" customFormat="1" ht="12" spans="1:13">
      <c r="A1124" s="735" t="s">
        <v>40</v>
      </c>
      <c r="B1124" s="736">
        <v>250310029</v>
      </c>
      <c r="C1124" s="737" t="s">
        <v>1792</v>
      </c>
      <c r="D1124" s="736"/>
      <c r="E1124" s="736"/>
      <c r="F1124" s="735" t="s">
        <v>483</v>
      </c>
      <c r="G1124" s="736"/>
      <c r="H1124" s="738">
        <v>82.5</v>
      </c>
      <c r="I1124" s="738">
        <v>78.75</v>
      </c>
      <c r="J1124" s="738">
        <v>75</v>
      </c>
      <c r="K1124" s="738">
        <v>71.25</v>
      </c>
      <c r="L1124" s="738">
        <v>67.5</v>
      </c>
      <c r="M1124" s="743"/>
    </row>
    <row r="1125" s="157" customFormat="1" ht="12" spans="1:13">
      <c r="A1125" s="735" t="s">
        <v>40</v>
      </c>
      <c r="B1125" s="736">
        <v>250310030</v>
      </c>
      <c r="C1125" s="737" t="s">
        <v>1793</v>
      </c>
      <c r="D1125" s="736"/>
      <c r="E1125" s="736"/>
      <c r="F1125" s="735" t="s">
        <v>483</v>
      </c>
      <c r="G1125" s="736"/>
      <c r="H1125" s="738"/>
      <c r="I1125" s="738"/>
      <c r="J1125" s="738"/>
      <c r="K1125" s="738"/>
      <c r="L1125" s="738"/>
      <c r="M1125" s="743"/>
    </row>
    <row r="1126" s="157" customFormat="1" ht="12" spans="1:13">
      <c r="A1126" s="735" t="s">
        <v>40</v>
      </c>
      <c r="B1126" s="736" t="s">
        <v>1794</v>
      </c>
      <c r="C1126" s="737" t="s">
        <v>1795</v>
      </c>
      <c r="D1126" s="736"/>
      <c r="E1126" s="736"/>
      <c r="F1126" s="735" t="s">
        <v>483</v>
      </c>
      <c r="G1126" s="736"/>
      <c r="H1126" s="738">
        <v>11</v>
      </c>
      <c r="I1126" s="738">
        <v>10.5</v>
      </c>
      <c r="J1126" s="738">
        <v>10</v>
      </c>
      <c r="K1126" s="738">
        <v>9.5</v>
      </c>
      <c r="L1126" s="738">
        <v>9</v>
      </c>
      <c r="M1126" s="743"/>
    </row>
    <row r="1127" s="157" customFormat="1" ht="12" spans="1:13">
      <c r="A1127" s="735" t="s">
        <v>40</v>
      </c>
      <c r="B1127" s="736" t="s">
        <v>1796</v>
      </c>
      <c r="C1127" s="737" t="s">
        <v>1797</v>
      </c>
      <c r="D1127" s="736"/>
      <c r="E1127" s="736"/>
      <c r="F1127" s="735" t="s">
        <v>483</v>
      </c>
      <c r="G1127" s="736"/>
      <c r="H1127" s="738">
        <v>55</v>
      </c>
      <c r="I1127" s="738">
        <v>52.5</v>
      </c>
      <c r="J1127" s="738">
        <v>50</v>
      </c>
      <c r="K1127" s="738">
        <v>47.5</v>
      </c>
      <c r="L1127" s="738">
        <v>45</v>
      </c>
      <c r="M1127" s="743"/>
    </row>
    <row r="1128" s="157" customFormat="1" ht="12" spans="1:13">
      <c r="A1128" s="735" t="s">
        <v>40</v>
      </c>
      <c r="B1128" s="736">
        <v>250310031</v>
      </c>
      <c r="C1128" s="737" t="s">
        <v>1798</v>
      </c>
      <c r="D1128" s="736"/>
      <c r="E1128" s="736"/>
      <c r="F1128" s="735" t="s">
        <v>483</v>
      </c>
      <c r="G1128" s="736"/>
      <c r="H1128" s="738"/>
      <c r="I1128" s="738"/>
      <c r="J1128" s="738"/>
      <c r="K1128" s="738"/>
      <c r="L1128" s="738"/>
      <c r="M1128" s="743"/>
    </row>
    <row r="1129" s="157" customFormat="1" ht="21.6" spans="1:13">
      <c r="A1129" s="735" t="s">
        <v>40</v>
      </c>
      <c r="B1129" s="736" t="s">
        <v>1799</v>
      </c>
      <c r="C1129" s="737" t="s">
        <v>1800</v>
      </c>
      <c r="D1129" s="736"/>
      <c r="E1129" s="736"/>
      <c r="F1129" s="735" t="s">
        <v>483</v>
      </c>
      <c r="G1129" s="736"/>
      <c r="H1129" s="738">
        <v>22</v>
      </c>
      <c r="I1129" s="738">
        <v>21</v>
      </c>
      <c r="J1129" s="738">
        <v>20</v>
      </c>
      <c r="K1129" s="738">
        <v>19</v>
      </c>
      <c r="L1129" s="738">
        <v>18</v>
      </c>
      <c r="M1129" s="743"/>
    </row>
    <row r="1130" s="157" customFormat="1" ht="12" spans="1:13">
      <c r="A1130" s="735" t="s">
        <v>40</v>
      </c>
      <c r="B1130" s="736" t="s">
        <v>1801</v>
      </c>
      <c r="C1130" s="737" t="s">
        <v>1802</v>
      </c>
      <c r="D1130" s="736"/>
      <c r="E1130" s="736"/>
      <c r="F1130" s="735" t="s">
        <v>483</v>
      </c>
      <c r="G1130" s="736"/>
      <c r="H1130" s="738">
        <v>42.9</v>
      </c>
      <c r="I1130" s="738">
        <v>40.95</v>
      </c>
      <c r="J1130" s="738">
        <v>39</v>
      </c>
      <c r="K1130" s="738">
        <v>37.05</v>
      </c>
      <c r="L1130" s="738">
        <v>35.1</v>
      </c>
      <c r="M1130" s="743"/>
    </row>
    <row r="1131" s="157" customFormat="1" ht="12" spans="1:13">
      <c r="A1131" s="735" t="s">
        <v>40</v>
      </c>
      <c r="B1131" s="736">
        <v>250310032</v>
      </c>
      <c r="C1131" s="737" t="s">
        <v>1803</v>
      </c>
      <c r="D1131" s="736"/>
      <c r="E1131" s="736"/>
      <c r="F1131" s="735" t="s">
        <v>483</v>
      </c>
      <c r="G1131" s="736"/>
      <c r="H1131" s="738"/>
      <c r="I1131" s="738"/>
      <c r="J1131" s="738"/>
      <c r="K1131" s="738"/>
      <c r="L1131" s="738"/>
      <c r="M1131" s="743"/>
    </row>
    <row r="1132" s="157" customFormat="1" ht="12" spans="1:13">
      <c r="A1132" s="735" t="s">
        <v>40</v>
      </c>
      <c r="B1132" s="736" t="s">
        <v>1804</v>
      </c>
      <c r="C1132" s="737" t="s">
        <v>1805</v>
      </c>
      <c r="D1132" s="736"/>
      <c r="E1132" s="736"/>
      <c r="F1132" s="735" t="s">
        <v>483</v>
      </c>
      <c r="G1132" s="736"/>
      <c r="H1132" s="738">
        <v>20.9</v>
      </c>
      <c r="I1132" s="738">
        <v>19.95</v>
      </c>
      <c r="J1132" s="738">
        <v>19</v>
      </c>
      <c r="K1132" s="738">
        <v>18.05</v>
      </c>
      <c r="L1132" s="738">
        <v>17.1</v>
      </c>
      <c r="M1132" s="743"/>
    </row>
    <row r="1133" s="157" customFormat="1" ht="12" spans="1:13">
      <c r="A1133" s="735" t="s">
        <v>40</v>
      </c>
      <c r="B1133" s="736" t="s">
        <v>1806</v>
      </c>
      <c r="C1133" s="737" t="s">
        <v>1807</v>
      </c>
      <c r="D1133" s="736"/>
      <c r="E1133" s="736"/>
      <c r="F1133" s="735" t="s">
        <v>483</v>
      </c>
      <c r="G1133" s="736"/>
      <c r="H1133" s="738">
        <v>42.9</v>
      </c>
      <c r="I1133" s="738">
        <v>40.95</v>
      </c>
      <c r="J1133" s="738">
        <v>39</v>
      </c>
      <c r="K1133" s="738">
        <v>37.05</v>
      </c>
      <c r="L1133" s="738">
        <v>35.1</v>
      </c>
      <c r="M1133" s="743"/>
    </row>
    <row r="1134" s="157" customFormat="1" ht="12" spans="1:13">
      <c r="A1134" s="735" t="s">
        <v>40</v>
      </c>
      <c r="B1134" s="736">
        <v>250310033</v>
      </c>
      <c r="C1134" s="737" t="s">
        <v>1808</v>
      </c>
      <c r="D1134" s="736"/>
      <c r="E1134" s="736"/>
      <c r="F1134" s="735" t="s">
        <v>483</v>
      </c>
      <c r="G1134" s="736"/>
      <c r="H1134" s="738"/>
      <c r="I1134" s="738"/>
      <c r="J1134" s="738"/>
      <c r="K1134" s="738"/>
      <c r="L1134" s="738"/>
      <c r="M1134" s="743"/>
    </row>
    <row r="1135" s="157" customFormat="1" ht="12" spans="1:13">
      <c r="A1135" s="735" t="s">
        <v>40</v>
      </c>
      <c r="B1135" s="736" t="s">
        <v>1809</v>
      </c>
      <c r="C1135" s="737" t="s">
        <v>1810</v>
      </c>
      <c r="D1135" s="736"/>
      <c r="E1135" s="736"/>
      <c r="F1135" s="735" t="s">
        <v>483</v>
      </c>
      <c r="G1135" s="736"/>
      <c r="H1135" s="738">
        <v>30.25</v>
      </c>
      <c r="I1135" s="738">
        <v>28.875</v>
      </c>
      <c r="J1135" s="738">
        <v>27.5</v>
      </c>
      <c r="K1135" s="738">
        <v>26.125</v>
      </c>
      <c r="L1135" s="738">
        <v>24.75</v>
      </c>
      <c r="M1135" s="743"/>
    </row>
    <row r="1136" s="157" customFormat="1" ht="12" spans="1:13">
      <c r="A1136" s="735" t="s">
        <v>40</v>
      </c>
      <c r="B1136" s="736" t="s">
        <v>1811</v>
      </c>
      <c r="C1136" s="737" t="s">
        <v>1812</v>
      </c>
      <c r="D1136" s="736"/>
      <c r="E1136" s="736"/>
      <c r="F1136" s="735" t="s">
        <v>483</v>
      </c>
      <c r="G1136" s="736"/>
      <c r="H1136" s="738">
        <v>53.9</v>
      </c>
      <c r="I1136" s="738">
        <v>51.45</v>
      </c>
      <c r="J1136" s="738">
        <v>49</v>
      </c>
      <c r="K1136" s="738">
        <v>46.55</v>
      </c>
      <c r="L1136" s="738">
        <v>44.1</v>
      </c>
      <c r="M1136" s="743"/>
    </row>
    <row r="1137" s="157" customFormat="1" ht="12" spans="1:13">
      <c r="A1137" s="735" t="s">
        <v>40</v>
      </c>
      <c r="B1137" s="736">
        <v>250310034</v>
      </c>
      <c r="C1137" s="737" t="s">
        <v>1813</v>
      </c>
      <c r="D1137" s="736"/>
      <c r="E1137" s="736"/>
      <c r="F1137" s="735" t="s">
        <v>483</v>
      </c>
      <c r="G1137" s="736"/>
      <c r="H1137" s="738"/>
      <c r="I1137" s="738"/>
      <c r="J1137" s="738"/>
      <c r="K1137" s="738"/>
      <c r="L1137" s="738"/>
      <c r="M1137" s="743"/>
    </row>
    <row r="1138" s="157" customFormat="1" ht="12" spans="1:13">
      <c r="A1138" s="735" t="s">
        <v>40</v>
      </c>
      <c r="B1138" s="736" t="s">
        <v>1814</v>
      </c>
      <c r="C1138" s="737" t="s">
        <v>1815</v>
      </c>
      <c r="D1138" s="736"/>
      <c r="E1138" s="736"/>
      <c r="F1138" s="735" t="s">
        <v>483</v>
      </c>
      <c r="G1138" s="736"/>
      <c r="H1138" s="738">
        <v>20.9</v>
      </c>
      <c r="I1138" s="738">
        <v>19.95</v>
      </c>
      <c r="J1138" s="738">
        <v>19</v>
      </c>
      <c r="K1138" s="738">
        <v>18.05</v>
      </c>
      <c r="L1138" s="738">
        <v>17.1</v>
      </c>
      <c r="M1138" s="743"/>
    </row>
    <row r="1139" s="157" customFormat="1" ht="12" spans="1:13">
      <c r="A1139" s="735" t="s">
        <v>40</v>
      </c>
      <c r="B1139" s="736" t="s">
        <v>1816</v>
      </c>
      <c r="C1139" s="737" t="s">
        <v>1817</v>
      </c>
      <c r="D1139" s="736"/>
      <c r="E1139" s="736"/>
      <c r="F1139" s="735" t="s">
        <v>483</v>
      </c>
      <c r="G1139" s="736"/>
      <c r="H1139" s="738">
        <v>42.9</v>
      </c>
      <c r="I1139" s="738">
        <v>40.95</v>
      </c>
      <c r="J1139" s="738">
        <v>39</v>
      </c>
      <c r="K1139" s="738">
        <v>37.05</v>
      </c>
      <c r="L1139" s="738">
        <v>35.1</v>
      </c>
      <c r="M1139" s="743"/>
    </row>
    <row r="1140" s="157" customFormat="1" ht="12" spans="1:13">
      <c r="A1140" s="735" t="s">
        <v>40</v>
      </c>
      <c r="B1140" s="736">
        <v>250310035</v>
      </c>
      <c r="C1140" s="737" t="s">
        <v>1818</v>
      </c>
      <c r="D1140" s="736"/>
      <c r="E1140" s="736"/>
      <c r="F1140" s="735" t="s">
        <v>483</v>
      </c>
      <c r="G1140" s="736"/>
      <c r="H1140" s="738"/>
      <c r="I1140" s="738"/>
      <c r="J1140" s="738"/>
      <c r="K1140" s="738"/>
      <c r="L1140" s="738"/>
      <c r="M1140" s="743"/>
    </row>
    <row r="1141" s="157" customFormat="1" ht="12" spans="1:13">
      <c r="A1141" s="735" t="s">
        <v>40</v>
      </c>
      <c r="B1141" s="736" t="s">
        <v>1819</v>
      </c>
      <c r="C1141" s="737" t="s">
        <v>1820</v>
      </c>
      <c r="D1141" s="736"/>
      <c r="E1141" s="736"/>
      <c r="F1141" s="735" t="s">
        <v>483</v>
      </c>
      <c r="G1141" s="736"/>
      <c r="H1141" s="738">
        <v>22</v>
      </c>
      <c r="I1141" s="738">
        <v>21</v>
      </c>
      <c r="J1141" s="738">
        <v>20</v>
      </c>
      <c r="K1141" s="738">
        <v>19</v>
      </c>
      <c r="L1141" s="738">
        <v>18</v>
      </c>
      <c r="M1141" s="743"/>
    </row>
    <row r="1142" s="157" customFormat="1" ht="12" spans="1:13">
      <c r="A1142" s="735" t="s">
        <v>40</v>
      </c>
      <c r="B1142" s="736" t="s">
        <v>1821</v>
      </c>
      <c r="C1142" s="737" t="s">
        <v>1822</v>
      </c>
      <c r="D1142" s="736"/>
      <c r="E1142" s="736"/>
      <c r="F1142" s="735" t="s">
        <v>483</v>
      </c>
      <c r="G1142" s="736"/>
      <c r="H1142" s="738">
        <v>49.5</v>
      </c>
      <c r="I1142" s="738">
        <v>47.25</v>
      </c>
      <c r="J1142" s="738">
        <v>45</v>
      </c>
      <c r="K1142" s="738">
        <v>42.75</v>
      </c>
      <c r="L1142" s="738">
        <v>40.5</v>
      </c>
      <c r="M1142" s="743"/>
    </row>
    <row r="1143" s="157" customFormat="1" ht="12" spans="1:13">
      <c r="A1143" s="735" t="s">
        <v>40</v>
      </c>
      <c r="B1143" s="736">
        <v>250310036</v>
      </c>
      <c r="C1143" s="737" t="s">
        <v>1823</v>
      </c>
      <c r="D1143" s="736"/>
      <c r="E1143" s="736"/>
      <c r="F1143" s="735" t="s">
        <v>483</v>
      </c>
      <c r="G1143" s="736"/>
      <c r="H1143" s="738"/>
      <c r="I1143" s="738"/>
      <c r="J1143" s="738"/>
      <c r="K1143" s="738"/>
      <c r="L1143" s="738"/>
      <c r="M1143" s="743"/>
    </row>
    <row r="1144" s="157" customFormat="1" ht="12" spans="1:13">
      <c r="A1144" s="735" t="s">
        <v>40</v>
      </c>
      <c r="B1144" s="736" t="s">
        <v>1824</v>
      </c>
      <c r="C1144" s="737" t="s">
        <v>1825</v>
      </c>
      <c r="D1144" s="736"/>
      <c r="E1144" s="736"/>
      <c r="F1144" s="735" t="s">
        <v>483</v>
      </c>
      <c r="G1144" s="736"/>
      <c r="H1144" s="738">
        <v>44</v>
      </c>
      <c r="I1144" s="738">
        <v>42</v>
      </c>
      <c r="J1144" s="738">
        <v>40</v>
      </c>
      <c r="K1144" s="738">
        <v>38</v>
      </c>
      <c r="L1144" s="738">
        <v>36</v>
      </c>
      <c r="M1144" s="743"/>
    </row>
    <row r="1145" s="157" customFormat="1" ht="12" spans="1:13">
      <c r="A1145" s="735" t="s">
        <v>40</v>
      </c>
      <c r="B1145" s="736" t="s">
        <v>1826</v>
      </c>
      <c r="C1145" s="737" t="s">
        <v>1827</v>
      </c>
      <c r="D1145" s="736"/>
      <c r="E1145" s="736"/>
      <c r="F1145" s="735" t="s">
        <v>483</v>
      </c>
      <c r="G1145" s="736"/>
      <c r="H1145" s="738">
        <v>51.15</v>
      </c>
      <c r="I1145" s="738">
        <v>48.825</v>
      </c>
      <c r="J1145" s="738">
        <v>46.5</v>
      </c>
      <c r="K1145" s="738">
        <v>44.175</v>
      </c>
      <c r="L1145" s="738">
        <v>41.85</v>
      </c>
      <c r="M1145" s="743"/>
    </row>
    <row r="1146" s="157" customFormat="1" ht="12" spans="1:13">
      <c r="A1146" s="735" t="s">
        <v>40</v>
      </c>
      <c r="B1146" s="736">
        <v>250310037</v>
      </c>
      <c r="C1146" s="737" t="s">
        <v>1828</v>
      </c>
      <c r="D1146" s="759"/>
      <c r="E1146" s="736"/>
      <c r="F1146" s="735" t="s">
        <v>483</v>
      </c>
      <c r="G1146" s="736"/>
      <c r="H1146" s="738"/>
      <c r="I1146" s="738"/>
      <c r="J1146" s="738"/>
      <c r="K1146" s="738"/>
      <c r="L1146" s="738"/>
      <c r="M1146" s="743"/>
    </row>
    <row r="1147" s="157" customFormat="1" ht="12" spans="1:13">
      <c r="A1147" s="735" t="s">
        <v>40</v>
      </c>
      <c r="B1147" s="736" t="s">
        <v>1829</v>
      </c>
      <c r="C1147" s="737" t="s">
        <v>1830</v>
      </c>
      <c r="D1147" s="736"/>
      <c r="E1147" s="736"/>
      <c r="F1147" s="735" t="s">
        <v>483</v>
      </c>
      <c r="G1147" s="736"/>
      <c r="H1147" s="738">
        <v>33</v>
      </c>
      <c r="I1147" s="738">
        <v>31.5</v>
      </c>
      <c r="J1147" s="738">
        <v>30</v>
      </c>
      <c r="K1147" s="738">
        <v>28.5</v>
      </c>
      <c r="L1147" s="738">
        <v>27</v>
      </c>
      <c r="M1147" s="743"/>
    </row>
    <row r="1148" s="157" customFormat="1" ht="21.6" spans="1:13">
      <c r="A1148" s="735" t="s">
        <v>40</v>
      </c>
      <c r="B1148" s="754" t="s">
        <v>1831</v>
      </c>
      <c r="C1148" s="788" t="s">
        <v>1832</v>
      </c>
      <c r="D1148" s="736"/>
      <c r="E1148" s="736"/>
      <c r="F1148" s="735" t="s">
        <v>483</v>
      </c>
      <c r="G1148" s="736"/>
      <c r="H1148" s="738">
        <v>33</v>
      </c>
      <c r="I1148" s="738">
        <v>31.5</v>
      </c>
      <c r="J1148" s="738">
        <v>30</v>
      </c>
      <c r="K1148" s="738">
        <v>28.5</v>
      </c>
      <c r="L1148" s="738">
        <v>27</v>
      </c>
      <c r="M1148" s="743"/>
    </row>
    <row r="1149" s="157" customFormat="1" ht="12" spans="1:13">
      <c r="A1149" s="735" t="s">
        <v>40</v>
      </c>
      <c r="B1149" s="736" t="s">
        <v>1833</v>
      </c>
      <c r="C1149" s="737" t="s">
        <v>1834</v>
      </c>
      <c r="D1149" s="736"/>
      <c r="E1149" s="736"/>
      <c r="F1149" s="735" t="s">
        <v>483</v>
      </c>
      <c r="G1149" s="736"/>
      <c r="H1149" s="738">
        <v>51.15</v>
      </c>
      <c r="I1149" s="738">
        <v>48.825</v>
      </c>
      <c r="J1149" s="738">
        <v>46.5</v>
      </c>
      <c r="K1149" s="738">
        <v>44.175</v>
      </c>
      <c r="L1149" s="738">
        <v>41.85</v>
      </c>
      <c r="M1149" s="743"/>
    </row>
    <row r="1150" s="157" customFormat="1" ht="21.6" spans="1:13">
      <c r="A1150" s="735" t="s">
        <v>40</v>
      </c>
      <c r="B1150" s="754" t="s">
        <v>1835</v>
      </c>
      <c r="C1150" s="788" t="s">
        <v>1836</v>
      </c>
      <c r="D1150" s="736"/>
      <c r="E1150" s="736"/>
      <c r="F1150" s="735" t="s">
        <v>483</v>
      </c>
      <c r="G1150" s="736"/>
      <c r="H1150" s="738">
        <v>51.15</v>
      </c>
      <c r="I1150" s="738">
        <v>48.825</v>
      </c>
      <c r="J1150" s="738">
        <v>46.5</v>
      </c>
      <c r="K1150" s="738">
        <v>44.175</v>
      </c>
      <c r="L1150" s="738">
        <v>41.85</v>
      </c>
      <c r="M1150" s="743"/>
    </row>
    <row r="1151" s="159" customFormat="1" ht="13.2" spans="1:13">
      <c r="A1151" s="735" t="s">
        <v>40</v>
      </c>
      <c r="B1151" s="754">
        <v>250310038</v>
      </c>
      <c r="C1151" s="788" t="s">
        <v>1837</v>
      </c>
      <c r="D1151" s="771"/>
      <c r="E1151" s="767"/>
      <c r="F1151" s="768" t="s">
        <v>483</v>
      </c>
      <c r="G1151" s="754"/>
      <c r="H1151" s="738"/>
      <c r="I1151" s="738"/>
      <c r="J1151" s="738"/>
      <c r="K1151" s="738"/>
      <c r="L1151" s="738"/>
      <c r="M1151" s="781"/>
    </row>
    <row r="1152" s="157" customFormat="1" ht="21.6" spans="1:13">
      <c r="A1152" s="735" t="s">
        <v>40</v>
      </c>
      <c r="B1152" s="736" t="s">
        <v>1838</v>
      </c>
      <c r="C1152" s="737" t="s">
        <v>1839</v>
      </c>
      <c r="D1152" s="736"/>
      <c r="E1152" s="736"/>
      <c r="F1152" s="735" t="s">
        <v>483</v>
      </c>
      <c r="G1152" s="736"/>
      <c r="H1152" s="738">
        <v>18.7</v>
      </c>
      <c r="I1152" s="738">
        <v>17.85</v>
      </c>
      <c r="J1152" s="738">
        <v>17</v>
      </c>
      <c r="K1152" s="738">
        <v>16.15</v>
      </c>
      <c r="L1152" s="738">
        <v>15.3</v>
      </c>
      <c r="M1152" s="743"/>
    </row>
    <row r="1153" s="158" customFormat="1" ht="21.6" spans="1:13">
      <c r="A1153" s="735" t="s">
        <v>40</v>
      </c>
      <c r="B1153" s="754" t="s">
        <v>1840</v>
      </c>
      <c r="C1153" s="788" t="s">
        <v>1841</v>
      </c>
      <c r="D1153" s="736"/>
      <c r="E1153" s="736"/>
      <c r="F1153" s="768" t="s">
        <v>483</v>
      </c>
      <c r="G1153" s="736"/>
      <c r="H1153" s="738">
        <v>18.7</v>
      </c>
      <c r="I1153" s="738">
        <v>17.85</v>
      </c>
      <c r="J1153" s="738">
        <v>17</v>
      </c>
      <c r="K1153" s="738">
        <v>16.15</v>
      </c>
      <c r="L1153" s="738">
        <v>15.3</v>
      </c>
      <c r="M1153" s="743"/>
    </row>
    <row r="1154" s="157" customFormat="1" ht="21.6" spans="1:13">
      <c r="A1154" s="735" t="s">
        <v>40</v>
      </c>
      <c r="B1154" s="736" t="s">
        <v>1842</v>
      </c>
      <c r="C1154" s="737" t="s">
        <v>1843</v>
      </c>
      <c r="D1154" s="736"/>
      <c r="E1154" s="736"/>
      <c r="F1154" s="735" t="s">
        <v>483</v>
      </c>
      <c r="G1154" s="736"/>
      <c r="H1154" s="738">
        <v>51.15</v>
      </c>
      <c r="I1154" s="738">
        <v>48.825</v>
      </c>
      <c r="J1154" s="738">
        <v>46.5</v>
      </c>
      <c r="K1154" s="738">
        <v>44.175</v>
      </c>
      <c r="L1154" s="738">
        <v>41.85</v>
      </c>
      <c r="M1154" s="743"/>
    </row>
    <row r="1155" s="157" customFormat="1" ht="21.6" spans="1:13">
      <c r="A1155" s="735" t="s">
        <v>40</v>
      </c>
      <c r="B1155" s="736" t="s">
        <v>1844</v>
      </c>
      <c r="C1155" s="788" t="s">
        <v>1845</v>
      </c>
      <c r="D1155" s="736"/>
      <c r="E1155" s="736"/>
      <c r="F1155" s="735" t="s">
        <v>483</v>
      </c>
      <c r="G1155" s="736"/>
      <c r="H1155" s="738">
        <v>51.15</v>
      </c>
      <c r="I1155" s="738">
        <v>48.825</v>
      </c>
      <c r="J1155" s="738">
        <v>46.5</v>
      </c>
      <c r="K1155" s="738">
        <v>44.175</v>
      </c>
      <c r="L1155" s="738">
        <v>41.85</v>
      </c>
      <c r="M1155" s="743"/>
    </row>
    <row r="1156" s="157" customFormat="1" ht="12" spans="1:13">
      <c r="A1156" s="735" t="s">
        <v>40</v>
      </c>
      <c r="B1156" s="736">
        <v>250310039</v>
      </c>
      <c r="C1156" s="737" t="s">
        <v>1846</v>
      </c>
      <c r="D1156" s="736"/>
      <c r="E1156" s="736"/>
      <c r="F1156" s="735" t="s">
        <v>483</v>
      </c>
      <c r="G1156" s="736"/>
      <c r="H1156" s="738"/>
      <c r="I1156" s="738"/>
      <c r="J1156" s="738"/>
      <c r="K1156" s="738"/>
      <c r="L1156" s="738"/>
      <c r="M1156" s="743"/>
    </row>
    <row r="1157" s="157" customFormat="1" ht="12" spans="1:13">
      <c r="A1157" s="735" t="s">
        <v>40</v>
      </c>
      <c r="B1157" s="736" t="s">
        <v>1847</v>
      </c>
      <c r="C1157" s="737" t="s">
        <v>1848</v>
      </c>
      <c r="D1157" s="736"/>
      <c r="E1157" s="736"/>
      <c r="F1157" s="735" t="s">
        <v>483</v>
      </c>
      <c r="G1157" s="736"/>
      <c r="H1157" s="738">
        <v>16.5</v>
      </c>
      <c r="I1157" s="738">
        <v>15.75</v>
      </c>
      <c r="J1157" s="738">
        <v>15</v>
      </c>
      <c r="K1157" s="738">
        <v>14.25</v>
      </c>
      <c r="L1157" s="738">
        <v>13.5</v>
      </c>
      <c r="M1157" s="743"/>
    </row>
    <row r="1158" s="157" customFormat="1" ht="12" spans="1:13">
      <c r="A1158" s="735" t="s">
        <v>40</v>
      </c>
      <c r="B1158" s="736" t="s">
        <v>1849</v>
      </c>
      <c r="C1158" s="737" t="s">
        <v>1850</v>
      </c>
      <c r="D1158" s="736"/>
      <c r="E1158" s="736"/>
      <c r="F1158" s="735" t="s">
        <v>483</v>
      </c>
      <c r="G1158" s="736"/>
      <c r="H1158" s="738">
        <v>55</v>
      </c>
      <c r="I1158" s="738">
        <v>52.5</v>
      </c>
      <c r="J1158" s="738">
        <v>50</v>
      </c>
      <c r="K1158" s="738">
        <v>47.5</v>
      </c>
      <c r="L1158" s="738">
        <v>45</v>
      </c>
      <c r="M1158" s="743"/>
    </row>
    <row r="1159" s="157" customFormat="1" ht="12" spans="1:13">
      <c r="A1159" s="735" t="s">
        <v>40</v>
      </c>
      <c r="B1159" s="736">
        <v>250310040</v>
      </c>
      <c r="C1159" s="737" t="s">
        <v>1851</v>
      </c>
      <c r="D1159" s="736"/>
      <c r="E1159" s="736"/>
      <c r="F1159" s="735" t="s">
        <v>483</v>
      </c>
      <c r="G1159" s="736"/>
      <c r="H1159" s="738"/>
      <c r="I1159" s="738"/>
      <c r="J1159" s="738"/>
      <c r="K1159" s="738"/>
      <c r="L1159" s="738"/>
      <c r="M1159" s="743"/>
    </row>
    <row r="1160" s="157" customFormat="1" ht="21.6" spans="1:13">
      <c r="A1160" s="735" t="s">
        <v>40</v>
      </c>
      <c r="B1160" s="736" t="s">
        <v>1852</v>
      </c>
      <c r="C1160" s="737" t="s">
        <v>1853</v>
      </c>
      <c r="D1160" s="736"/>
      <c r="E1160" s="736"/>
      <c r="F1160" s="735" t="s">
        <v>483</v>
      </c>
      <c r="G1160" s="736"/>
      <c r="H1160" s="738">
        <v>27.5</v>
      </c>
      <c r="I1160" s="738">
        <v>26.25</v>
      </c>
      <c r="J1160" s="738">
        <v>25</v>
      </c>
      <c r="K1160" s="738">
        <v>23.75</v>
      </c>
      <c r="L1160" s="738">
        <v>22.5</v>
      </c>
      <c r="M1160" s="743"/>
    </row>
    <row r="1161" s="157" customFormat="1" ht="12" spans="1:13">
      <c r="A1161" s="735" t="s">
        <v>40</v>
      </c>
      <c r="B1161" s="736" t="s">
        <v>1854</v>
      </c>
      <c r="C1161" s="737" t="s">
        <v>1855</v>
      </c>
      <c r="D1161" s="736"/>
      <c r="E1161" s="736"/>
      <c r="F1161" s="735" t="s">
        <v>483</v>
      </c>
      <c r="G1161" s="736"/>
      <c r="H1161" s="738">
        <v>60.5</v>
      </c>
      <c r="I1161" s="738">
        <v>57.75</v>
      </c>
      <c r="J1161" s="738">
        <v>55</v>
      </c>
      <c r="K1161" s="738">
        <v>52.25</v>
      </c>
      <c r="L1161" s="738">
        <v>49.5</v>
      </c>
      <c r="M1161" s="743"/>
    </row>
    <row r="1162" s="157" customFormat="1" ht="12" spans="1:13">
      <c r="A1162" s="735" t="s">
        <v>40</v>
      </c>
      <c r="B1162" s="736">
        <v>250310041</v>
      </c>
      <c r="C1162" s="737" t="s">
        <v>1856</v>
      </c>
      <c r="D1162" s="736"/>
      <c r="E1162" s="736"/>
      <c r="F1162" s="735" t="s">
        <v>483</v>
      </c>
      <c r="G1162" s="736"/>
      <c r="H1162" s="738"/>
      <c r="I1162" s="738"/>
      <c r="J1162" s="738"/>
      <c r="K1162" s="738"/>
      <c r="L1162" s="738"/>
      <c r="M1162" s="743"/>
    </row>
    <row r="1163" s="157" customFormat="1" ht="12" spans="1:13">
      <c r="A1163" s="735" t="s">
        <v>40</v>
      </c>
      <c r="B1163" s="736" t="s">
        <v>1857</v>
      </c>
      <c r="C1163" s="737" t="s">
        <v>1858</v>
      </c>
      <c r="D1163" s="736"/>
      <c r="E1163" s="736"/>
      <c r="F1163" s="735" t="s">
        <v>483</v>
      </c>
      <c r="G1163" s="736"/>
      <c r="H1163" s="738">
        <v>22</v>
      </c>
      <c r="I1163" s="738">
        <v>21</v>
      </c>
      <c r="J1163" s="738">
        <v>20</v>
      </c>
      <c r="K1163" s="738">
        <v>19</v>
      </c>
      <c r="L1163" s="738">
        <v>18</v>
      </c>
      <c r="M1163" s="743"/>
    </row>
    <row r="1164" s="157" customFormat="1" ht="12" spans="1:13">
      <c r="A1164" s="735" t="s">
        <v>40</v>
      </c>
      <c r="B1164" s="736" t="s">
        <v>1859</v>
      </c>
      <c r="C1164" s="737" t="s">
        <v>1860</v>
      </c>
      <c r="D1164" s="736"/>
      <c r="E1164" s="736"/>
      <c r="F1164" s="735" t="s">
        <v>483</v>
      </c>
      <c r="G1164" s="736"/>
      <c r="H1164" s="738">
        <v>44</v>
      </c>
      <c r="I1164" s="738">
        <v>42</v>
      </c>
      <c r="J1164" s="738">
        <v>40</v>
      </c>
      <c r="K1164" s="738">
        <v>38</v>
      </c>
      <c r="L1164" s="738">
        <v>36</v>
      </c>
      <c r="M1164" s="743"/>
    </row>
    <row r="1165" s="157" customFormat="1" ht="12" spans="1:13">
      <c r="A1165" s="735" t="s">
        <v>356</v>
      </c>
      <c r="B1165" s="736">
        <v>250310042</v>
      </c>
      <c r="C1165" s="737" t="s">
        <v>1861</v>
      </c>
      <c r="D1165" s="736"/>
      <c r="E1165" s="736"/>
      <c r="F1165" s="735" t="s">
        <v>483</v>
      </c>
      <c r="G1165" s="736"/>
      <c r="H1165" s="738"/>
      <c r="I1165" s="738"/>
      <c r="J1165" s="738"/>
      <c r="K1165" s="738"/>
      <c r="L1165" s="738"/>
      <c r="M1165" s="743"/>
    </row>
    <row r="1166" s="157" customFormat="1" ht="12" spans="1:13">
      <c r="A1166" s="735" t="s">
        <v>356</v>
      </c>
      <c r="B1166" s="736" t="s">
        <v>1862</v>
      </c>
      <c r="C1166" s="737" t="s">
        <v>1863</v>
      </c>
      <c r="D1166" s="736"/>
      <c r="E1166" s="736"/>
      <c r="F1166" s="735" t="s">
        <v>483</v>
      </c>
      <c r="G1166" s="736"/>
      <c r="H1166" s="738">
        <v>33</v>
      </c>
      <c r="I1166" s="738">
        <v>31.5</v>
      </c>
      <c r="J1166" s="738">
        <v>30</v>
      </c>
      <c r="K1166" s="738">
        <v>28.5</v>
      </c>
      <c r="L1166" s="738">
        <v>27</v>
      </c>
      <c r="M1166" s="743"/>
    </row>
    <row r="1167" s="157" customFormat="1" ht="12" spans="1:13">
      <c r="A1167" s="735" t="s">
        <v>356</v>
      </c>
      <c r="B1167" s="736" t="s">
        <v>1864</v>
      </c>
      <c r="C1167" s="737" t="s">
        <v>1865</v>
      </c>
      <c r="D1167" s="736"/>
      <c r="E1167" s="736"/>
      <c r="F1167" s="735" t="s">
        <v>483</v>
      </c>
      <c r="G1167" s="736"/>
      <c r="H1167" s="738">
        <v>55</v>
      </c>
      <c r="I1167" s="738">
        <v>52.5</v>
      </c>
      <c r="J1167" s="738">
        <v>50</v>
      </c>
      <c r="K1167" s="738">
        <v>47.5</v>
      </c>
      <c r="L1167" s="738">
        <v>45</v>
      </c>
      <c r="M1167" s="743"/>
    </row>
    <row r="1168" s="157" customFormat="1" ht="12" spans="1:13">
      <c r="A1168" s="735" t="s">
        <v>40</v>
      </c>
      <c r="B1168" s="736">
        <v>250310043</v>
      </c>
      <c r="C1168" s="737" t="s">
        <v>1866</v>
      </c>
      <c r="D1168" s="736"/>
      <c r="E1168" s="736"/>
      <c r="F1168" s="735" t="s">
        <v>483</v>
      </c>
      <c r="G1168" s="736"/>
      <c r="H1168" s="738"/>
      <c r="I1168" s="738"/>
      <c r="J1168" s="738"/>
      <c r="K1168" s="738"/>
      <c r="L1168" s="738"/>
      <c r="M1168" s="743"/>
    </row>
    <row r="1169" s="157" customFormat="1" ht="21.6" spans="1:13">
      <c r="A1169" s="735" t="s">
        <v>40</v>
      </c>
      <c r="B1169" s="736" t="s">
        <v>1867</v>
      </c>
      <c r="C1169" s="737" t="s">
        <v>1868</v>
      </c>
      <c r="D1169" s="736"/>
      <c r="E1169" s="736"/>
      <c r="F1169" s="735" t="s">
        <v>483</v>
      </c>
      <c r="G1169" s="736"/>
      <c r="H1169" s="738">
        <v>23.1</v>
      </c>
      <c r="I1169" s="738">
        <v>22.05</v>
      </c>
      <c r="J1169" s="738">
        <v>21</v>
      </c>
      <c r="K1169" s="738">
        <v>19.95</v>
      </c>
      <c r="L1169" s="738">
        <v>18.9</v>
      </c>
      <c r="M1169" s="743"/>
    </row>
    <row r="1170" s="157" customFormat="1" ht="21.6" spans="1:13">
      <c r="A1170" s="735" t="s">
        <v>40</v>
      </c>
      <c r="B1170" s="736" t="s">
        <v>1869</v>
      </c>
      <c r="C1170" s="737" t="s">
        <v>1870</v>
      </c>
      <c r="D1170" s="736"/>
      <c r="E1170" s="736"/>
      <c r="F1170" s="735" t="s">
        <v>483</v>
      </c>
      <c r="G1170" s="736"/>
      <c r="H1170" s="738">
        <v>47.3</v>
      </c>
      <c r="I1170" s="738">
        <v>45.15</v>
      </c>
      <c r="J1170" s="738">
        <v>43</v>
      </c>
      <c r="K1170" s="738">
        <v>40.85</v>
      </c>
      <c r="L1170" s="738">
        <v>38.7</v>
      </c>
      <c r="M1170" s="743"/>
    </row>
    <row r="1171" s="157" customFormat="1" ht="12" spans="1:13">
      <c r="A1171" s="735" t="s">
        <v>40</v>
      </c>
      <c r="B1171" s="736">
        <v>250310044</v>
      </c>
      <c r="C1171" s="737" t="s">
        <v>1871</v>
      </c>
      <c r="D1171" s="736"/>
      <c r="E1171" s="736"/>
      <c r="F1171" s="735" t="s">
        <v>483</v>
      </c>
      <c r="G1171" s="736"/>
      <c r="H1171" s="738"/>
      <c r="I1171" s="738"/>
      <c r="J1171" s="738"/>
      <c r="K1171" s="738"/>
      <c r="L1171" s="738"/>
      <c r="M1171" s="743"/>
    </row>
    <row r="1172" s="157" customFormat="1" ht="12" spans="1:13">
      <c r="A1172" s="735" t="s">
        <v>40</v>
      </c>
      <c r="B1172" s="736" t="s">
        <v>1872</v>
      </c>
      <c r="C1172" s="737" t="s">
        <v>1873</v>
      </c>
      <c r="D1172" s="736"/>
      <c r="E1172" s="736"/>
      <c r="F1172" s="735" t="s">
        <v>483</v>
      </c>
      <c r="G1172" s="736"/>
      <c r="H1172" s="738">
        <v>16.5</v>
      </c>
      <c r="I1172" s="738">
        <v>15.75</v>
      </c>
      <c r="J1172" s="738">
        <v>15</v>
      </c>
      <c r="K1172" s="738">
        <v>14.25</v>
      </c>
      <c r="L1172" s="738">
        <v>13.5</v>
      </c>
      <c r="M1172" s="743"/>
    </row>
    <row r="1173" s="157" customFormat="1" ht="12" spans="1:13">
      <c r="A1173" s="735" t="s">
        <v>40</v>
      </c>
      <c r="B1173" s="736" t="s">
        <v>1874</v>
      </c>
      <c r="C1173" s="737" t="s">
        <v>1875</v>
      </c>
      <c r="D1173" s="736"/>
      <c r="E1173" s="736"/>
      <c r="F1173" s="735" t="s">
        <v>483</v>
      </c>
      <c r="G1173" s="736"/>
      <c r="H1173" s="738">
        <v>48.4</v>
      </c>
      <c r="I1173" s="738">
        <v>46.2</v>
      </c>
      <c r="J1173" s="738">
        <v>44</v>
      </c>
      <c r="K1173" s="738">
        <v>41.8</v>
      </c>
      <c r="L1173" s="738">
        <v>39.6</v>
      </c>
      <c r="M1173" s="743"/>
    </row>
    <row r="1174" s="157" customFormat="1" ht="12" spans="1:13">
      <c r="A1174" s="735" t="s">
        <v>40</v>
      </c>
      <c r="B1174" s="736">
        <v>250310045</v>
      </c>
      <c r="C1174" s="737" t="s">
        <v>1876</v>
      </c>
      <c r="D1174" s="736"/>
      <c r="E1174" s="736"/>
      <c r="F1174" s="735" t="s">
        <v>483</v>
      </c>
      <c r="G1174" s="736"/>
      <c r="H1174" s="738">
        <v>31.9</v>
      </c>
      <c r="I1174" s="738">
        <v>30.45</v>
      </c>
      <c r="J1174" s="738">
        <v>29</v>
      </c>
      <c r="K1174" s="738">
        <v>27.55</v>
      </c>
      <c r="L1174" s="738">
        <v>26.1</v>
      </c>
      <c r="M1174" s="743"/>
    </row>
    <row r="1175" s="157" customFormat="1" ht="12" spans="1:13">
      <c r="A1175" s="735" t="s">
        <v>40</v>
      </c>
      <c r="B1175" s="736">
        <v>250310046</v>
      </c>
      <c r="C1175" s="737" t="s">
        <v>1877</v>
      </c>
      <c r="D1175" s="736"/>
      <c r="E1175" s="736"/>
      <c r="F1175" s="735" t="s">
        <v>483</v>
      </c>
      <c r="G1175" s="736"/>
      <c r="H1175" s="738">
        <v>31.9</v>
      </c>
      <c r="I1175" s="738">
        <v>30.45</v>
      </c>
      <c r="J1175" s="738">
        <v>29</v>
      </c>
      <c r="K1175" s="738">
        <v>27.55</v>
      </c>
      <c r="L1175" s="738">
        <v>26.1</v>
      </c>
      <c r="M1175" s="743"/>
    </row>
    <row r="1176" s="157" customFormat="1" ht="12" spans="1:13">
      <c r="A1176" s="735" t="s">
        <v>40</v>
      </c>
      <c r="B1176" s="736">
        <v>250310047</v>
      </c>
      <c r="C1176" s="737" t="s">
        <v>1878</v>
      </c>
      <c r="D1176" s="736"/>
      <c r="E1176" s="736"/>
      <c r="F1176" s="735" t="s">
        <v>483</v>
      </c>
      <c r="G1176" s="736"/>
      <c r="H1176" s="738"/>
      <c r="I1176" s="738"/>
      <c r="J1176" s="738"/>
      <c r="K1176" s="738"/>
      <c r="L1176" s="738"/>
      <c r="M1176" s="743"/>
    </row>
    <row r="1177" s="157" customFormat="1" ht="12" spans="1:13">
      <c r="A1177" s="735" t="s">
        <v>40</v>
      </c>
      <c r="B1177" s="736" t="s">
        <v>1879</v>
      </c>
      <c r="C1177" s="737" t="s">
        <v>1880</v>
      </c>
      <c r="D1177" s="736"/>
      <c r="E1177" s="736"/>
      <c r="F1177" s="735" t="s">
        <v>483</v>
      </c>
      <c r="G1177" s="736"/>
      <c r="H1177" s="738">
        <v>20.9</v>
      </c>
      <c r="I1177" s="738">
        <v>19.95</v>
      </c>
      <c r="J1177" s="738">
        <v>19</v>
      </c>
      <c r="K1177" s="738">
        <v>18.05</v>
      </c>
      <c r="L1177" s="738">
        <v>17.1</v>
      </c>
      <c r="M1177" s="743"/>
    </row>
    <row r="1178" s="157" customFormat="1" ht="12" spans="1:13">
      <c r="A1178" s="735" t="s">
        <v>40</v>
      </c>
      <c r="B1178" s="736" t="s">
        <v>1881</v>
      </c>
      <c r="C1178" s="737" t="s">
        <v>1882</v>
      </c>
      <c r="D1178" s="736"/>
      <c r="E1178" s="736"/>
      <c r="F1178" s="735" t="s">
        <v>483</v>
      </c>
      <c r="G1178" s="736"/>
      <c r="H1178" s="738">
        <v>42.9</v>
      </c>
      <c r="I1178" s="738">
        <v>40.95</v>
      </c>
      <c r="J1178" s="738">
        <v>39</v>
      </c>
      <c r="K1178" s="738">
        <v>37.05</v>
      </c>
      <c r="L1178" s="738">
        <v>35.1</v>
      </c>
      <c r="M1178" s="743"/>
    </row>
    <row r="1179" s="157" customFormat="1" ht="12" spans="1:13">
      <c r="A1179" s="735" t="s">
        <v>40</v>
      </c>
      <c r="B1179" s="736">
        <v>250310048</v>
      </c>
      <c r="C1179" s="737" t="s">
        <v>1883</v>
      </c>
      <c r="D1179" s="736"/>
      <c r="E1179" s="736"/>
      <c r="F1179" s="735" t="s">
        <v>483</v>
      </c>
      <c r="G1179" s="736"/>
      <c r="H1179" s="738"/>
      <c r="I1179" s="738"/>
      <c r="J1179" s="738"/>
      <c r="K1179" s="738"/>
      <c r="L1179" s="738"/>
      <c r="M1179" s="743"/>
    </row>
    <row r="1180" s="157" customFormat="1" ht="21.6" spans="1:13">
      <c r="A1180" s="735" t="s">
        <v>40</v>
      </c>
      <c r="B1180" s="736" t="s">
        <v>1884</v>
      </c>
      <c r="C1180" s="737" t="s">
        <v>1885</v>
      </c>
      <c r="D1180" s="736"/>
      <c r="E1180" s="736"/>
      <c r="F1180" s="735" t="s">
        <v>483</v>
      </c>
      <c r="G1180" s="736"/>
      <c r="H1180" s="738">
        <v>20.9</v>
      </c>
      <c r="I1180" s="738">
        <v>19.95</v>
      </c>
      <c r="J1180" s="738">
        <v>19</v>
      </c>
      <c r="K1180" s="738">
        <v>18.05</v>
      </c>
      <c r="L1180" s="738">
        <v>17.1</v>
      </c>
      <c r="M1180" s="743"/>
    </row>
    <row r="1181" s="157" customFormat="1" ht="12" spans="1:13">
      <c r="A1181" s="735" t="s">
        <v>40</v>
      </c>
      <c r="B1181" s="736" t="s">
        <v>1886</v>
      </c>
      <c r="C1181" s="737" t="s">
        <v>1887</v>
      </c>
      <c r="D1181" s="736"/>
      <c r="E1181" s="736"/>
      <c r="F1181" s="735" t="s">
        <v>483</v>
      </c>
      <c r="G1181" s="736"/>
      <c r="H1181" s="738">
        <v>42.9</v>
      </c>
      <c r="I1181" s="738">
        <v>40.95</v>
      </c>
      <c r="J1181" s="738">
        <v>39</v>
      </c>
      <c r="K1181" s="738">
        <v>37.05</v>
      </c>
      <c r="L1181" s="738">
        <v>35.1</v>
      </c>
      <c r="M1181" s="743"/>
    </row>
    <row r="1182" s="157" customFormat="1" ht="12" spans="1:13">
      <c r="A1182" s="735" t="s">
        <v>40</v>
      </c>
      <c r="B1182" s="736">
        <v>250310049</v>
      </c>
      <c r="C1182" s="737" t="s">
        <v>1888</v>
      </c>
      <c r="D1182" s="736"/>
      <c r="E1182" s="736"/>
      <c r="F1182" s="735" t="s">
        <v>483</v>
      </c>
      <c r="G1182" s="736"/>
      <c r="H1182" s="738"/>
      <c r="I1182" s="738"/>
      <c r="J1182" s="738"/>
      <c r="K1182" s="738"/>
      <c r="L1182" s="738"/>
      <c r="M1182" s="743"/>
    </row>
    <row r="1183" s="157" customFormat="1" ht="12" spans="1:13">
      <c r="A1183" s="735" t="s">
        <v>40</v>
      </c>
      <c r="B1183" s="736" t="s">
        <v>1889</v>
      </c>
      <c r="C1183" s="737" t="s">
        <v>1890</v>
      </c>
      <c r="D1183" s="736"/>
      <c r="E1183" s="736"/>
      <c r="F1183" s="735" t="s">
        <v>483</v>
      </c>
      <c r="G1183" s="736"/>
      <c r="H1183" s="738">
        <v>18.7</v>
      </c>
      <c r="I1183" s="738">
        <v>17.85</v>
      </c>
      <c r="J1183" s="738">
        <v>17</v>
      </c>
      <c r="K1183" s="738">
        <v>16.15</v>
      </c>
      <c r="L1183" s="738">
        <v>15.3</v>
      </c>
      <c r="M1183" s="743"/>
    </row>
    <row r="1184" s="157" customFormat="1" ht="12" spans="1:13">
      <c r="A1184" s="735" t="s">
        <v>40</v>
      </c>
      <c r="B1184" s="736" t="s">
        <v>1891</v>
      </c>
      <c r="C1184" s="737" t="s">
        <v>1892</v>
      </c>
      <c r="D1184" s="736"/>
      <c r="E1184" s="736"/>
      <c r="F1184" s="735" t="s">
        <v>483</v>
      </c>
      <c r="G1184" s="736"/>
      <c r="H1184" s="738">
        <v>42.9</v>
      </c>
      <c r="I1184" s="738">
        <v>40.95</v>
      </c>
      <c r="J1184" s="738">
        <v>39</v>
      </c>
      <c r="K1184" s="738">
        <v>37.05</v>
      </c>
      <c r="L1184" s="738">
        <v>35.1</v>
      </c>
      <c r="M1184" s="743"/>
    </row>
    <row r="1185" s="157" customFormat="1" ht="12" spans="1:13">
      <c r="A1185" s="735" t="s">
        <v>40</v>
      </c>
      <c r="B1185" s="736">
        <v>250310050</v>
      </c>
      <c r="C1185" s="737" t="s">
        <v>1893</v>
      </c>
      <c r="D1185" s="736"/>
      <c r="E1185" s="736"/>
      <c r="F1185" s="735" t="s">
        <v>483</v>
      </c>
      <c r="G1185" s="736"/>
      <c r="H1185" s="738"/>
      <c r="I1185" s="738"/>
      <c r="J1185" s="738"/>
      <c r="K1185" s="738"/>
      <c r="L1185" s="738"/>
      <c r="M1185" s="743"/>
    </row>
    <row r="1186" s="157" customFormat="1" ht="12" spans="1:13">
      <c r="A1186" s="735" t="s">
        <v>40</v>
      </c>
      <c r="B1186" s="736" t="s">
        <v>1894</v>
      </c>
      <c r="C1186" s="737" t="s">
        <v>1895</v>
      </c>
      <c r="D1186" s="736"/>
      <c r="E1186" s="736"/>
      <c r="F1186" s="735" t="s">
        <v>483</v>
      </c>
      <c r="G1186" s="736"/>
      <c r="H1186" s="738">
        <v>22</v>
      </c>
      <c r="I1186" s="738">
        <v>21</v>
      </c>
      <c r="J1186" s="738">
        <v>20</v>
      </c>
      <c r="K1186" s="738">
        <v>19</v>
      </c>
      <c r="L1186" s="738">
        <v>18</v>
      </c>
      <c r="M1186" s="743"/>
    </row>
    <row r="1187" s="157" customFormat="1" ht="12" spans="1:13">
      <c r="A1187" s="735" t="s">
        <v>40</v>
      </c>
      <c r="B1187" s="736" t="s">
        <v>1896</v>
      </c>
      <c r="C1187" s="737" t="s">
        <v>1897</v>
      </c>
      <c r="D1187" s="736"/>
      <c r="E1187" s="736"/>
      <c r="F1187" s="735" t="s">
        <v>483</v>
      </c>
      <c r="G1187" s="736"/>
      <c r="H1187" s="738">
        <v>44</v>
      </c>
      <c r="I1187" s="738">
        <v>42</v>
      </c>
      <c r="J1187" s="738">
        <v>40</v>
      </c>
      <c r="K1187" s="738">
        <v>38</v>
      </c>
      <c r="L1187" s="738">
        <v>36</v>
      </c>
      <c r="M1187" s="743"/>
    </row>
    <row r="1188" s="157" customFormat="1" ht="12" spans="1:13">
      <c r="A1188" s="735" t="s">
        <v>40</v>
      </c>
      <c r="B1188" s="736">
        <v>250310051</v>
      </c>
      <c r="C1188" s="737" t="s">
        <v>1898</v>
      </c>
      <c r="D1188" s="736"/>
      <c r="E1188" s="736"/>
      <c r="F1188" s="735" t="s">
        <v>483</v>
      </c>
      <c r="G1188" s="736"/>
      <c r="H1188" s="738">
        <v>31.9</v>
      </c>
      <c r="I1188" s="738">
        <v>30.45</v>
      </c>
      <c r="J1188" s="738">
        <v>29</v>
      </c>
      <c r="K1188" s="738">
        <v>27.55</v>
      </c>
      <c r="L1188" s="738">
        <v>26.1</v>
      </c>
      <c r="M1188" s="743"/>
    </row>
    <row r="1189" s="157" customFormat="1" ht="12" spans="1:13">
      <c r="A1189" s="735" t="s">
        <v>40</v>
      </c>
      <c r="B1189" s="736">
        <v>250310052</v>
      </c>
      <c r="C1189" s="737" t="s">
        <v>1899</v>
      </c>
      <c r="D1189" s="736"/>
      <c r="E1189" s="736"/>
      <c r="F1189" s="735" t="s">
        <v>483</v>
      </c>
      <c r="G1189" s="736"/>
      <c r="H1189" s="738">
        <v>31.9</v>
      </c>
      <c r="I1189" s="738">
        <v>30.45</v>
      </c>
      <c r="J1189" s="738">
        <v>29</v>
      </c>
      <c r="K1189" s="738">
        <v>27.55</v>
      </c>
      <c r="L1189" s="738">
        <v>26.1</v>
      </c>
      <c r="M1189" s="743"/>
    </row>
    <row r="1190" s="157" customFormat="1" ht="12" spans="1:13">
      <c r="A1190" s="735" t="s">
        <v>40</v>
      </c>
      <c r="B1190" s="736">
        <v>250310053</v>
      </c>
      <c r="C1190" s="737" t="s">
        <v>1900</v>
      </c>
      <c r="D1190" s="736"/>
      <c r="E1190" s="736"/>
      <c r="F1190" s="735" t="s">
        <v>483</v>
      </c>
      <c r="G1190" s="736"/>
      <c r="H1190" s="738"/>
      <c r="I1190" s="738"/>
      <c r="J1190" s="738"/>
      <c r="K1190" s="738"/>
      <c r="L1190" s="738"/>
      <c r="M1190" s="743"/>
    </row>
    <row r="1191" s="157" customFormat="1" ht="21.6" spans="1:13">
      <c r="A1191" s="735" t="s">
        <v>40</v>
      </c>
      <c r="B1191" s="736" t="s">
        <v>1901</v>
      </c>
      <c r="C1191" s="737" t="s">
        <v>1902</v>
      </c>
      <c r="D1191" s="736"/>
      <c r="E1191" s="736"/>
      <c r="F1191" s="735" t="s">
        <v>483</v>
      </c>
      <c r="G1191" s="736"/>
      <c r="H1191" s="738">
        <v>8.8</v>
      </c>
      <c r="I1191" s="738">
        <v>8.4</v>
      </c>
      <c r="J1191" s="738">
        <v>8</v>
      </c>
      <c r="K1191" s="738">
        <v>7.6</v>
      </c>
      <c r="L1191" s="738">
        <v>7.2</v>
      </c>
      <c r="M1191" s="743"/>
    </row>
    <row r="1192" s="157" customFormat="1" ht="21.6" spans="1:13">
      <c r="A1192" s="735" t="s">
        <v>40</v>
      </c>
      <c r="B1192" s="736" t="s">
        <v>1903</v>
      </c>
      <c r="C1192" s="737" t="s">
        <v>1904</v>
      </c>
      <c r="D1192" s="736"/>
      <c r="E1192" s="736"/>
      <c r="F1192" s="735" t="s">
        <v>483</v>
      </c>
      <c r="G1192" s="736"/>
      <c r="H1192" s="738">
        <v>39.6</v>
      </c>
      <c r="I1192" s="738">
        <v>37.8</v>
      </c>
      <c r="J1192" s="738">
        <v>36</v>
      </c>
      <c r="K1192" s="738">
        <v>34.2</v>
      </c>
      <c r="L1192" s="738">
        <v>32.4</v>
      </c>
      <c r="M1192" s="743"/>
    </row>
    <row r="1193" s="157" customFormat="1" ht="12" spans="1:13">
      <c r="A1193" s="735" t="s">
        <v>40</v>
      </c>
      <c r="B1193" s="736">
        <v>250310054</v>
      </c>
      <c r="C1193" s="737" t="s">
        <v>1905</v>
      </c>
      <c r="D1193" s="736"/>
      <c r="E1193" s="736"/>
      <c r="F1193" s="735" t="s">
        <v>483</v>
      </c>
      <c r="G1193" s="736"/>
      <c r="H1193" s="738"/>
      <c r="I1193" s="738"/>
      <c r="J1193" s="738"/>
      <c r="K1193" s="738"/>
      <c r="L1193" s="738"/>
      <c r="M1193" s="743"/>
    </row>
    <row r="1194" s="157" customFormat="1" ht="12" spans="1:13">
      <c r="A1194" s="735" t="s">
        <v>40</v>
      </c>
      <c r="B1194" s="736" t="s">
        <v>1906</v>
      </c>
      <c r="C1194" s="737" t="s">
        <v>1907</v>
      </c>
      <c r="D1194" s="736"/>
      <c r="E1194" s="736"/>
      <c r="F1194" s="735" t="s">
        <v>483</v>
      </c>
      <c r="G1194" s="736"/>
      <c r="H1194" s="738">
        <v>68.2</v>
      </c>
      <c r="I1194" s="738">
        <v>65.1</v>
      </c>
      <c r="J1194" s="738">
        <v>62</v>
      </c>
      <c r="K1194" s="738">
        <v>58.9</v>
      </c>
      <c r="L1194" s="738">
        <v>55.8</v>
      </c>
      <c r="M1194" s="743"/>
    </row>
    <row r="1195" s="157" customFormat="1" ht="12" spans="1:13">
      <c r="A1195" s="735" t="s">
        <v>40</v>
      </c>
      <c r="B1195" s="736" t="s">
        <v>1908</v>
      </c>
      <c r="C1195" s="737" t="s">
        <v>1909</v>
      </c>
      <c r="D1195" s="736"/>
      <c r="E1195" s="736"/>
      <c r="F1195" s="735" t="s">
        <v>483</v>
      </c>
      <c r="G1195" s="736"/>
      <c r="H1195" s="738">
        <v>143</v>
      </c>
      <c r="I1195" s="738">
        <v>136.5</v>
      </c>
      <c r="J1195" s="738">
        <v>130</v>
      </c>
      <c r="K1195" s="738">
        <v>123.5</v>
      </c>
      <c r="L1195" s="738">
        <v>117</v>
      </c>
      <c r="M1195" s="743"/>
    </row>
    <row r="1196" s="157" customFormat="1" ht="12" spans="1:13">
      <c r="A1196" s="735" t="s">
        <v>40</v>
      </c>
      <c r="B1196" s="736" t="s">
        <v>1910</v>
      </c>
      <c r="C1196" s="737" t="s">
        <v>1911</v>
      </c>
      <c r="D1196" s="736"/>
      <c r="E1196" s="736"/>
      <c r="F1196" s="735" t="s">
        <v>483</v>
      </c>
      <c r="G1196" s="736"/>
      <c r="H1196" s="738">
        <v>250.8</v>
      </c>
      <c r="I1196" s="738">
        <v>239.4</v>
      </c>
      <c r="J1196" s="738">
        <v>228</v>
      </c>
      <c r="K1196" s="738">
        <v>216.6</v>
      </c>
      <c r="L1196" s="738">
        <v>205.2</v>
      </c>
      <c r="M1196" s="743"/>
    </row>
    <row r="1197" s="157" customFormat="1" ht="12" spans="1:13">
      <c r="A1197" s="735" t="s">
        <v>40</v>
      </c>
      <c r="B1197" s="736" t="s">
        <v>1912</v>
      </c>
      <c r="C1197" s="737" t="s">
        <v>1913</v>
      </c>
      <c r="D1197" s="736"/>
      <c r="E1197" s="736"/>
      <c r="F1197" s="735" t="s">
        <v>483</v>
      </c>
      <c r="G1197" s="736"/>
      <c r="H1197" s="738">
        <v>159.5</v>
      </c>
      <c r="I1197" s="738">
        <v>152.25</v>
      </c>
      <c r="J1197" s="738">
        <v>145</v>
      </c>
      <c r="K1197" s="738">
        <v>137.75</v>
      </c>
      <c r="L1197" s="738">
        <v>130.5</v>
      </c>
      <c r="M1197" s="743"/>
    </row>
    <row r="1198" s="157" customFormat="1" ht="12" spans="1:13">
      <c r="A1198" s="735" t="s">
        <v>40</v>
      </c>
      <c r="B1198" s="736">
        <v>250310055</v>
      </c>
      <c r="C1198" s="737" t="s">
        <v>1914</v>
      </c>
      <c r="D1198" s="736"/>
      <c r="E1198" s="736"/>
      <c r="F1198" s="735" t="s">
        <v>483</v>
      </c>
      <c r="G1198" s="736"/>
      <c r="H1198" s="738">
        <v>46.2</v>
      </c>
      <c r="I1198" s="738">
        <v>44.1</v>
      </c>
      <c r="J1198" s="738">
        <v>42</v>
      </c>
      <c r="K1198" s="738">
        <v>39.9</v>
      </c>
      <c r="L1198" s="738">
        <v>37.8</v>
      </c>
      <c r="M1198" s="743"/>
    </row>
    <row r="1199" s="158" customFormat="1" ht="21.6" spans="1:13">
      <c r="A1199" s="735" t="s">
        <v>40</v>
      </c>
      <c r="B1199" s="736">
        <v>250310056</v>
      </c>
      <c r="C1199" s="737" t="s">
        <v>1915</v>
      </c>
      <c r="D1199" s="736" t="s">
        <v>1916</v>
      </c>
      <c r="E1199" s="754"/>
      <c r="F1199" s="735" t="s">
        <v>483</v>
      </c>
      <c r="G1199" s="754" t="s">
        <v>1072</v>
      </c>
      <c r="H1199" s="738">
        <v>46.2</v>
      </c>
      <c r="I1199" s="738">
        <v>44.1</v>
      </c>
      <c r="J1199" s="738">
        <v>42</v>
      </c>
      <c r="K1199" s="738">
        <v>39.9</v>
      </c>
      <c r="L1199" s="738">
        <v>37.8</v>
      </c>
      <c r="M1199" s="743"/>
    </row>
    <row r="1200" s="157" customFormat="1" ht="12" spans="1:13">
      <c r="A1200" s="760" t="s">
        <v>40</v>
      </c>
      <c r="B1200" s="761">
        <v>250310057</v>
      </c>
      <c r="C1200" s="762" t="s">
        <v>1917</v>
      </c>
      <c r="D1200" s="761"/>
      <c r="E1200" s="761"/>
      <c r="F1200" s="760" t="s">
        <v>483</v>
      </c>
      <c r="G1200" s="761"/>
      <c r="H1200" s="742">
        <v>50</v>
      </c>
      <c r="I1200" s="742">
        <v>47.7272727272727</v>
      </c>
      <c r="J1200" s="742">
        <v>45.4545454545455</v>
      </c>
      <c r="K1200" s="742">
        <v>43.1818181818182</v>
      </c>
      <c r="L1200" s="742">
        <v>40.9090909090909</v>
      </c>
      <c r="M1200" s="743"/>
    </row>
    <row r="1201" s="157" customFormat="1" ht="12" spans="1:13">
      <c r="A1201" s="735" t="s">
        <v>40</v>
      </c>
      <c r="B1201" s="736">
        <v>250310058</v>
      </c>
      <c r="C1201" s="737" t="s">
        <v>1918</v>
      </c>
      <c r="D1201" s="736"/>
      <c r="E1201" s="736"/>
      <c r="F1201" s="735" t="s">
        <v>483</v>
      </c>
      <c r="G1201" s="736"/>
      <c r="H1201" s="738">
        <v>55</v>
      </c>
      <c r="I1201" s="738">
        <v>52.5</v>
      </c>
      <c r="J1201" s="738">
        <v>50</v>
      </c>
      <c r="K1201" s="738">
        <v>47.5</v>
      </c>
      <c r="L1201" s="738">
        <v>45</v>
      </c>
      <c r="M1201" s="743"/>
    </row>
    <row r="1202" s="157" customFormat="1" ht="12" spans="1:13">
      <c r="A1202" s="735" t="s">
        <v>40</v>
      </c>
      <c r="B1202" s="736">
        <v>250310059</v>
      </c>
      <c r="C1202" s="737" t="s">
        <v>1919</v>
      </c>
      <c r="D1202" s="736"/>
      <c r="E1202" s="736"/>
      <c r="F1202" s="735" t="s">
        <v>483</v>
      </c>
      <c r="G1202" s="736"/>
      <c r="H1202" s="738">
        <v>31.9</v>
      </c>
      <c r="I1202" s="738">
        <v>30.45</v>
      </c>
      <c r="J1202" s="738">
        <v>29</v>
      </c>
      <c r="K1202" s="738">
        <v>27.55</v>
      </c>
      <c r="L1202" s="738">
        <v>26.1</v>
      </c>
      <c r="M1202" s="743"/>
    </row>
    <row r="1203" s="157" customFormat="1" ht="12" spans="1:13">
      <c r="A1203" s="735" t="s">
        <v>40</v>
      </c>
      <c r="B1203" s="736">
        <v>250310060</v>
      </c>
      <c r="C1203" s="737" t="s">
        <v>1920</v>
      </c>
      <c r="D1203" s="736"/>
      <c r="E1203" s="736"/>
      <c r="F1203" s="735" t="s">
        <v>483</v>
      </c>
      <c r="G1203" s="736"/>
      <c r="H1203" s="738">
        <v>46.2</v>
      </c>
      <c r="I1203" s="738">
        <v>44.1</v>
      </c>
      <c r="J1203" s="738">
        <v>42</v>
      </c>
      <c r="K1203" s="738">
        <v>39.9</v>
      </c>
      <c r="L1203" s="738">
        <v>37.8</v>
      </c>
      <c r="M1203" s="743"/>
    </row>
    <row r="1204" s="157" customFormat="1" ht="12" spans="1:13">
      <c r="A1204" s="735" t="s">
        <v>40</v>
      </c>
      <c r="B1204" s="736">
        <v>250310061</v>
      </c>
      <c r="C1204" s="737" t="s">
        <v>1921</v>
      </c>
      <c r="D1204" s="736"/>
      <c r="E1204" s="736"/>
      <c r="F1204" s="735" t="s">
        <v>483</v>
      </c>
      <c r="G1204" s="736"/>
      <c r="H1204" s="738">
        <v>27.5</v>
      </c>
      <c r="I1204" s="738">
        <v>26.25</v>
      </c>
      <c r="J1204" s="738">
        <v>25</v>
      </c>
      <c r="K1204" s="738">
        <v>23.75</v>
      </c>
      <c r="L1204" s="738">
        <v>22.5</v>
      </c>
      <c r="M1204" s="743"/>
    </row>
    <row r="1205" s="157" customFormat="1" ht="12" spans="1:13">
      <c r="A1205" s="735" t="s">
        <v>40</v>
      </c>
      <c r="B1205" s="736" t="s">
        <v>1922</v>
      </c>
      <c r="C1205" s="737" t="s">
        <v>1923</v>
      </c>
      <c r="D1205" s="736"/>
      <c r="E1205" s="736"/>
      <c r="F1205" s="735" t="s">
        <v>483</v>
      </c>
      <c r="G1205" s="736"/>
      <c r="H1205" s="738">
        <v>30.8</v>
      </c>
      <c r="I1205" s="738">
        <v>29.4</v>
      </c>
      <c r="J1205" s="738">
        <v>28</v>
      </c>
      <c r="K1205" s="738">
        <v>26.6</v>
      </c>
      <c r="L1205" s="738">
        <v>25.2</v>
      </c>
      <c r="M1205" s="743"/>
    </row>
    <row r="1206" s="157" customFormat="1" ht="21.6" spans="1:13">
      <c r="A1206" s="735" t="s">
        <v>40</v>
      </c>
      <c r="B1206" s="736" t="s">
        <v>1924</v>
      </c>
      <c r="C1206" s="737" t="s">
        <v>1925</v>
      </c>
      <c r="D1206" s="736" t="s">
        <v>1926</v>
      </c>
      <c r="E1206" s="736"/>
      <c r="F1206" s="735" t="s">
        <v>483</v>
      </c>
      <c r="G1206" s="736" t="s">
        <v>611</v>
      </c>
      <c r="H1206" s="738">
        <v>184.8</v>
      </c>
      <c r="I1206" s="738">
        <v>176.4</v>
      </c>
      <c r="J1206" s="738">
        <v>168</v>
      </c>
      <c r="K1206" s="738">
        <v>159.6</v>
      </c>
      <c r="L1206" s="738">
        <v>151.2</v>
      </c>
      <c r="M1206" s="743"/>
    </row>
    <row r="1207" s="157" customFormat="1" ht="32.4" spans="1:13">
      <c r="A1207" s="735" t="s">
        <v>40</v>
      </c>
      <c r="B1207" s="736" t="s">
        <v>1927</v>
      </c>
      <c r="C1207" s="737" t="s">
        <v>1928</v>
      </c>
      <c r="D1207" s="736" t="s">
        <v>1929</v>
      </c>
      <c r="E1207" s="736"/>
      <c r="F1207" s="735" t="s">
        <v>51</v>
      </c>
      <c r="G1207" s="759"/>
      <c r="H1207" s="738">
        <v>132</v>
      </c>
      <c r="I1207" s="738">
        <v>126</v>
      </c>
      <c r="J1207" s="738">
        <v>120</v>
      </c>
      <c r="K1207" s="738">
        <v>114</v>
      </c>
      <c r="L1207" s="738">
        <v>108</v>
      </c>
      <c r="M1207" s="743"/>
    </row>
    <row r="1208" s="157" customFormat="1" ht="12" spans="1:13">
      <c r="A1208" s="735"/>
      <c r="B1208" s="736">
        <v>250311</v>
      </c>
      <c r="C1208" s="737" t="s">
        <v>1930</v>
      </c>
      <c r="D1208" s="736"/>
      <c r="E1208" s="736"/>
      <c r="F1208" s="735"/>
      <c r="G1208" s="736"/>
      <c r="H1208" s="738"/>
      <c r="I1208" s="738"/>
      <c r="J1208" s="738"/>
      <c r="K1208" s="738"/>
      <c r="L1208" s="738"/>
      <c r="M1208" s="743"/>
    </row>
    <row r="1209" s="157" customFormat="1" ht="12" spans="1:13">
      <c r="A1209" s="735" t="s">
        <v>40</v>
      </c>
      <c r="B1209" s="736">
        <v>250311001</v>
      </c>
      <c r="C1209" s="737" t="s">
        <v>1931</v>
      </c>
      <c r="D1209" s="736"/>
      <c r="E1209" s="736"/>
      <c r="F1209" s="735" t="s">
        <v>483</v>
      </c>
      <c r="G1209" s="736"/>
      <c r="H1209" s="763" t="s">
        <v>102</v>
      </c>
      <c r="I1209" s="763" t="s">
        <v>102</v>
      </c>
      <c r="J1209" s="763" t="s">
        <v>102</v>
      </c>
      <c r="K1209" s="763" t="s">
        <v>102</v>
      </c>
      <c r="L1209" s="763" t="s">
        <v>102</v>
      </c>
      <c r="M1209" s="743"/>
    </row>
    <row r="1210" s="157" customFormat="1" ht="32.4" spans="1:13">
      <c r="A1210" s="735" t="s">
        <v>40</v>
      </c>
      <c r="B1210" s="736">
        <v>250311002</v>
      </c>
      <c r="C1210" s="737" t="s">
        <v>1932</v>
      </c>
      <c r="D1210" s="736"/>
      <c r="E1210" s="736"/>
      <c r="F1210" s="735" t="s">
        <v>483</v>
      </c>
      <c r="G1210" s="736" t="s">
        <v>1933</v>
      </c>
      <c r="H1210" s="738">
        <v>46.2</v>
      </c>
      <c r="I1210" s="738">
        <v>44.1</v>
      </c>
      <c r="J1210" s="738">
        <v>42</v>
      </c>
      <c r="K1210" s="738">
        <v>39.9</v>
      </c>
      <c r="L1210" s="738">
        <v>37.8</v>
      </c>
      <c r="M1210" s="743"/>
    </row>
    <row r="1211" s="157" customFormat="1" ht="32.4" spans="1:13">
      <c r="A1211" s="735" t="s">
        <v>40</v>
      </c>
      <c r="B1211" s="736">
        <v>250311003</v>
      </c>
      <c r="C1211" s="737" t="s">
        <v>1934</v>
      </c>
      <c r="D1211" s="736"/>
      <c r="E1211" s="736"/>
      <c r="F1211" s="735" t="s">
        <v>483</v>
      </c>
      <c r="G1211" s="736" t="s">
        <v>1933</v>
      </c>
      <c r="H1211" s="738">
        <v>73.7</v>
      </c>
      <c r="I1211" s="738">
        <v>70.35</v>
      </c>
      <c r="J1211" s="738">
        <v>67</v>
      </c>
      <c r="K1211" s="738">
        <v>63.65</v>
      </c>
      <c r="L1211" s="738">
        <v>60.3</v>
      </c>
      <c r="M1211" s="743"/>
    </row>
    <row r="1212" s="157" customFormat="1" ht="32.4" spans="1:13">
      <c r="A1212" s="735" t="s">
        <v>40</v>
      </c>
      <c r="B1212" s="736">
        <v>250311004</v>
      </c>
      <c r="C1212" s="737" t="s">
        <v>1935</v>
      </c>
      <c r="D1212" s="736"/>
      <c r="E1212" s="736"/>
      <c r="F1212" s="735" t="s">
        <v>483</v>
      </c>
      <c r="G1212" s="736" t="s">
        <v>1933</v>
      </c>
      <c r="H1212" s="738">
        <v>92.4</v>
      </c>
      <c r="I1212" s="738">
        <v>88.2</v>
      </c>
      <c r="J1212" s="738">
        <v>84</v>
      </c>
      <c r="K1212" s="738">
        <v>79.8</v>
      </c>
      <c r="L1212" s="738">
        <v>75.6</v>
      </c>
      <c r="M1212" s="743"/>
    </row>
    <row r="1213" s="157" customFormat="1" ht="12" spans="1:13">
      <c r="A1213" s="735" t="s">
        <v>40</v>
      </c>
      <c r="B1213" s="736">
        <v>250311005</v>
      </c>
      <c r="C1213" s="737" t="s">
        <v>1936</v>
      </c>
      <c r="D1213" s="736"/>
      <c r="E1213" s="736"/>
      <c r="F1213" s="735" t="s">
        <v>483</v>
      </c>
      <c r="G1213" s="736"/>
      <c r="H1213" s="738">
        <v>77</v>
      </c>
      <c r="I1213" s="738">
        <v>73.5</v>
      </c>
      <c r="J1213" s="738">
        <v>70</v>
      </c>
      <c r="K1213" s="738">
        <v>66.5</v>
      </c>
      <c r="L1213" s="738">
        <v>63</v>
      </c>
      <c r="M1213" s="743"/>
    </row>
    <row r="1214" s="157" customFormat="1" ht="12" spans="1:13">
      <c r="A1214" s="735" t="s">
        <v>40</v>
      </c>
      <c r="B1214" s="736">
        <v>250311006</v>
      </c>
      <c r="C1214" s="737" t="s">
        <v>1937</v>
      </c>
      <c r="D1214" s="736"/>
      <c r="E1214" s="736"/>
      <c r="F1214" s="735" t="s">
        <v>483</v>
      </c>
      <c r="G1214" s="736"/>
      <c r="H1214" s="738">
        <v>91.3</v>
      </c>
      <c r="I1214" s="738">
        <v>87.15</v>
      </c>
      <c r="J1214" s="738">
        <v>83</v>
      </c>
      <c r="K1214" s="738">
        <v>78.85</v>
      </c>
      <c r="L1214" s="738">
        <v>74.7</v>
      </c>
      <c r="M1214" s="743"/>
    </row>
    <row r="1215" s="157" customFormat="1" ht="12" spans="1:13">
      <c r="A1215" s="735" t="s">
        <v>40</v>
      </c>
      <c r="B1215" s="736">
        <v>250311007</v>
      </c>
      <c r="C1215" s="737" t="s">
        <v>1938</v>
      </c>
      <c r="D1215" s="736"/>
      <c r="E1215" s="736"/>
      <c r="F1215" s="735" t="s">
        <v>483</v>
      </c>
      <c r="G1215" s="736"/>
      <c r="H1215" s="738">
        <v>77</v>
      </c>
      <c r="I1215" s="738">
        <v>73.5</v>
      </c>
      <c r="J1215" s="738">
        <v>70</v>
      </c>
      <c r="K1215" s="738">
        <v>66.5</v>
      </c>
      <c r="L1215" s="738">
        <v>63</v>
      </c>
      <c r="M1215" s="743"/>
    </row>
    <row r="1216" s="157" customFormat="1" ht="21.6" spans="1:13">
      <c r="A1216" s="735" t="s">
        <v>40</v>
      </c>
      <c r="B1216" s="736" t="s">
        <v>1939</v>
      </c>
      <c r="C1216" s="737" t="s">
        <v>1940</v>
      </c>
      <c r="D1216" s="736"/>
      <c r="E1216" s="736"/>
      <c r="F1216" s="735" t="s">
        <v>483</v>
      </c>
      <c r="G1216" s="759"/>
      <c r="H1216" s="738">
        <v>89.1</v>
      </c>
      <c r="I1216" s="738">
        <v>85.05</v>
      </c>
      <c r="J1216" s="738">
        <v>81</v>
      </c>
      <c r="K1216" s="738">
        <v>76.95</v>
      </c>
      <c r="L1216" s="738">
        <v>72.9</v>
      </c>
      <c r="M1216" s="743"/>
    </row>
    <row r="1217" s="157" customFormat="1" ht="21.6" spans="1:13">
      <c r="A1217" s="735" t="s">
        <v>40</v>
      </c>
      <c r="B1217" s="736" t="s">
        <v>1941</v>
      </c>
      <c r="C1217" s="737" t="s">
        <v>1942</v>
      </c>
      <c r="D1217" s="736"/>
      <c r="E1217" s="736"/>
      <c r="F1217" s="735" t="s">
        <v>483</v>
      </c>
      <c r="G1217" s="759"/>
      <c r="H1217" s="738">
        <v>74.8</v>
      </c>
      <c r="I1217" s="738">
        <v>71.4</v>
      </c>
      <c r="J1217" s="738">
        <v>68</v>
      </c>
      <c r="K1217" s="738">
        <v>64.6</v>
      </c>
      <c r="L1217" s="738">
        <v>61.2</v>
      </c>
      <c r="M1217" s="743"/>
    </row>
    <row r="1218" s="157" customFormat="1" ht="12" spans="1:13">
      <c r="A1218" s="735"/>
      <c r="B1218" s="736">
        <v>2504</v>
      </c>
      <c r="C1218" s="737" t="s">
        <v>1943</v>
      </c>
      <c r="D1218" s="736"/>
      <c r="E1218" s="736" t="s">
        <v>692</v>
      </c>
      <c r="F1218" s="735"/>
      <c r="G1218" s="736"/>
      <c r="H1218" s="738"/>
      <c r="I1218" s="738"/>
      <c r="J1218" s="738"/>
      <c r="K1218" s="738"/>
      <c r="L1218" s="738"/>
      <c r="M1218" s="743"/>
    </row>
    <row r="1219" s="157" customFormat="1" ht="12" spans="1:13">
      <c r="A1219" s="735"/>
      <c r="B1219" s="736">
        <v>250401</v>
      </c>
      <c r="C1219" s="737" t="s">
        <v>1944</v>
      </c>
      <c r="D1219" s="736"/>
      <c r="E1219" s="736"/>
      <c r="F1219" s="735"/>
      <c r="G1219" s="736"/>
      <c r="H1219" s="738"/>
      <c r="I1219" s="738"/>
      <c r="J1219" s="738"/>
      <c r="K1219" s="738"/>
      <c r="L1219" s="738"/>
      <c r="M1219" s="743"/>
    </row>
    <row r="1220" s="157" customFormat="1" ht="12" spans="1:13">
      <c r="A1220" s="735" t="s">
        <v>40</v>
      </c>
      <c r="B1220" s="736">
        <v>250401001</v>
      </c>
      <c r="C1220" s="737" t="s">
        <v>1945</v>
      </c>
      <c r="D1220" s="736"/>
      <c r="E1220" s="736"/>
      <c r="F1220" s="735" t="s">
        <v>483</v>
      </c>
      <c r="G1220" s="736"/>
      <c r="H1220" s="738">
        <v>20.9</v>
      </c>
      <c r="I1220" s="738">
        <v>19.95</v>
      </c>
      <c r="J1220" s="738">
        <v>19</v>
      </c>
      <c r="K1220" s="738">
        <v>18.05</v>
      </c>
      <c r="L1220" s="738">
        <v>17.1</v>
      </c>
      <c r="M1220" s="743"/>
    </row>
    <row r="1221" s="157" customFormat="1" ht="12" spans="1:13">
      <c r="A1221" s="735" t="s">
        <v>40</v>
      </c>
      <c r="B1221" s="736">
        <v>250401002</v>
      </c>
      <c r="C1221" s="737" t="s">
        <v>1946</v>
      </c>
      <c r="D1221" s="736"/>
      <c r="E1221" s="736"/>
      <c r="F1221" s="735" t="s">
        <v>483</v>
      </c>
      <c r="G1221" s="736"/>
      <c r="H1221" s="763" t="s">
        <v>102</v>
      </c>
      <c r="I1221" s="763" t="s">
        <v>102</v>
      </c>
      <c r="J1221" s="763" t="s">
        <v>102</v>
      </c>
      <c r="K1221" s="763" t="s">
        <v>102</v>
      </c>
      <c r="L1221" s="763" t="s">
        <v>102</v>
      </c>
      <c r="M1221" s="743"/>
    </row>
    <row r="1222" s="157" customFormat="1" ht="12" spans="1:13">
      <c r="A1222" s="735" t="s">
        <v>40</v>
      </c>
      <c r="B1222" s="736">
        <v>250401003</v>
      </c>
      <c r="C1222" s="737" t="s">
        <v>1947</v>
      </c>
      <c r="D1222" s="736"/>
      <c r="E1222" s="736"/>
      <c r="F1222" s="735" t="s">
        <v>483</v>
      </c>
      <c r="G1222" s="736"/>
      <c r="H1222" s="763" t="s">
        <v>102</v>
      </c>
      <c r="I1222" s="763" t="s">
        <v>102</v>
      </c>
      <c r="J1222" s="763" t="s">
        <v>102</v>
      </c>
      <c r="K1222" s="763" t="s">
        <v>102</v>
      </c>
      <c r="L1222" s="763" t="s">
        <v>102</v>
      </c>
      <c r="M1222" s="743"/>
    </row>
    <row r="1223" s="157" customFormat="1" ht="12" spans="1:13">
      <c r="A1223" s="735" t="s">
        <v>40</v>
      </c>
      <c r="B1223" s="736">
        <v>250401004</v>
      </c>
      <c r="C1223" s="737" t="s">
        <v>1948</v>
      </c>
      <c r="D1223" s="736"/>
      <c r="E1223" s="736"/>
      <c r="F1223" s="735" t="s">
        <v>483</v>
      </c>
      <c r="G1223" s="736"/>
      <c r="H1223" s="738">
        <v>3.3</v>
      </c>
      <c r="I1223" s="738">
        <v>3.15</v>
      </c>
      <c r="J1223" s="738">
        <v>3</v>
      </c>
      <c r="K1223" s="738">
        <v>2.85</v>
      </c>
      <c r="L1223" s="738">
        <v>2.7</v>
      </c>
      <c r="M1223" s="743"/>
    </row>
    <row r="1224" s="157" customFormat="1" ht="12" spans="1:13">
      <c r="A1224" s="735" t="s">
        <v>40</v>
      </c>
      <c r="B1224" s="736">
        <v>250401005</v>
      </c>
      <c r="C1224" s="737" t="s">
        <v>1949</v>
      </c>
      <c r="D1224" s="736"/>
      <c r="E1224" s="736"/>
      <c r="F1224" s="735" t="s">
        <v>483</v>
      </c>
      <c r="G1224" s="736"/>
      <c r="H1224" s="763" t="s">
        <v>102</v>
      </c>
      <c r="I1224" s="763" t="s">
        <v>102</v>
      </c>
      <c r="J1224" s="763" t="s">
        <v>102</v>
      </c>
      <c r="K1224" s="763" t="s">
        <v>102</v>
      </c>
      <c r="L1224" s="763" t="s">
        <v>102</v>
      </c>
      <c r="M1224" s="743"/>
    </row>
    <row r="1225" s="157" customFormat="1" ht="12" spans="1:13">
      <c r="A1225" s="735" t="s">
        <v>40</v>
      </c>
      <c r="B1225" s="736">
        <v>250401006</v>
      </c>
      <c r="C1225" s="737" t="s">
        <v>1950</v>
      </c>
      <c r="D1225" s="736"/>
      <c r="E1225" s="736"/>
      <c r="F1225" s="735" t="s">
        <v>483</v>
      </c>
      <c r="G1225" s="736"/>
      <c r="H1225" s="763" t="s">
        <v>102</v>
      </c>
      <c r="I1225" s="763" t="s">
        <v>102</v>
      </c>
      <c r="J1225" s="763" t="s">
        <v>102</v>
      </c>
      <c r="K1225" s="763" t="s">
        <v>102</v>
      </c>
      <c r="L1225" s="763" t="s">
        <v>102</v>
      </c>
      <c r="M1225" s="743"/>
    </row>
    <row r="1226" s="157" customFormat="1" ht="12" spans="1:13">
      <c r="A1226" s="735" t="s">
        <v>40</v>
      </c>
      <c r="B1226" s="736">
        <v>250401007</v>
      </c>
      <c r="C1226" s="737" t="s">
        <v>1951</v>
      </c>
      <c r="D1226" s="736"/>
      <c r="E1226" s="736"/>
      <c r="F1226" s="735" t="s">
        <v>483</v>
      </c>
      <c r="G1226" s="736"/>
      <c r="H1226" s="738">
        <v>4.4</v>
      </c>
      <c r="I1226" s="738">
        <v>4.2</v>
      </c>
      <c r="J1226" s="738">
        <v>4</v>
      </c>
      <c r="K1226" s="738">
        <v>3.8</v>
      </c>
      <c r="L1226" s="738">
        <v>3.6</v>
      </c>
      <c r="M1226" s="743"/>
    </row>
    <row r="1227" s="157" customFormat="1" ht="12" spans="1:13">
      <c r="A1227" s="735" t="s">
        <v>40</v>
      </c>
      <c r="B1227" s="736">
        <v>250401008</v>
      </c>
      <c r="C1227" s="737" t="s">
        <v>1952</v>
      </c>
      <c r="D1227" s="736"/>
      <c r="E1227" s="736"/>
      <c r="F1227" s="735" t="s">
        <v>483</v>
      </c>
      <c r="G1227" s="736"/>
      <c r="H1227" s="763" t="s">
        <v>102</v>
      </c>
      <c r="I1227" s="763" t="s">
        <v>102</v>
      </c>
      <c r="J1227" s="763" t="s">
        <v>102</v>
      </c>
      <c r="K1227" s="763" t="s">
        <v>102</v>
      </c>
      <c r="L1227" s="763" t="s">
        <v>102</v>
      </c>
      <c r="M1227" s="743"/>
    </row>
    <row r="1228" s="157" customFormat="1" ht="12" spans="1:13">
      <c r="A1228" s="735" t="s">
        <v>40</v>
      </c>
      <c r="B1228" s="736">
        <v>250401009</v>
      </c>
      <c r="C1228" s="737" t="s">
        <v>1953</v>
      </c>
      <c r="D1228" s="736"/>
      <c r="E1228" s="736"/>
      <c r="F1228" s="735" t="s">
        <v>483</v>
      </c>
      <c r="G1228" s="736"/>
      <c r="H1228" s="763" t="s">
        <v>102</v>
      </c>
      <c r="I1228" s="763" t="s">
        <v>102</v>
      </c>
      <c r="J1228" s="763" t="s">
        <v>102</v>
      </c>
      <c r="K1228" s="763" t="s">
        <v>102</v>
      </c>
      <c r="L1228" s="763" t="s">
        <v>102</v>
      </c>
      <c r="M1228" s="743"/>
    </row>
    <row r="1229" s="157" customFormat="1" ht="12" spans="1:13">
      <c r="A1229" s="735" t="s">
        <v>40</v>
      </c>
      <c r="B1229" s="736">
        <v>250401010</v>
      </c>
      <c r="C1229" s="737" t="s">
        <v>1954</v>
      </c>
      <c r="D1229" s="736"/>
      <c r="E1229" s="736"/>
      <c r="F1229" s="735" t="s">
        <v>483</v>
      </c>
      <c r="G1229" s="736"/>
      <c r="H1229" s="763" t="s">
        <v>102</v>
      </c>
      <c r="I1229" s="763" t="s">
        <v>102</v>
      </c>
      <c r="J1229" s="763" t="s">
        <v>102</v>
      </c>
      <c r="K1229" s="763" t="s">
        <v>102</v>
      </c>
      <c r="L1229" s="763" t="s">
        <v>102</v>
      </c>
      <c r="M1229" s="743"/>
    </row>
    <row r="1230" s="157" customFormat="1" ht="12" spans="1:13">
      <c r="A1230" s="735" t="s">
        <v>40</v>
      </c>
      <c r="B1230" s="736">
        <v>250401011</v>
      </c>
      <c r="C1230" s="737" t="s">
        <v>1955</v>
      </c>
      <c r="D1230" s="736"/>
      <c r="E1230" s="736"/>
      <c r="F1230" s="735" t="s">
        <v>483</v>
      </c>
      <c r="G1230" s="736"/>
      <c r="H1230" s="763" t="s">
        <v>102</v>
      </c>
      <c r="I1230" s="763" t="s">
        <v>102</v>
      </c>
      <c r="J1230" s="763" t="s">
        <v>102</v>
      </c>
      <c r="K1230" s="763" t="s">
        <v>102</v>
      </c>
      <c r="L1230" s="763" t="s">
        <v>102</v>
      </c>
      <c r="M1230" s="743"/>
    </row>
    <row r="1231" s="157" customFormat="1" ht="12" spans="1:13">
      <c r="A1231" s="735" t="s">
        <v>40</v>
      </c>
      <c r="B1231" s="736">
        <v>250401012</v>
      </c>
      <c r="C1231" s="737" t="s">
        <v>1956</v>
      </c>
      <c r="D1231" s="736"/>
      <c r="E1231" s="736"/>
      <c r="F1231" s="735" t="s">
        <v>483</v>
      </c>
      <c r="G1231" s="736"/>
      <c r="H1231" s="763" t="s">
        <v>102</v>
      </c>
      <c r="I1231" s="763" t="s">
        <v>102</v>
      </c>
      <c r="J1231" s="763" t="s">
        <v>102</v>
      </c>
      <c r="K1231" s="763" t="s">
        <v>102</v>
      </c>
      <c r="L1231" s="763" t="s">
        <v>102</v>
      </c>
      <c r="M1231" s="743"/>
    </row>
    <row r="1232" s="157" customFormat="1" ht="21.6" spans="1:13">
      <c r="A1232" s="735" t="s">
        <v>40</v>
      </c>
      <c r="B1232" s="736">
        <v>250401013</v>
      </c>
      <c r="C1232" s="737" t="s">
        <v>1957</v>
      </c>
      <c r="D1232" s="736"/>
      <c r="E1232" s="736"/>
      <c r="F1232" s="735" t="s">
        <v>483</v>
      </c>
      <c r="G1232" s="736" t="s">
        <v>1958</v>
      </c>
      <c r="H1232" s="738">
        <v>48.4</v>
      </c>
      <c r="I1232" s="738">
        <v>46.2</v>
      </c>
      <c r="J1232" s="738">
        <v>44</v>
      </c>
      <c r="K1232" s="738">
        <v>41.8</v>
      </c>
      <c r="L1232" s="738">
        <v>39.6</v>
      </c>
      <c r="M1232" s="743"/>
    </row>
    <row r="1233" s="157" customFormat="1" ht="21.6" spans="1:13">
      <c r="A1233" s="735" t="s">
        <v>40</v>
      </c>
      <c r="B1233" s="736">
        <v>250401014</v>
      </c>
      <c r="C1233" s="737" t="s">
        <v>1959</v>
      </c>
      <c r="D1233" s="736"/>
      <c r="E1233" s="736"/>
      <c r="F1233" s="735" t="s">
        <v>483</v>
      </c>
      <c r="G1233" s="736" t="s">
        <v>1072</v>
      </c>
      <c r="H1233" s="738"/>
      <c r="I1233" s="738"/>
      <c r="J1233" s="738"/>
      <c r="K1233" s="738"/>
      <c r="L1233" s="738"/>
      <c r="M1233" s="743"/>
    </row>
    <row r="1234" s="157" customFormat="1" ht="21.6" spans="1:13">
      <c r="A1234" s="735" t="s">
        <v>40</v>
      </c>
      <c r="B1234" s="736" t="s">
        <v>1960</v>
      </c>
      <c r="C1234" s="737" t="s">
        <v>1961</v>
      </c>
      <c r="D1234" s="736"/>
      <c r="E1234" s="736"/>
      <c r="F1234" s="735" t="s">
        <v>483</v>
      </c>
      <c r="G1234" s="736"/>
      <c r="H1234" s="738">
        <v>33</v>
      </c>
      <c r="I1234" s="738">
        <v>31.5</v>
      </c>
      <c r="J1234" s="738">
        <v>30</v>
      </c>
      <c r="K1234" s="738">
        <v>28.5</v>
      </c>
      <c r="L1234" s="738">
        <v>27</v>
      </c>
      <c r="M1234" s="743"/>
    </row>
    <row r="1235" s="157" customFormat="1" ht="21.6" spans="1:13">
      <c r="A1235" s="735" t="s">
        <v>40</v>
      </c>
      <c r="B1235" s="736" t="s">
        <v>1962</v>
      </c>
      <c r="C1235" s="737" t="s">
        <v>1963</v>
      </c>
      <c r="D1235" s="736"/>
      <c r="E1235" s="736"/>
      <c r="F1235" s="735" t="s">
        <v>483</v>
      </c>
      <c r="G1235" s="736"/>
      <c r="H1235" s="738">
        <v>74.8</v>
      </c>
      <c r="I1235" s="738">
        <v>71.4</v>
      </c>
      <c r="J1235" s="738">
        <v>68</v>
      </c>
      <c r="K1235" s="738">
        <v>64.6</v>
      </c>
      <c r="L1235" s="738">
        <v>61.2</v>
      </c>
      <c r="M1235" s="743"/>
    </row>
    <row r="1236" s="157" customFormat="1" ht="12" spans="1:13">
      <c r="A1236" s="735" t="s">
        <v>40</v>
      </c>
      <c r="B1236" s="736">
        <v>250401015</v>
      </c>
      <c r="C1236" s="737" t="s">
        <v>1964</v>
      </c>
      <c r="D1236" s="736"/>
      <c r="E1236" s="736"/>
      <c r="F1236" s="735" t="s">
        <v>483</v>
      </c>
      <c r="G1236" s="736"/>
      <c r="H1236" s="738">
        <v>5.5</v>
      </c>
      <c r="I1236" s="738">
        <v>5.25</v>
      </c>
      <c r="J1236" s="738">
        <v>5</v>
      </c>
      <c r="K1236" s="738">
        <v>4.75</v>
      </c>
      <c r="L1236" s="738">
        <v>4.5</v>
      </c>
      <c r="M1236" s="743"/>
    </row>
    <row r="1237" s="157" customFormat="1" ht="12" spans="1:13">
      <c r="A1237" s="735" t="s">
        <v>40</v>
      </c>
      <c r="B1237" s="736">
        <v>250401016</v>
      </c>
      <c r="C1237" s="737" t="s">
        <v>1965</v>
      </c>
      <c r="D1237" s="736"/>
      <c r="E1237" s="736"/>
      <c r="F1237" s="735" t="s">
        <v>483</v>
      </c>
      <c r="G1237" s="736"/>
      <c r="H1237" s="738">
        <v>9.9</v>
      </c>
      <c r="I1237" s="738">
        <v>9.45</v>
      </c>
      <c r="J1237" s="738">
        <v>9</v>
      </c>
      <c r="K1237" s="738">
        <v>8.55</v>
      </c>
      <c r="L1237" s="738">
        <v>8.1</v>
      </c>
      <c r="M1237" s="743"/>
    </row>
    <row r="1238" s="157" customFormat="1" ht="12" spans="1:13">
      <c r="A1238" s="735" t="s">
        <v>40</v>
      </c>
      <c r="B1238" s="736">
        <v>250401017</v>
      </c>
      <c r="C1238" s="737" t="s">
        <v>1966</v>
      </c>
      <c r="D1238" s="736"/>
      <c r="E1238" s="736"/>
      <c r="F1238" s="735" t="s">
        <v>483</v>
      </c>
      <c r="G1238" s="736"/>
      <c r="H1238" s="763" t="s">
        <v>102</v>
      </c>
      <c r="I1238" s="763" t="s">
        <v>102</v>
      </c>
      <c r="J1238" s="763" t="s">
        <v>102</v>
      </c>
      <c r="K1238" s="763" t="s">
        <v>102</v>
      </c>
      <c r="L1238" s="763" t="s">
        <v>102</v>
      </c>
      <c r="M1238" s="743"/>
    </row>
    <row r="1239" s="157" customFormat="1" ht="12" spans="1:13">
      <c r="A1239" s="735" t="s">
        <v>40</v>
      </c>
      <c r="B1239" s="736">
        <v>250401018</v>
      </c>
      <c r="C1239" s="737" t="s">
        <v>1967</v>
      </c>
      <c r="D1239" s="736"/>
      <c r="E1239" s="736"/>
      <c r="F1239" s="735" t="s">
        <v>483</v>
      </c>
      <c r="G1239" s="736"/>
      <c r="H1239" s="738">
        <v>26.4</v>
      </c>
      <c r="I1239" s="738">
        <v>25.2</v>
      </c>
      <c r="J1239" s="738">
        <v>24</v>
      </c>
      <c r="K1239" s="738">
        <v>22.8</v>
      </c>
      <c r="L1239" s="738">
        <v>21.6</v>
      </c>
      <c r="M1239" s="743"/>
    </row>
    <row r="1240" s="157" customFormat="1" ht="12" spans="1:13">
      <c r="A1240" s="735" t="s">
        <v>40</v>
      </c>
      <c r="B1240" s="736">
        <v>250401019</v>
      </c>
      <c r="C1240" s="737" t="s">
        <v>1968</v>
      </c>
      <c r="D1240" s="736"/>
      <c r="E1240" s="736"/>
      <c r="F1240" s="735" t="s">
        <v>483</v>
      </c>
      <c r="G1240" s="736"/>
      <c r="H1240" s="738"/>
      <c r="I1240" s="738"/>
      <c r="J1240" s="738"/>
      <c r="K1240" s="738"/>
      <c r="L1240" s="738"/>
      <c r="M1240" s="743"/>
    </row>
    <row r="1241" s="157" customFormat="1" ht="21.6" spans="1:13">
      <c r="A1241" s="735" t="s">
        <v>40</v>
      </c>
      <c r="B1241" s="736" t="s">
        <v>1969</v>
      </c>
      <c r="C1241" s="737" t="s">
        <v>1970</v>
      </c>
      <c r="D1241" s="736"/>
      <c r="E1241" s="736"/>
      <c r="F1241" s="735" t="s">
        <v>483</v>
      </c>
      <c r="G1241" s="736"/>
      <c r="H1241" s="738">
        <v>14.3</v>
      </c>
      <c r="I1241" s="738">
        <v>13.65</v>
      </c>
      <c r="J1241" s="738">
        <v>13</v>
      </c>
      <c r="K1241" s="738">
        <v>12.35</v>
      </c>
      <c r="L1241" s="738">
        <v>11.7</v>
      </c>
      <c r="M1241" s="743"/>
    </row>
    <row r="1242" s="157" customFormat="1" ht="12" spans="1:13">
      <c r="A1242" s="735" t="s">
        <v>40</v>
      </c>
      <c r="B1242" s="736" t="s">
        <v>1971</v>
      </c>
      <c r="C1242" s="737" t="s">
        <v>1972</v>
      </c>
      <c r="D1242" s="736"/>
      <c r="E1242" s="736"/>
      <c r="F1242" s="735" t="s">
        <v>483</v>
      </c>
      <c r="G1242" s="736"/>
      <c r="H1242" s="738">
        <v>5.5</v>
      </c>
      <c r="I1242" s="738">
        <v>5.25</v>
      </c>
      <c r="J1242" s="738">
        <v>5</v>
      </c>
      <c r="K1242" s="738">
        <v>4.75</v>
      </c>
      <c r="L1242" s="738">
        <v>4.5</v>
      </c>
      <c r="M1242" s="743"/>
    </row>
    <row r="1243" s="157" customFormat="1" ht="21.6" spans="1:13">
      <c r="A1243" s="735" t="s">
        <v>40</v>
      </c>
      <c r="B1243" s="736">
        <v>250401020</v>
      </c>
      <c r="C1243" s="737" t="s">
        <v>1973</v>
      </c>
      <c r="D1243" s="736" t="s">
        <v>1974</v>
      </c>
      <c r="E1243" s="736"/>
      <c r="F1243" s="735" t="s">
        <v>483</v>
      </c>
      <c r="G1243" s="736" t="s">
        <v>1072</v>
      </c>
      <c r="H1243" s="738"/>
      <c r="I1243" s="738"/>
      <c r="J1243" s="738"/>
      <c r="K1243" s="738"/>
      <c r="L1243" s="738"/>
      <c r="M1243" s="743"/>
    </row>
    <row r="1244" s="157" customFormat="1" ht="21.6" spans="1:13">
      <c r="A1244" s="735" t="s">
        <v>40</v>
      </c>
      <c r="B1244" s="736" t="s">
        <v>1975</v>
      </c>
      <c r="C1244" s="737" t="s">
        <v>1976</v>
      </c>
      <c r="D1244" s="736" t="s">
        <v>1974</v>
      </c>
      <c r="E1244" s="736"/>
      <c r="F1244" s="735" t="s">
        <v>483</v>
      </c>
      <c r="G1244" s="736" t="s">
        <v>1072</v>
      </c>
      <c r="H1244" s="738">
        <v>15.4</v>
      </c>
      <c r="I1244" s="738">
        <v>14.7</v>
      </c>
      <c r="J1244" s="738">
        <v>14</v>
      </c>
      <c r="K1244" s="738">
        <v>13.3</v>
      </c>
      <c r="L1244" s="738">
        <v>12.6</v>
      </c>
      <c r="M1244" s="743"/>
    </row>
    <row r="1245" s="157" customFormat="1" ht="21.6" spans="1:13">
      <c r="A1245" s="735" t="s">
        <v>40</v>
      </c>
      <c r="B1245" s="736" t="s">
        <v>1977</v>
      </c>
      <c r="C1245" s="737" t="s">
        <v>1978</v>
      </c>
      <c r="D1245" s="736" t="s">
        <v>1974</v>
      </c>
      <c r="E1245" s="736"/>
      <c r="F1245" s="735" t="s">
        <v>483</v>
      </c>
      <c r="G1245" s="736" t="s">
        <v>1072</v>
      </c>
      <c r="H1245" s="738">
        <v>8.8</v>
      </c>
      <c r="I1245" s="738">
        <v>8.4</v>
      </c>
      <c r="J1245" s="738">
        <v>8</v>
      </c>
      <c r="K1245" s="738">
        <v>7.6</v>
      </c>
      <c r="L1245" s="738">
        <v>7.2</v>
      </c>
      <c r="M1245" s="743"/>
    </row>
    <row r="1246" s="157" customFormat="1" ht="12" spans="1:13">
      <c r="A1246" s="735" t="s">
        <v>40</v>
      </c>
      <c r="B1246" s="736">
        <v>250401021</v>
      </c>
      <c r="C1246" s="737" t="s">
        <v>1979</v>
      </c>
      <c r="D1246" s="736"/>
      <c r="E1246" s="736"/>
      <c r="F1246" s="735" t="s">
        <v>483</v>
      </c>
      <c r="G1246" s="736"/>
      <c r="H1246" s="738">
        <v>9.9</v>
      </c>
      <c r="I1246" s="738">
        <v>9.45</v>
      </c>
      <c r="J1246" s="738">
        <v>9</v>
      </c>
      <c r="K1246" s="738">
        <v>8.55</v>
      </c>
      <c r="L1246" s="738">
        <v>8.1</v>
      </c>
      <c r="M1246" s="743"/>
    </row>
    <row r="1247" s="157" customFormat="1" ht="12" spans="1:13">
      <c r="A1247" s="735" t="s">
        <v>40</v>
      </c>
      <c r="B1247" s="736">
        <v>250401022</v>
      </c>
      <c r="C1247" s="737" t="s">
        <v>1980</v>
      </c>
      <c r="D1247" s="736"/>
      <c r="E1247" s="736"/>
      <c r="F1247" s="735" t="s">
        <v>483</v>
      </c>
      <c r="G1247" s="736"/>
      <c r="H1247" s="763" t="s">
        <v>102</v>
      </c>
      <c r="I1247" s="763" t="s">
        <v>102</v>
      </c>
      <c r="J1247" s="763" t="s">
        <v>102</v>
      </c>
      <c r="K1247" s="763" t="s">
        <v>102</v>
      </c>
      <c r="L1247" s="763" t="s">
        <v>102</v>
      </c>
      <c r="M1247" s="743"/>
    </row>
    <row r="1248" s="157" customFormat="1" ht="21.6" spans="1:13">
      <c r="A1248" s="735" t="s">
        <v>40</v>
      </c>
      <c r="B1248" s="736">
        <v>250401023</v>
      </c>
      <c r="C1248" s="737" t="s">
        <v>1981</v>
      </c>
      <c r="D1248" s="736" t="s">
        <v>1982</v>
      </c>
      <c r="E1248" s="736"/>
      <c r="F1248" s="735" t="s">
        <v>483</v>
      </c>
      <c r="G1248" s="736" t="s">
        <v>1072</v>
      </c>
      <c r="H1248" s="738"/>
      <c r="I1248" s="738"/>
      <c r="J1248" s="738"/>
      <c r="K1248" s="738"/>
      <c r="L1248" s="738"/>
      <c r="M1248" s="743"/>
    </row>
    <row r="1249" s="157" customFormat="1" ht="21.6" spans="1:13">
      <c r="A1249" s="735" t="s">
        <v>40</v>
      </c>
      <c r="B1249" s="736" t="s">
        <v>1983</v>
      </c>
      <c r="C1249" s="737" t="s">
        <v>1984</v>
      </c>
      <c r="D1249" s="736" t="s">
        <v>1982</v>
      </c>
      <c r="E1249" s="736"/>
      <c r="F1249" s="735" t="s">
        <v>483</v>
      </c>
      <c r="G1249" s="736" t="s">
        <v>1072</v>
      </c>
      <c r="H1249" s="738">
        <v>14.3</v>
      </c>
      <c r="I1249" s="738">
        <v>13.65</v>
      </c>
      <c r="J1249" s="738">
        <v>13</v>
      </c>
      <c r="K1249" s="738">
        <v>12.35</v>
      </c>
      <c r="L1249" s="738">
        <v>11.7</v>
      </c>
      <c r="M1249" s="743"/>
    </row>
    <row r="1250" s="157" customFormat="1" ht="21.6" spans="1:13">
      <c r="A1250" s="735" t="s">
        <v>40</v>
      </c>
      <c r="B1250" s="736" t="s">
        <v>1985</v>
      </c>
      <c r="C1250" s="737" t="s">
        <v>1986</v>
      </c>
      <c r="D1250" s="736" t="s">
        <v>1982</v>
      </c>
      <c r="E1250" s="736"/>
      <c r="F1250" s="735" t="s">
        <v>483</v>
      </c>
      <c r="G1250" s="736" t="s">
        <v>1072</v>
      </c>
      <c r="H1250" s="738">
        <v>5.5</v>
      </c>
      <c r="I1250" s="738">
        <v>5.25</v>
      </c>
      <c r="J1250" s="738">
        <v>5</v>
      </c>
      <c r="K1250" s="738">
        <v>4.75</v>
      </c>
      <c r="L1250" s="738">
        <v>4.5</v>
      </c>
      <c r="M1250" s="743"/>
    </row>
    <row r="1251" s="157" customFormat="1" ht="12" spans="1:13">
      <c r="A1251" s="735" t="s">
        <v>40</v>
      </c>
      <c r="B1251" s="736">
        <v>250401024</v>
      </c>
      <c r="C1251" s="737" t="s">
        <v>1987</v>
      </c>
      <c r="D1251" s="736"/>
      <c r="E1251" s="736"/>
      <c r="F1251" s="735" t="s">
        <v>483</v>
      </c>
      <c r="G1251" s="736"/>
      <c r="H1251" s="738">
        <v>2.75</v>
      </c>
      <c r="I1251" s="738">
        <v>2.625</v>
      </c>
      <c r="J1251" s="738">
        <v>2.5</v>
      </c>
      <c r="K1251" s="738">
        <v>2.375</v>
      </c>
      <c r="L1251" s="738">
        <v>2.25</v>
      </c>
      <c r="M1251" s="743"/>
    </row>
    <row r="1252" s="157" customFormat="1" ht="12" spans="1:13">
      <c r="A1252" s="735" t="s">
        <v>40</v>
      </c>
      <c r="B1252" s="736">
        <v>250401025</v>
      </c>
      <c r="C1252" s="737" t="s">
        <v>1988</v>
      </c>
      <c r="D1252" s="736"/>
      <c r="E1252" s="736"/>
      <c r="F1252" s="735" t="s">
        <v>483</v>
      </c>
      <c r="G1252" s="736"/>
      <c r="H1252" s="738"/>
      <c r="I1252" s="738"/>
      <c r="J1252" s="738"/>
      <c r="K1252" s="738"/>
      <c r="L1252" s="738"/>
      <c r="M1252" s="743"/>
    </row>
    <row r="1253" s="157" customFormat="1" ht="21.6" spans="1:13">
      <c r="A1253" s="735" t="s">
        <v>40</v>
      </c>
      <c r="B1253" s="736" t="s">
        <v>1989</v>
      </c>
      <c r="C1253" s="737" t="s">
        <v>1990</v>
      </c>
      <c r="D1253" s="736"/>
      <c r="E1253" s="736"/>
      <c r="F1253" s="735" t="s">
        <v>483</v>
      </c>
      <c r="G1253" s="736"/>
      <c r="H1253" s="738">
        <v>15.4</v>
      </c>
      <c r="I1253" s="738">
        <v>14.7</v>
      </c>
      <c r="J1253" s="738">
        <v>14</v>
      </c>
      <c r="K1253" s="738">
        <v>13.3</v>
      </c>
      <c r="L1253" s="738">
        <v>12.6</v>
      </c>
      <c r="M1253" s="743"/>
    </row>
    <row r="1254" s="157" customFormat="1" ht="12" spans="1:13">
      <c r="A1254" s="735" t="s">
        <v>40</v>
      </c>
      <c r="B1254" s="736" t="s">
        <v>1991</v>
      </c>
      <c r="C1254" s="737" t="s">
        <v>1992</v>
      </c>
      <c r="D1254" s="736"/>
      <c r="E1254" s="736"/>
      <c r="F1254" s="735" t="s">
        <v>483</v>
      </c>
      <c r="G1254" s="736"/>
      <c r="H1254" s="738">
        <v>3.3</v>
      </c>
      <c r="I1254" s="738">
        <v>3.15</v>
      </c>
      <c r="J1254" s="738">
        <v>3</v>
      </c>
      <c r="K1254" s="738">
        <v>2.85</v>
      </c>
      <c r="L1254" s="738">
        <v>2.7</v>
      </c>
      <c r="M1254" s="743"/>
    </row>
    <row r="1255" s="157" customFormat="1" ht="12" spans="1:13">
      <c r="A1255" s="735" t="s">
        <v>40</v>
      </c>
      <c r="B1255" s="736" t="s">
        <v>1993</v>
      </c>
      <c r="C1255" s="737" t="s">
        <v>1994</v>
      </c>
      <c r="D1255" s="736"/>
      <c r="E1255" s="736"/>
      <c r="F1255" s="735" t="s">
        <v>483</v>
      </c>
      <c r="G1255" s="736"/>
      <c r="H1255" s="738">
        <v>44</v>
      </c>
      <c r="I1255" s="738">
        <v>42</v>
      </c>
      <c r="J1255" s="738">
        <v>40</v>
      </c>
      <c r="K1255" s="738">
        <v>38</v>
      </c>
      <c r="L1255" s="738">
        <v>36</v>
      </c>
      <c r="M1255" s="743"/>
    </row>
    <row r="1256" s="157" customFormat="1" ht="12" spans="1:13">
      <c r="A1256" s="735" t="s">
        <v>40</v>
      </c>
      <c r="B1256" s="736">
        <v>250401026</v>
      </c>
      <c r="C1256" s="737" t="s">
        <v>1995</v>
      </c>
      <c r="D1256" s="736"/>
      <c r="E1256" s="736"/>
      <c r="F1256" s="735" t="s">
        <v>483</v>
      </c>
      <c r="G1256" s="736"/>
      <c r="H1256" s="763" t="s">
        <v>102</v>
      </c>
      <c r="I1256" s="763" t="s">
        <v>102</v>
      </c>
      <c r="J1256" s="763" t="s">
        <v>102</v>
      </c>
      <c r="K1256" s="763" t="s">
        <v>102</v>
      </c>
      <c r="L1256" s="763" t="s">
        <v>102</v>
      </c>
      <c r="M1256" s="743"/>
    </row>
    <row r="1257" s="157" customFormat="1" ht="21.6" spans="1:13">
      <c r="A1257" s="735" t="s">
        <v>40</v>
      </c>
      <c r="B1257" s="736">
        <v>250401027</v>
      </c>
      <c r="C1257" s="737" t="s">
        <v>1996</v>
      </c>
      <c r="D1257" s="736"/>
      <c r="E1257" s="736"/>
      <c r="F1257" s="735" t="s">
        <v>483</v>
      </c>
      <c r="G1257" s="736" t="s">
        <v>1072</v>
      </c>
      <c r="H1257" s="738">
        <v>25.3</v>
      </c>
      <c r="I1257" s="738">
        <v>24.15</v>
      </c>
      <c r="J1257" s="738">
        <v>23</v>
      </c>
      <c r="K1257" s="738">
        <v>21.85</v>
      </c>
      <c r="L1257" s="738">
        <v>20.7</v>
      </c>
      <c r="M1257" s="743"/>
    </row>
    <row r="1258" s="157" customFormat="1" ht="12" spans="1:13">
      <c r="A1258" s="735" t="s">
        <v>40</v>
      </c>
      <c r="B1258" s="736">
        <v>250401028</v>
      </c>
      <c r="C1258" s="737" t="s">
        <v>1997</v>
      </c>
      <c r="D1258" s="736"/>
      <c r="E1258" s="736"/>
      <c r="F1258" s="735" t="s">
        <v>483</v>
      </c>
      <c r="G1258" s="736"/>
      <c r="H1258" s="738"/>
      <c r="I1258" s="738"/>
      <c r="J1258" s="738"/>
      <c r="K1258" s="738"/>
      <c r="L1258" s="738"/>
      <c r="M1258" s="743"/>
    </row>
    <row r="1259" s="157" customFormat="1" ht="12" spans="1:13">
      <c r="A1259" s="735" t="s">
        <v>40</v>
      </c>
      <c r="B1259" s="736" t="s">
        <v>1998</v>
      </c>
      <c r="C1259" s="737" t="s">
        <v>1999</v>
      </c>
      <c r="D1259" s="736"/>
      <c r="E1259" s="736"/>
      <c r="F1259" s="735" t="s">
        <v>483</v>
      </c>
      <c r="G1259" s="736"/>
      <c r="H1259" s="738">
        <v>22</v>
      </c>
      <c r="I1259" s="738">
        <v>21</v>
      </c>
      <c r="J1259" s="738">
        <v>20</v>
      </c>
      <c r="K1259" s="738">
        <v>19</v>
      </c>
      <c r="L1259" s="738">
        <v>18</v>
      </c>
      <c r="M1259" s="743"/>
    </row>
    <row r="1260" s="157" customFormat="1" ht="12" spans="1:13">
      <c r="A1260" s="735" t="s">
        <v>40</v>
      </c>
      <c r="B1260" s="736" t="s">
        <v>2000</v>
      </c>
      <c r="C1260" s="737" t="s">
        <v>2001</v>
      </c>
      <c r="D1260" s="736"/>
      <c r="E1260" s="736"/>
      <c r="F1260" s="735" t="s">
        <v>483</v>
      </c>
      <c r="G1260" s="736"/>
      <c r="H1260" s="738">
        <v>4.4</v>
      </c>
      <c r="I1260" s="738">
        <v>4.2</v>
      </c>
      <c r="J1260" s="738">
        <v>4</v>
      </c>
      <c r="K1260" s="738">
        <v>3.8</v>
      </c>
      <c r="L1260" s="738">
        <v>3.6</v>
      </c>
      <c r="M1260" s="743"/>
    </row>
    <row r="1261" s="157" customFormat="1" ht="12" spans="1:13">
      <c r="A1261" s="735" t="s">
        <v>40</v>
      </c>
      <c r="B1261" s="736">
        <v>250401029</v>
      </c>
      <c r="C1261" s="737" t="s">
        <v>2002</v>
      </c>
      <c r="D1261" s="736"/>
      <c r="E1261" s="736"/>
      <c r="F1261" s="735" t="s">
        <v>483</v>
      </c>
      <c r="G1261" s="736"/>
      <c r="H1261" s="738">
        <v>66</v>
      </c>
      <c r="I1261" s="738">
        <v>63</v>
      </c>
      <c r="J1261" s="738">
        <v>60</v>
      </c>
      <c r="K1261" s="738">
        <v>57</v>
      </c>
      <c r="L1261" s="738">
        <v>54</v>
      </c>
      <c r="M1261" s="743"/>
    </row>
    <row r="1262" s="157" customFormat="1" ht="12" spans="1:13">
      <c r="A1262" s="735" t="s">
        <v>40</v>
      </c>
      <c r="B1262" s="736">
        <v>250401030</v>
      </c>
      <c r="C1262" s="737" t="s">
        <v>2003</v>
      </c>
      <c r="D1262" s="736"/>
      <c r="E1262" s="736"/>
      <c r="F1262" s="735" t="s">
        <v>483</v>
      </c>
      <c r="G1262" s="759"/>
      <c r="H1262" s="738">
        <v>66</v>
      </c>
      <c r="I1262" s="738">
        <v>63</v>
      </c>
      <c r="J1262" s="738">
        <v>60</v>
      </c>
      <c r="K1262" s="738">
        <v>57</v>
      </c>
      <c r="L1262" s="738">
        <v>54</v>
      </c>
      <c r="M1262" s="743"/>
    </row>
    <row r="1263" s="157" customFormat="1" ht="21.6" spans="1:13">
      <c r="A1263" s="735" t="s">
        <v>40</v>
      </c>
      <c r="B1263" s="736">
        <v>250401031</v>
      </c>
      <c r="C1263" s="737" t="s">
        <v>2004</v>
      </c>
      <c r="D1263" s="736"/>
      <c r="E1263" s="736"/>
      <c r="F1263" s="735" t="s">
        <v>718</v>
      </c>
      <c r="G1263" s="759"/>
      <c r="H1263" s="738">
        <v>57.2</v>
      </c>
      <c r="I1263" s="738">
        <v>54.6</v>
      </c>
      <c r="J1263" s="738">
        <v>52</v>
      </c>
      <c r="K1263" s="738">
        <v>49.4</v>
      </c>
      <c r="L1263" s="738">
        <v>46.8</v>
      </c>
      <c r="M1263" s="743"/>
    </row>
    <row r="1264" s="157" customFormat="1" ht="21.6" spans="1:13">
      <c r="A1264" s="735" t="s">
        <v>40</v>
      </c>
      <c r="B1264" s="736">
        <v>250401032</v>
      </c>
      <c r="C1264" s="737" t="s">
        <v>2005</v>
      </c>
      <c r="D1264" s="736"/>
      <c r="E1264" s="736"/>
      <c r="F1264" s="735" t="s">
        <v>483</v>
      </c>
      <c r="G1264" s="736"/>
      <c r="H1264" s="738">
        <v>31.9</v>
      </c>
      <c r="I1264" s="738">
        <v>30.45</v>
      </c>
      <c r="J1264" s="738">
        <v>29</v>
      </c>
      <c r="K1264" s="738">
        <v>27.55</v>
      </c>
      <c r="L1264" s="738">
        <v>26.1</v>
      </c>
      <c r="M1264" s="743"/>
    </row>
    <row r="1265" s="158" customFormat="1" ht="21.6" spans="1:13">
      <c r="A1265" s="735" t="s">
        <v>40</v>
      </c>
      <c r="B1265" s="736">
        <v>250401033</v>
      </c>
      <c r="C1265" s="736" t="s">
        <v>2006</v>
      </c>
      <c r="D1265" s="736" t="s">
        <v>2007</v>
      </c>
      <c r="E1265" s="736"/>
      <c r="F1265" s="735" t="s">
        <v>2008</v>
      </c>
      <c r="G1265" s="736"/>
      <c r="H1265" s="738"/>
      <c r="I1265" s="738"/>
      <c r="J1265" s="738"/>
      <c r="K1265" s="738"/>
      <c r="L1265" s="738"/>
      <c r="M1265" s="743"/>
    </row>
    <row r="1266" s="158" customFormat="1" ht="21.6" spans="1:13">
      <c r="A1266" s="735" t="s">
        <v>40</v>
      </c>
      <c r="B1266" s="736" t="s">
        <v>2009</v>
      </c>
      <c r="C1266" s="737" t="s">
        <v>2010</v>
      </c>
      <c r="D1266" s="736" t="s">
        <v>2007</v>
      </c>
      <c r="E1266" s="736"/>
      <c r="F1266" s="735" t="s">
        <v>2008</v>
      </c>
      <c r="G1266" s="736"/>
      <c r="H1266" s="738">
        <v>46.2</v>
      </c>
      <c r="I1266" s="738">
        <v>44.1</v>
      </c>
      <c r="J1266" s="738">
        <v>42</v>
      </c>
      <c r="K1266" s="738">
        <v>39.9</v>
      </c>
      <c r="L1266" s="738">
        <v>37.8</v>
      </c>
      <c r="M1266" s="743"/>
    </row>
    <row r="1267" s="158" customFormat="1" ht="13.2" spans="1:13">
      <c r="A1267" s="735" t="s">
        <v>40</v>
      </c>
      <c r="B1267" s="736" t="s">
        <v>2011</v>
      </c>
      <c r="C1267" s="737" t="s">
        <v>2012</v>
      </c>
      <c r="D1267" s="759"/>
      <c r="E1267" s="736"/>
      <c r="F1267" s="735" t="s">
        <v>483</v>
      </c>
      <c r="G1267" s="736"/>
      <c r="H1267" s="738"/>
      <c r="I1267" s="738"/>
      <c r="J1267" s="738"/>
      <c r="K1267" s="738"/>
      <c r="L1267" s="738"/>
      <c r="M1267" s="743"/>
    </row>
    <row r="1268" s="157" customFormat="1" ht="21.6" spans="1:13">
      <c r="A1268" s="735" t="s">
        <v>40</v>
      </c>
      <c r="B1268" s="736" t="s">
        <v>2013</v>
      </c>
      <c r="C1268" s="737" t="s">
        <v>2014</v>
      </c>
      <c r="D1268" s="736"/>
      <c r="E1268" s="736"/>
      <c r="F1268" s="735" t="s">
        <v>483</v>
      </c>
      <c r="G1268" s="789"/>
      <c r="H1268" s="738">
        <v>68.2</v>
      </c>
      <c r="I1268" s="738">
        <v>65.1</v>
      </c>
      <c r="J1268" s="738">
        <v>62</v>
      </c>
      <c r="K1268" s="738">
        <v>58.9</v>
      </c>
      <c r="L1268" s="738">
        <v>55.8</v>
      </c>
      <c r="M1268" s="743"/>
    </row>
    <row r="1269" s="157" customFormat="1" ht="21.6" spans="1:13">
      <c r="A1269" s="735" t="s">
        <v>40</v>
      </c>
      <c r="B1269" s="736" t="s">
        <v>2015</v>
      </c>
      <c r="C1269" s="737" t="s">
        <v>2016</v>
      </c>
      <c r="D1269" s="736"/>
      <c r="E1269" s="736"/>
      <c r="F1269" s="735" t="s">
        <v>483</v>
      </c>
      <c r="G1269" s="789"/>
      <c r="H1269" s="738">
        <v>118.8</v>
      </c>
      <c r="I1269" s="738">
        <v>113.4</v>
      </c>
      <c r="J1269" s="738">
        <v>108</v>
      </c>
      <c r="K1269" s="738">
        <v>102.6</v>
      </c>
      <c r="L1269" s="738">
        <v>97.2</v>
      </c>
      <c r="M1269" s="743"/>
    </row>
    <row r="1270" s="157" customFormat="1" ht="21.6" spans="1:13">
      <c r="A1270" s="735" t="s">
        <v>40</v>
      </c>
      <c r="B1270" s="736" t="s">
        <v>2017</v>
      </c>
      <c r="C1270" s="737" t="s">
        <v>2018</v>
      </c>
      <c r="D1270" s="736"/>
      <c r="E1270" s="736"/>
      <c r="F1270" s="735" t="s">
        <v>483</v>
      </c>
      <c r="G1270" s="789"/>
      <c r="H1270" s="738">
        <v>118.8</v>
      </c>
      <c r="I1270" s="738">
        <v>113.4</v>
      </c>
      <c r="J1270" s="738">
        <v>108</v>
      </c>
      <c r="K1270" s="738">
        <v>102.6</v>
      </c>
      <c r="L1270" s="738">
        <v>97.2</v>
      </c>
      <c r="M1270" s="743"/>
    </row>
    <row r="1271" s="157" customFormat="1" ht="21.6" spans="1:13">
      <c r="A1271" s="735" t="s">
        <v>40</v>
      </c>
      <c r="B1271" s="736" t="s">
        <v>2019</v>
      </c>
      <c r="C1271" s="737" t="s">
        <v>2020</v>
      </c>
      <c r="D1271" s="736"/>
      <c r="E1271" s="736"/>
      <c r="F1271" s="735" t="s">
        <v>483</v>
      </c>
      <c r="G1271" s="789"/>
      <c r="H1271" s="738">
        <v>118.8</v>
      </c>
      <c r="I1271" s="738">
        <v>113.4</v>
      </c>
      <c r="J1271" s="738">
        <v>108</v>
      </c>
      <c r="K1271" s="738">
        <v>102.6</v>
      </c>
      <c r="L1271" s="738">
        <v>97.2</v>
      </c>
      <c r="M1271" s="743"/>
    </row>
    <row r="1272" s="157" customFormat="1" ht="21.6" spans="1:13">
      <c r="A1272" s="735" t="s">
        <v>40</v>
      </c>
      <c r="B1272" s="736" t="s">
        <v>2021</v>
      </c>
      <c r="C1272" s="737" t="s">
        <v>2022</v>
      </c>
      <c r="D1272" s="736"/>
      <c r="E1272" s="736"/>
      <c r="F1272" s="735" t="s">
        <v>483</v>
      </c>
      <c r="G1272" s="736" t="s">
        <v>2023</v>
      </c>
      <c r="H1272" s="738">
        <v>118.8</v>
      </c>
      <c r="I1272" s="738">
        <v>113.4</v>
      </c>
      <c r="J1272" s="738">
        <v>108</v>
      </c>
      <c r="K1272" s="738">
        <v>102.6</v>
      </c>
      <c r="L1272" s="738">
        <v>97.2</v>
      </c>
      <c r="M1272" s="743"/>
    </row>
    <row r="1273" s="157" customFormat="1" ht="21.6" spans="1:13">
      <c r="A1273" s="735" t="s">
        <v>40</v>
      </c>
      <c r="B1273" s="736" t="s">
        <v>2024</v>
      </c>
      <c r="C1273" s="737" t="s">
        <v>2025</v>
      </c>
      <c r="D1273" s="736"/>
      <c r="E1273" s="736"/>
      <c r="F1273" s="735" t="s">
        <v>483</v>
      </c>
      <c r="G1273" s="736" t="s">
        <v>2026</v>
      </c>
      <c r="H1273" s="738">
        <v>118.8</v>
      </c>
      <c r="I1273" s="738">
        <v>113.4</v>
      </c>
      <c r="J1273" s="738">
        <v>108</v>
      </c>
      <c r="K1273" s="738">
        <v>102.6</v>
      </c>
      <c r="L1273" s="738">
        <v>97.2</v>
      </c>
      <c r="M1273" s="743"/>
    </row>
    <row r="1274" s="157" customFormat="1" ht="12" spans="1:13">
      <c r="A1274" s="735" t="s">
        <v>40</v>
      </c>
      <c r="B1274" s="736">
        <v>250401034</v>
      </c>
      <c r="C1274" s="737" t="s">
        <v>2027</v>
      </c>
      <c r="D1274" s="736"/>
      <c r="E1274" s="736"/>
      <c r="F1274" s="735" t="s">
        <v>483</v>
      </c>
      <c r="G1274" s="736"/>
      <c r="H1274" s="763" t="s">
        <v>102</v>
      </c>
      <c r="I1274" s="763" t="s">
        <v>102</v>
      </c>
      <c r="J1274" s="763" t="s">
        <v>102</v>
      </c>
      <c r="K1274" s="763" t="s">
        <v>102</v>
      </c>
      <c r="L1274" s="763" t="s">
        <v>102</v>
      </c>
      <c r="M1274" s="743"/>
    </row>
    <row r="1275" s="157" customFormat="1" ht="12" spans="1:13">
      <c r="A1275" s="735" t="s">
        <v>40</v>
      </c>
      <c r="B1275" s="736">
        <v>250401035</v>
      </c>
      <c r="C1275" s="737" t="s">
        <v>2028</v>
      </c>
      <c r="D1275" s="736"/>
      <c r="E1275" s="736"/>
      <c r="F1275" s="735" t="s">
        <v>483</v>
      </c>
      <c r="G1275" s="736"/>
      <c r="H1275" s="763" t="s">
        <v>102</v>
      </c>
      <c r="I1275" s="763" t="s">
        <v>102</v>
      </c>
      <c r="J1275" s="763" t="s">
        <v>102</v>
      </c>
      <c r="K1275" s="763" t="s">
        <v>102</v>
      </c>
      <c r="L1275" s="763" t="s">
        <v>102</v>
      </c>
      <c r="M1275" s="743"/>
    </row>
    <row r="1276" s="157" customFormat="1" ht="21.6" spans="1:13">
      <c r="A1276" s="735" t="s">
        <v>40</v>
      </c>
      <c r="B1276" s="736" t="s">
        <v>2029</v>
      </c>
      <c r="C1276" s="737" t="s">
        <v>2030</v>
      </c>
      <c r="D1276" s="759"/>
      <c r="E1276" s="736"/>
      <c r="F1276" s="735" t="s">
        <v>51</v>
      </c>
      <c r="G1276" s="736"/>
      <c r="H1276" s="738">
        <v>421.3</v>
      </c>
      <c r="I1276" s="738">
        <v>402.15</v>
      </c>
      <c r="J1276" s="738">
        <v>383</v>
      </c>
      <c r="K1276" s="738">
        <v>363.85</v>
      </c>
      <c r="L1276" s="738">
        <v>344.7</v>
      </c>
      <c r="M1276" s="743"/>
    </row>
    <row r="1277" s="157" customFormat="1" ht="12" spans="1:13">
      <c r="A1277" s="735"/>
      <c r="B1277" s="736">
        <v>250402</v>
      </c>
      <c r="C1277" s="737" t="s">
        <v>2031</v>
      </c>
      <c r="D1277" s="736"/>
      <c r="E1277" s="736"/>
      <c r="F1277" s="735"/>
      <c r="G1277" s="736"/>
      <c r="H1277" s="738"/>
      <c r="I1277" s="738"/>
      <c r="J1277" s="738"/>
      <c r="K1277" s="738"/>
      <c r="L1277" s="738"/>
      <c r="M1277" s="743"/>
    </row>
    <row r="1278" s="157" customFormat="1" ht="12" spans="1:13">
      <c r="A1278" s="735" t="s">
        <v>40</v>
      </c>
      <c r="B1278" s="736">
        <v>250402001</v>
      </c>
      <c r="C1278" s="737" t="s">
        <v>2032</v>
      </c>
      <c r="D1278" s="736"/>
      <c r="E1278" s="736"/>
      <c r="F1278" s="735" t="s">
        <v>483</v>
      </c>
      <c r="G1278" s="736"/>
      <c r="H1278" s="738">
        <v>23.1</v>
      </c>
      <c r="I1278" s="738">
        <v>22.05</v>
      </c>
      <c r="J1278" s="738">
        <v>21</v>
      </c>
      <c r="K1278" s="738">
        <v>19.95</v>
      </c>
      <c r="L1278" s="738">
        <v>18.9</v>
      </c>
      <c r="M1278" s="743"/>
    </row>
    <row r="1279" s="157" customFormat="1" ht="12" spans="1:13">
      <c r="A1279" s="735" t="s">
        <v>40</v>
      </c>
      <c r="B1279" s="736">
        <v>250402002</v>
      </c>
      <c r="C1279" s="737" t="s">
        <v>2033</v>
      </c>
      <c r="D1279" s="736"/>
      <c r="E1279" s="736"/>
      <c r="F1279" s="735"/>
      <c r="G1279" s="759"/>
      <c r="H1279" s="738"/>
      <c r="I1279" s="738"/>
      <c r="J1279" s="738"/>
      <c r="K1279" s="738"/>
      <c r="L1279" s="738"/>
      <c r="M1279" s="743"/>
    </row>
    <row r="1280" s="157" customFormat="1" ht="12" spans="1:13">
      <c r="A1280" s="735" t="s">
        <v>40</v>
      </c>
      <c r="B1280" s="736" t="s">
        <v>2034</v>
      </c>
      <c r="C1280" s="737" t="s">
        <v>2035</v>
      </c>
      <c r="D1280" s="736"/>
      <c r="E1280" s="736"/>
      <c r="F1280" s="735" t="s">
        <v>483</v>
      </c>
      <c r="G1280" s="736"/>
      <c r="H1280" s="738">
        <v>33</v>
      </c>
      <c r="I1280" s="738">
        <v>31.5</v>
      </c>
      <c r="J1280" s="738">
        <v>30</v>
      </c>
      <c r="K1280" s="738">
        <v>28.5</v>
      </c>
      <c r="L1280" s="738">
        <v>27</v>
      </c>
      <c r="M1280" s="743"/>
    </row>
    <row r="1281" s="157" customFormat="1" ht="12" spans="1:13">
      <c r="A1281" s="735" t="s">
        <v>40</v>
      </c>
      <c r="B1281" s="736" t="s">
        <v>2036</v>
      </c>
      <c r="C1281" s="737" t="s">
        <v>2037</v>
      </c>
      <c r="D1281" s="736"/>
      <c r="E1281" s="736"/>
      <c r="F1281" s="735" t="s">
        <v>483</v>
      </c>
      <c r="G1281" s="736"/>
      <c r="H1281" s="738">
        <v>59.4</v>
      </c>
      <c r="I1281" s="738">
        <v>56.7</v>
      </c>
      <c r="J1281" s="738">
        <v>54</v>
      </c>
      <c r="K1281" s="738">
        <v>51.3</v>
      </c>
      <c r="L1281" s="738">
        <v>48.6</v>
      </c>
      <c r="M1281" s="743"/>
    </row>
    <row r="1282" s="157" customFormat="1" ht="12" spans="1:13">
      <c r="A1282" s="735" t="s">
        <v>40</v>
      </c>
      <c r="B1282" s="736" t="s">
        <v>2038</v>
      </c>
      <c r="C1282" s="737" t="s">
        <v>2039</v>
      </c>
      <c r="D1282" s="736"/>
      <c r="E1282" s="736"/>
      <c r="F1282" s="735" t="s">
        <v>51</v>
      </c>
      <c r="G1282" s="736"/>
      <c r="H1282" s="738">
        <v>59.4</v>
      </c>
      <c r="I1282" s="738">
        <v>56.7</v>
      </c>
      <c r="J1282" s="738">
        <v>54</v>
      </c>
      <c r="K1282" s="738">
        <v>51.3</v>
      </c>
      <c r="L1282" s="738">
        <v>48.6</v>
      </c>
      <c r="M1282" s="743"/>
    </row>
    <row r="1283" s="157" customFormat="1" ht="21.6" spans="1:13">
      <c r="A1283" s="735" t="s">
        <v>40</v>
      </c>
      <c r="B1283" s="736">
        <v>250402003</v>
      </c>
      <c r="C1283" s="737" t="s">
        <v>2040</v>
      </c>
      <c r="D1283" s="736" t="s">
        <v>2041</v>
      </c>
      <c r="E1283" s="736"/>
      <c r="F1283" s="735" t="s">
        <v>483</v>
      </c>
      <c r="G1283" s="736" t="s">
        <v>1072</v>
      </c>
      <c r="H1283" s="738"/>
      <c r="I1283" s="738"/>
      <c r="J1283" s="738"/>
      <c r="K1283" s="738"/>
      <c r="L1283" s="738"/>
      <c r="M1283" s="743"/>
    </row>
    <row r="1284" s="157" customFormat="1" ht="21.6" spans="1:13">
      <c r="A1284" s="735" t="s">
        <v>40</v>
      </c>
      <c r="B1284" s="736" t="s">
        <v>2042</v>
      </c>
      <c r="C1284" s="737" t="s">
        <v>2043</v>
      </c>
      <c r="D1284" s="736"/>
      <c r="E1284" s="736"/>
      <c r="F1284" s="735" t="s">
        <v>483</v>
      </c>
      <c r="G1284" s="759"/>
      <c r="H1284" s="738">
        <v>5.5</v>
      </c>
      <c r="I1284" s="738">
        <v>5.25</v>
      </c>
      <c r="J1284" s="738">
        <v>5</v>
      </c>
      <c r="K1284" s="738">
        <v>4.75</v>
      </c>
      <c r="L1284" s="738">
        <v>4.5</v>
      </c>
      <c r="M1284" s="743"/>
    </row>
    <row r="1285" s="157" customFormat="1" ht="32.4" spans="1:13">
      <c r="A1285" s="735" t="s">
        <v>40</v>
      </c>
      <c r="B1285" s="736" t="s">
        <v>2044</v>
      </c>
      <c r="C1285" s="737" t="s">
        <v>2045</v>
      </c>
      <c r="D1285" s="736"/>
      <c r="E1285" s="736"/>
      <c r="F1285" s="735" t="s">
        <v>483</v>
      </c>
      <c r="G1285" s="736"/>
      <c r="H1285" s="738">
        <v>14.3</v>
      </c>
      <c r="I1285" s="738">
        <v>13.65</v>
      </c>
      <c r="J1285" s="738">
        <v>13</v>
      </c>
      <c r="K1285" s="738">
        <v>12.35</v>
      </c>
      <c r="L1285" s="738">
        <v>11.7</v>
      </c>
      <c r="M1285" s="743"/>
    </row>
    <row r="1286" s="157" customFormat="1" ht="21.6" spans="1:13">
      <c r="A1286" s="735" t="s">
        <v>40</v>
      </c>
      <c r="B1286" s="736" t="s">
        <v>2046</v>
      </c>
      <c r="C1286" s="737" t="s">
        <v>2047</v>
      </c>
      <c r="D1286" s="736"/>
      <c r="E1286" s="736"/>
      <c r="F1286" s="735" t="s">
        <v>51</v>
      </c>
      <c r="G1286" s="754"/>
      <c r="H1286" s="738">
        <v>59.4</v>
      </c>
      <c r="I1286" s="738">
        <v>56.7</v>
      </c>
      <c r="J1286" s="738">
        <v>54</v>
      </c>
      <c r="K1286" s="738">
        <v>51.3</v>
      </c>
      <c r="L1286" s="738">
        <v>48.6</v>
      </c>
      <c r="M1286" s="743"/>
    </row>
    <row r="1287" s="157" customFormat="1" ht="12" spans="1:13">
      <c r="A1287" s="735" t="s">
        <v>40</v>
      </c>
      <c r="B1287" s="736">
        <v>250402004</v>
      </c>
      <c r="C1287" s="737" t="s">
        <v>2048</v>
      </c>
      <c r="D1287" s="736"/>
      <c r="E1287" s="736"/>
      <c r="F1287" s="735" t="s">
        <v>483</v>
      </c>
      <c r="G1287" s="736"/>
      <c r="H1287" s="738"/>
      <c r="I1287" s="738"/>
      <c r="J1287" s="738"/>
      <c r="K1287" s="738"/>
      <c r="L1287" s="738"/>
      <c r="M1287" s="743"/>
    </row>
    <row r="1288" s="157" customFormat="1" ht="12" spans="1:13">
      <c r="A1288" s="735" t="s">
        <v>40</v>
      </c>
      <c r="B1288" s="736" t="s">
        <v>2049</v>
      </c>
      <c r="C1288" s="737" t="s">
        <v>2050</v>
      </c>
      <c r="D1288" s="736"/>
      <c r="E1288" s="736"/>
      <c r="F1288" s="735" t="s">
        <v>483</v>
      </c>
      <c r="G1288" s="736"/>
      <c r="H1288" s="738">
        <v>19.8</v>
      </c>
      <c r="I1288" s="738">
        <v>18.9</v>
      </c>
      <c r="J1288" s="738">
        <v>18</v>
      </c>
      <c r="K1288" s="738">
        <v>17.1</v>
      </c>
      <c r="L1288" s="738">
        <v>16.2</v>
      </c>
      <c r="M1288" s="743"/>
    </row>
    <row r="1289" s="157" customFormat="1" ht="12" spans="1:13">
      <c r="A1289" s="735" t="s">
        <v>40</v>
      </c>
      <c r="B1289" s="736" t="s">
        <v>2051</v>
      </c>
      <c r="C1289" s="737" t="s">
        <v>2052</v>
      </c>
      <c r="D1289" s="736"/>
      <c r="E1289" s="736"/>
      <c r="F1289" s="735" t="s">
        <v>483</v>
      </c>
      <c r="G1289" s="736"/>
      <c r="H1289" s="738">
        <v>41.8</v>
      </c>
      <c r="I1289" s="738">
        <v>39.9</v>
      </c>
      <c r="J1289" s="738">
        <v>38</v>
      </c>
      <c r="K1289" s="738">
        <v>36.1</v>
      </c>
      <c r="L1289" s="738">
        <v>34.2</v>
      </c>
      <c r="M1289" s="743"/>
    </row>
    <row r="1290" s="157" customFormat="1" ht="21.6" spans="1:13">
      <c r="A1290" s="735" t="s">
        <v>40</v>
      </c>
      <c r="B1290" s="736">
        <v>250402005</v>
      </c>
      <c r="C1290" s="737" t="s">
        <v>2053</v>
      </c>
      <c r="D1290" s="736" t="s">
        <v>2054</v>
      </c>
      <c r="E1290" s="736"/>
      <c r="F1290" s="735" t="s">
        <v>483</v>
      </c>
      <c r="G1290" s="736" t="s">
        <v>1072</v>
      </c>
      <c r="H1290" s="738">
        <v>66</v>
      </c>
      <c r="I1290" s="738">
        <v>63</v>
      </c>
      <c r="J1290" s="738">
        <v>60</v>
      </c>
      <c r="K1290" s="738">
        <v>57</v>
      </c>
      <c r="L1290" s="738">
        <v>54</v>
      </c>
      <c r="M1290" s="743"/>
    </row>
    <row r="1291" s="157" customFormat="1" ht="21.6" spans="1:13">
      <c r="A1291" s="735" t="s">
        <v>40</v>
      </c>
      <c r="B1291" s="754" t="s">
        <v>2055</v>
      </c>
      <c r="C1291" s="788" t="s">
        <v>2056</v>
      </c>
      <c r="D1291" s="736"/>
      <c r="E1291" s="736"/>
      <c r="F1291" s="735" t="s">
        <v>51</v>
      </c>
      <c r="G1291" s="754"/>
      <c r="H1291" s="738">
        <v>79.2</v>
      </c>
      <c r="I1291" s="738">
        <v>75.6</v>
      </c>
      <c r="J1291" s="738">
        <v>72</v>
      </c>
      <c r="K1291" s="738">
        <v>68.4</v>
      </c>
      <c r="L1291" s="738">
        <v>64.8</v>
      </c>
      <c r="M1291" s="743"/>
    </row>
    <row r="1292" s="157" customFormat="1" ht="12" spans="1:13">
      <c r="A1292" s="735" t="s">
        <v>40</v>
      </c>
      <c r="B1292" s="736">
        <v>250402006</v>
      </c>
      <c r="C1292" s="737" t="s">
        <v>2057</v>
      </c>
      <c r="D1292" s="736"/>
      <c r="E1292" s="736"/>
      <c r="F1292" s="735" t="s">
        <v>483</v>
      </c>
      <c r="G1292" s="759"/>
      <c r="H1292" s="738"/>
      <c r="I1292" s="738"/>
      <c r="J1292" s="738"/>
      <c r="K1292" s="738"/>
      <c r="L1292" s="738"/>
      <c r="M1292" s="743"/>
    </row>
    <row r="1293" s="157" customFormat="1" ht="21.6" spans="1:13">
      <c r="A1293" s="735" t="s">
        <v>40</v>
      </c>
      <c r="B1293" s="736" t="s">
        <v>2058</v>
      </c>
      <c r="C1293" s="737" t="s">
        <v>2059</v>
      </c>
      <c r="D1293" s="736"/>
      <c r="E1293" s="736"/>
      <c r="F1293" s="735" t="s">
        <v>483</v>
      </c>
      <c r="G1293" s="736"/>
      <c r="H1293" s="738">
        <v>6.6</v>
      </c>
      <c r="I1293" s="738">
        <v>6.3</v>
      </c>
      <c r="J1293" s="738">
        <v>6</v>
      </c>
      <c r="K1293" s="738">
        <v>5.7</v>
      </c>
      <c r="L1293" s="738">
        <v>5.4</v>
      </c>
      <c r="M1293" s="743"/>
    </row>
    <row r="1294" s="157" customFormat="1" ht="21.6" spans="1:13">
      <c r="A1294" s="735" t="s">
        <v>40</v>
      </c>
      <c r="B1294" s="736" t="s">
        <v>2060</v>
      </c>
      <c r="C1294" s="737" t="s">
        <v>2061</v>
      </c>
      <c r="D1294" s="736"/>
      <c r="E1294" s="736"/>
      <c r="F1294" s="735" t="s">
        <v>483</v>
      </c>
      <c r="G1294" s="736"/>
      <c r="H1294" s="738">
        <v>33</v>
      </c>
      <c r="I1294" s="738">
        <v>31.5</v>
      </c>
      <c r="J1294" s="738">
        <v>30</v>
      </c>
      <c r="K1294" s="738">
        <v>28.5</v>
      </c>
      <c r="L1294" s="738">
        <v>27</v>
      </c>
      <c r="M1294" s="743"/>
    </row>
    <row r="1295" s="157" customFormat="1" ht="21.6" spans="1:13">
      <c r="A1295" s="735" t="s">
        <v>40</v>
      </c>
      <c r="B1295" s="736" t="s">
        <v>2062</v>
      </c>
      <c r="C1295" s="737" t="s">
        <v>2063</v>
      </c>
      <c r="D1295" s="736"/>
      <c r="E1295" s="736"/>
      <c r="F1295" s="735" t="s">
        <v>51</v>
      </c>
      <c r="G1295" s="736"/>
      <c r="H1295" s="738">
        <v>59.4</v>
      </c>
      <c r="I1295" s="738">
        <v>56.7</v>
      </c>
      <c r="J1295" s="738">
        <v>54</v>
      </c>
      <c r="K1295" s="738">
        <v>51.3</v>
      </c>
      <c r="L1295" s="738">
        <v>48.6</v>
      </c>
      <c r="M1295" s="743"/>
    </row>
    <row r="1296" s="157" customFormat="1" ht="12" spans="1:13">
      <c r="A1296" s="735" t="s">
        <v>40</v>
      </c>
      <c r="B1296" s="736">
        <v>250402007</v>
      </c>
      <c r="C1296" s="737" t="s">
        <v>2064</v>
      </c>
      <c r="D1296" s="759"/>
      <c r="E1296" s="736"/>
      <c r="F1296" s="735" t="s">
        <v>483</v>
      </c>
      <c r="G1296" s="754"/>
      <c r="H1296" s="738"/>
      <c r="I1296" s="738"/>
      <c r="J1296" s="738"/>
      <c r="K1296" s="738"/>
      <c r="L1296" s="738"/>
      <c r="M1296" s="743"/>
    </row>
    <row r="1297" s="157" customFormat="1" ht="12" spans="1:13">
      <c r="A1297" s="735" t="s">
        <v>40</v>
      </c>
      <c r="B1297" s="736" t="s">
        <v>2065</v>
      </c>
      <c r="C1297" s="737" t="s">
        <v>2066</v>
      </c>
      <c r="D1297" s="736"/>
      <c r="E1297" s="736"/>
      <c r="F1297" s="735" t="s">
        <v>483</v>
      </c>
      <c r="G1297" s="759"/>
      <c r="H1297" s="738">
        <v>14.3</v>
      </c>
      <c r="I1297" s="738">
        <v>13.65</v>
      </c>
      <c r="J1297" s="738">
        <v>13</v>
      </c>
      <c r="K1297" s="738">
        <v>12.35</v>
      </c>
      <c r="L1297" s="738">
        <v>11.7</v>
      </c>
      <c r="M1297" s="743"/>
    </row>
    <row r="1298" s="157" customFormat="1" ht="21.6" spans="1:13">
      <c r="A1298" s="735" t="s">
        <v>40</v>
      </c>
      <c r="B1298" s="736" t="s">
        <v>2067</v>
      </c>
      <c r="C1298" s="737" t="s">
        <v>2068</v>
      </c>
      <c r="D1298" s="736"/>
      <c r="E1298" s="736"/>
      <c r="F1298" s="735" t="s">
        <v>483</v>
      </c>
      <c r="G1298" s="736"/>
      <c r="H1298" s="738">
        <v>28.6</v>
      </c>
      <c r="I1298" s="738">
        <v>27.3</v>
      </c>
      <c r="J1298" s="738">
        <v>26</v>
      </c>
      <c r="K1298" s="738">
        <v>24.7</v>
      </c>
      <c r="L1298" s="738">
        <v>23.4</v>
      </c>
      <c r="M1298" s="743"/>
    </row>
    <row r="1299" s="157" customFormat="1" ht="12" spans="1:13">
      <c r="A1299" s="735" t="s">
        <v>40</v>
      </c>
      <c r="B1299" s="736" t="s">
        <v>2069</v>
      </c>
      <c r="C1299" s="737" t="s">
        <v>2070</v>
      </c>
      <c r="D1299" s="736"/>
      <c r="E1299" s="736"/>
      <c r="F1299" s="735" t="s">
        <v>51</v>
      </c>
      <c r="G1299" s="736"/>
      <c r="H1299" s="738">
        <v>59.4</v>
      </c>
      <c r="I1299" s="738">
        <v>56.7</v>
      </c>
      <c r="J1299" s="738">
        <v>54</v>
      </c>
      <c r="K1299" s="738">
        <v>51.3</v>
      </c>
      <c r="L1299" s="738">
        <v>48.6</v>
      </c>
      <c r="M1299" s="743"/>
    </row>
    <row r="1300" s="157" customFormat="1" ht="21.6" spans="1:13">
      <c r="A1300" s="735" t="s">
        <v>40</v>
      </c>
      <c r="B1300" s="736" t="s">
        <v>2071</v>
      </c>
      <c r="C1300" s="737" t="s">
        <v>2072</v>
      </c>
      <c r="D1300" s="736"/>
      <c r="E1300" s="736"/>
      <c r="F1300" s="735" t="s">
        <v>483</v>
      </c>
      <c r="G1300" s="736"/>
      <c r="H1300" s="738">
        <v>14.3</v>
      </c>
      <c r="I1300" s="738">
        <v>13.65</v>
      </c>
      <c r="J1300" s="738">
        <v>13</v>
      </c>
      <c r="K1300" s="738">
        <v>12.35</v>
      </c>
      <c r="L1300" s="738">
        <v>11.7</v>
      </c>
      <c r="M1300" s="743"/>
    </row>
    <row r="1301" s="157" customFormat="1" ht="21.6" spans="1:13">
      <c r="A1301" s="735" t="s">
        <v>40</v>
      </c>
      <c r="B1301" s="736" t="s">
        <v>2073</v>
      </c>
      <c r="C1301" s="737" t="s">
        <v>2074</v>
      </c>
      <c r="D1301" s="736"/>
      <c r="E1301" s="736"/>
      <c r="F1301" s="735" t="s">
        <v>51</v>
      </c>
      <c r="G1301" s="736"/>
      <c r="H1301" s="738">
        <v>59.4</v>
      </c>
      <c r="I1301" s="738">
        <v>56.7</v>
      </c>
      <c r="J1301" s="738">
        <v>54</v>
      </c>
      <c r="K1301" s="738">
        <v>51.3</v>
      </c>
      <c r="L1301" s="738">
        <v>48.6</v>
      </c>
      <c r="M1301" s="743"/>
    </row>
    <row r="1302" s="157" customFormat="1" ht="21.6" spans="1:13">
      <c r="A1302" s="735" t="s">
        <v>40</v>
      </c>
      <c r="B1302" s="736" t="s">
        <v>2075</v>
      </c>
      <c r="C1302" s="737" t="s">
        <v>2076</v>
      </c>
      <c r="D1302" s="736"/>
      <c r="E1302" s="736"/>
      <c r="F1302" s="735" t="s">
        <v>483</v>
      </c>
      <c r="G1302" s="802"/>
      <c r="H1302" s="738">
        <v>28.6</v>
      </c>
      <c r="I1302" s="738">
        <v>27.3</v>
      </c>
      <c r="J1302" s="738">
        <v>26</v>
      </c>
      <c r="K1302" s="738">
        <v>24.7</v>
      </c>
      <c r="L1302" s="738">
        <v>23.4</v>
      </c>
      <c r="M1302" s="743"/>
    </row>
    <row r="1303" s="157" customFormat="1" ht="12" spans="1:13">
      <c r="A1303" s="735" t="s">
        <v>40</v>
      </c>
      <c r="B1303" s="736">
        <v>250402008</v>
      </c>
      <c r="C1303" s="737" t="s">
        <v>2077</v>
      </c>
      <c r="D1303" s="736"/>
      <c r="E1303" s="736"/>
      <c r="F1303" s="735" t="s">
        <v>483</v>
      </c>
      <c r="G1303" s="759"/>
      <c r="H1303" s="763" t="s">
        <v>102</v>
      </c>
      <c r="I1303" s="763" t="s">
        <v>102</v>
      </c>
      <c r="J1303" s="763" t="s">
        <v>102</v>
      </c>
      <c r="K1303" s="763" t="s">
        <v>102</v>
      </c>
      <c r="L1303" s="763" t="s">
        <v>102</v>
      </c>
      <c r="M1303" s="743"/>
    </row>
    <row r="1304" s="157" customFormat="1" ht="21.6" spans="1:13">
      <c r="A1304" s="735" t="s">
        <v>40</v>
      </c>
      <c r="B1304" s="736" t="s">
        <v>2078</v>
      </c>
      <c r="C1304" s="737" t="s">
        <v>2079</v>
      </c>
      <c r="D1304" s="736"/>
      <c r="E1304" s="736"/>
      <c r="F1304" s="735" t="s">
        <v>483</v>
      </c>
      <c r="G1304" s="736"/>
      <c r="H1304" s="763" t="s">
        <v>102</v>
      </c>
      <c r="I1304" s="763" t="s">
        <v>102</v>
      </c>
      <c r="J1304" s="763" t="s">
        <v>102</v>
      </c>
      <c r="K1304" s="763" t="s">
        <v>102</v>
      </c>
      <c r="L1304" s="763" t="s">
        <v>102</v>
      </c>
      <c r="M1304" s="743"/>
    </row>
    <row r="1305" s="157" customFormat="1" ht="21.6" spans="1:13">
      <c r="A1305" s="735" t="s">
        <v>40</v>
      </c>
      <c r="B1305" s="736" t="s">
        <v>2080</v>
      </c>
      <c r="C1305" s="737" t="s">
        <v>2081</v>
      </c>
      <c r="D1305" s="736"/>
      <c r="E1305" s="736"/>
      <c r="F1305" s="735" t="s">
        <v>483</v>
      </c>
      <c r="G1305" s="736"/>
      <c r="H1305" s="763" t="s">
        <v>102</v>
      </c>
      <c r="I1305" s="763" t="s">
        <v>102</v>
      </c>
      <c r="J1305" s="763" t="s">
        <v>102</v>
      </c>
      <c r="K1305" s="763" t="s">
        <v>102</v>
      </c>
      <c r="L1305" s="763" t="s">
        <v>102</v>
      </c>
      <c r="M1305" s="743"/>
    </row>
    <row r="1306" s="157" customFormat="1" ht="12" spans="1:13">
      <c r="A1306" s="735" t="s">
        <v>40</v>
      </c>
      <c r="B1306" s="736">
        <v>250402009</v>
      </c>
      <c r="C1306" s="788" t="s">
        <v>2082</v>
      </c>
      <c r="D1306" s="736"/>
      <c r="E1306" s="736"/>
      <c r="F1306" s="735" t="s">
        <v>483</v>
      </c>
      <c r="G1306" s="759"/>
      <c r="H1306" s="763" t="s">
        <v>102</v>
      </c>
      <c r="I1306" s="763" t="s">
        <v>102</v>
      </c>
      <c r="J1306" s="763" t="s">
        <v>102</v>
      </c>
      <c r="K1306" s="763" t="s">
        <v>102</v>
      </c>
      <c r="L1306" s="763" t="s">
        <v>102</v>
      </c>
      <c r="M1306" s="743"/>
    </row>
    <row r="1307" s="157" customFormat="1" ht="12" spans="1:13">
      <c r="A1307" s="735" t="s">
        <v>40</v>
      </c>
      <c r="B1307" s="736" t="s">
        <v>2083</v>
      </c>
      <c r="C1307" s="737" t="s">
        <v>2084</v>
      </c>
      <c r="D1307" s="736"/>
      <c r="E1307" s="736"/>
      <c r="F1307" s="735" t="s">
        <v>483</v>
      </c>
      <c r="G1307" s="736"/>
      <c r="H1307" s="763" t="s">
        <v>102</v>
      </c>
      <c r="I1307" s="763" t="s">
        <v>102</v>
      </c>
      <c r="J1307" s="763" t="s">
        <v>102</v>
      </c>
      <c r="K1307" s="763" t="s">
        <v>102</v>
      </c>
      <c r="L1307" s="763" t="s">
        <v>102</v>
      </c>
      <c r="M1307" s="743"/>
    </row>
    <row r="1308" s="157" customFormat="1" ht="12" spans="1:13">
      <c r="A1308" s="735" t="s">
        <v>40</v>
      </c>
      <c r="B1308" s="736" t="s">
        <v>2085</v>
      </c>
      <c r="C1308" s="737" t="s">
        <v>2086</v>
      </c>
      <c r="D1308" s="736"/>
      <c r="E1308" s="736"/>
      <c r="F1308" s="735" t="s">
        <v>483</v>
      </c>
      <c r="G1308" s="736"/>
      <c r="H1308" s="763" t="s">
        <v>102</v>
      </c>
      <c r="I1308" s="763" t="s">
        <v>102</v>
      </c>
      <c r="J1308" s="763" t="s">
        <v>102</v>
      </c>
      <c r="K1308" s="763" t="s">
        <v>102</v>
      </c>
      <c r="L1308" s="763" t="s">
        <v>102</v>
      </c>
      <c r="M1308" s="743"/>
    </row>
    <row r="1309" s="157" customFormat="1" ht="12" spans="1:13">
      <c r="A1309" s="735" t="s">
        <v>40</v>
      </c>
      <c r="B1309" s="736">
        <v>250402010</v>
      </c>
      <c r="C1309" s="737" t="s">
        <v>2087</v>
      </c>
      <c r="D1309" s="736"/>
      <c r="E1309" s="736"/>
      <c r="F1309" s="735" t="s">
        <v>483</v>
      </c>
      <c r="G1309" s="736"/>
      <c r="H1309" s="738"/>
      <c r="I1309" s="738"/>
      <c r="J1309" s="738"/>
      <c r="K1309" s="738"/>
      <c r="L1309" s="738"/>
      <c r="M1309" s="743"/>
    </row>
    <row r="1310" s="157" customFormat="1" ht="12" spans="1:13">
      <c r="A1310" s="735" t="s">
        <v>40</v>
      </c>
      <c r="B1310" s="736" t="s">
        <v>2088</v>
      </c>
      <c r="C1310" s="737" t="s">
        <v>2089</v>
      </c>
      <c r="D1310" s="736"/>
      <c r="E1310" s="736"/>
      <c r="F1310" s="735" t="s">
        <v>483</v>
      </c>
      <c r="G1310" s="736"/>
      <c r="H1310" s="738">
        <v>22</v>
      </c>
      <c r="I1310" s="738">
        <v>21</v>
      </c>
      <c r="J1310" s="738">
        <v>20</v>
      </c>
      <c r="K1310" s="738">
        <v>19</v>
      </c>
      <c r="L1310" s="738">
        <v>18</v>
      </c>
      <c r="M1310" s="743"/>
    </row>
    <row r="1311" s="157" customFormat="1" ht="21.6" spans="1:13">
      <c r="A1311" s="735" t="s">
        <v>40</v>
      </c>
      <c r="B1311" s="736" t="s">
        <v>2090</v>
      </c>
      <c r="C1311" s="737" t="s">
        <v>2091</v>
      </c>
      <c r="D1311" s="736"/>
      <c r="E1311" s="736"/>
      <c r="F1311" s="735" t="s">
        <v>483</v>
      </c>
      <c r="G1311" s="736"/>
      <c r="H1311" s="738">
        <v>31.9</v>
      </c>
      <c r="I1311" s="738">
        <v>30.45</v>
      </c>
      <c r="J1311" s="738">
        <v>29</v>
      </c>
      <c r="K1311" s="738">
        <v>27.55</v>
      </c>
      <c r="L1311" s="738">
        <v>26.1</v>
      </c>
      <c r="M1311" s="743"/>
    </row>
    <row r="1312" s="157" customFormat="1" ht="12" spans="1:13">
      <c r="A1312" s="735" t="s">
        <v>40</v>
      </c>
      <c r="B1312" s="736">
        <v>250402011</v>
      </c>
      <c r="C1312" s="737" t="s">
        <v>2092</v>
      </c>
      <c r="D1312" s="736"/>
      <c r="E1312" s="736"/>
      <c r="F1312" s="735" t="s">
        <v>483</v>
      </c>
      <c r="G1312" s="736"/>
      <c r="H1312" s="738"/>
      <c r="I1312" s="738"/>
      <c r="J1312" s="738"/>
      <c r="K1312" s="738"/>
      <c r="L1312" s="738"/>
      <c r="M1312" s="743"/>
    </row>
    <row r="1313" s="157" customFormat="1" ht="12" spans="1:13">
      <c r="A1313" s="735" t="s">
        <v>40</v>
      </c>
      <c r="B1313" s="736" t="s">
        <v>2093</v>
      </c>
      <c r="C1313" s="737" t="s">
        <v>2094</v>
      </c>
      <c r="D1313" s="736"/>
      <c r="E1313" s="736"/>
      <c r="F1313" s="735" t="s">
        <v>483</v>
      </c>
      <c r="G1313" s="736"/>
      <c r="H1313" s="738">
        <v>14.3</v>
      </c>
      <c r="I1313" s="738">
        <v>13.65</v>
      </c>
      <c r="J1313" s="738">
        <v>13</v>
      </c>
      <c r="K1313" s="738">
        <v>12.35</v>
      </c>
      <c r="L1313" s="738">
        <v>11.7</v>
      </c>
      <c r="M1313" s="743"/>
    </row>
    <row r="1314" s="157" customFormat="1" ht="12" spans="1:13">
      <c r="A1314" s="735" t="s">
        <v>40</v>
      </c>
      <c r="B1314" s="736" t="s">
        <v>2095</v>
      </c>
      <c r="C1314" s="737" t="s">
        <v>2096</v>
      </c>
      <c r="D1314" s="736"/>
      <c r="E1314" s="736"/>
      <c r="F1314" s="735" t="s">
        <v>483</v>
      </c>
      <c r="G1314" s="736"/>
      <c r="H1314" s="738">
        <v>27.5</v>
      </c>
      <c r="I1314" s="738">
        <v>26.25</v>
      </c>
      <c r="J1314" s="738">
        <v>25</v>
      </c>
      <c r="K1314" s="738">
        <v>23.75</v>
      </c>
      <c r="L1314" s="738">
        <v>22.5</v>
      </c>
      <c r="M1314" s="743"/>
    </row>
    <row r="1315" s="157" customFormat="1" ht="21.6" spans="1:13">
      <c r="A1315" s="735" t="s">
        <v>40</v>
      </c>
      <c r="B1315" s="736">
        <v>250402012</v>
      </c>
      <c r="C1315" s="737" t="s">
        <v>2097</v>
      </c>
      <c r="D1315" s="736" t="s">
        <v>2098</v>
      </c>
      <c r="E1315" s="736"/>
      <c r="F1315" s="735" t="s">
        <v>483</v>
      </c>
      <c r="G1315" s="754" t="s">
        <v>1072</v>
      </c>
      <c r="H1315" s="738">
        <v>46.2</v>
      </c>
      <c r="I1315" s="738">
        <v>44.1</v>
      </c>
      <c r="J1315" s="738">
        <v>42</v>
      </c>
      <c r="K1315" s="738">
        <v>39.9</v>
      </c>
      <c r="L1315" s="738">
        <v>37.8</v>
      </c>
      <c r="M1315" s="743"/>
    </row>
    <row r="1316" s="157" customFormat="1" ht="12" spans="1:13">
      <c r="A1316" s="735" t="s">
        <v>40</v>
      </c>
      <c r="B1316" s="736">
        <v>250402013</v>
      </c>
      <c r="C1316" s="737" t="s">
        <v>2099</v>
      </c>
      <c r="D1316" s="736"/>
      <c r="E1316" s="736"/>
      <c r="F1316" s="735" t="s">
        <v>483</v>
      </c>
      <c r="G1316" s="736"/>
      <c r="H1316" s="738">
        <v>27.5</v>
      </c>
      <c r="I1316" s="738">
        <v>26.25</v>
      </c>
      <c r="J1316" s="738">
        <v>25</v>
      </c>
      <c r="K1316" s="738">
        <v>23.75</v>
      </c>
      <c r="L1316" s="738">
        <v>22.5</v>
      </c>
      <c r="M1316" s="743"/>
    </row>
    <row r="1317" s="157" customFormat="1" ht="21.6" spans="1:13">
      <c r="A1317" s="735" t="s">
        <v>40</v>
      </c>
      <c r="B1317" s="736">
        <v>250402014</v>
      </c>
      <c r="C1317" s="737" t="s">
        <v>2100</v>
      </c>
      <c r="D1317" s="736" t="s">
        <v>2101</v>
      </c>
      <c r="E1317" s="736"/>
      <c r="F1317" s="735" t="s">
        <v>483</v>
      </c>
      <c r="G1317" s="754" t="s">
        <v>1072</v>
      </c>
      <c r="H1317" s="738">
        <v>11</v>
      </c>
      <c r="I1317" s="738">
        <v>10.5</v>
      </c>
      <c r="J1317" s="738">
        <v>10</v>
      </c>
      <c r="K1317" s="738">
        <v>9.5</v>
      </c>
      <c r="L1317" s="738">
        <v>9</v>
      </c>
      <c r="M1317" s="743"/>
    </row>
    <row r="1318" s="157" customFormat="1" ht="12" spans="1:13">
      <c r="A1318" s="735" t="s">
        <v>40</v>
      </c>
      <c r="B1318" s="736">
        <v>250402015</v>
      </c>
      <c r="C1318" s="737" t="s">
        <v>2102</v>
      </c>
      <c r="D1318" s="736"/>
      <c r="E1318" s="736"/>
      <c r="F1318" s="735" t="s">
        <v>483</v>
      </c>
      <c r="G1318" s="736"/>
      <c r="H1318" s="738"/>
      <c r="I1318" s="738"/>
      <c r="J1318" s="738"/>
      <c r="K1318" s="738"/>
      <c r="L1318" s="738"/>
      <c r="M1318" s="743"/>
    </row>
    <row r="1319" s="157" customFormat="1" ht="12" spans="1:13">
      <c r="A1319" s="735" t="s">
        <v>40</v>
      </c>
      <c r="B1319" s="736" t="s">
        <v>2103</v>
      </c>
      <c r="C1319" s="737" t="s">
        <v>2104</v>
      </c>
      <c r="D1319" s="736"/>
      <c r="E1319" s="736"/>
      <c r="F1319" s="735" t="s">
        <v>483</v>
      </c>
      <c r="G1319" s="736"/>
      <c r="H1319" s="738">
        <v>5.5</v>
      </c>
      <c r="I1319" s="738">
        <v>5.25</v>
      </c>
      <c r="J1319" s="738">
        <v>5</v>
      </c>
      <c r="K1319" s="738">
        <v>4.75</v>
      </c>
      <c r="L1319" s="738">
        <v>4.5</v>
      </c>
      <c r="M1319" s="743"/>
    </row>
    <row r="1320" s="157" customFormat="1" ht="21.6" spans="1:13">
      <c r="A1320" s="735" t="s">
        <v>40</v>
      </c>
      <c r="B1320" s="736" t="s">
        <v>2105</v>
      </c>
      <c r="C1320" s="737" t="s">
        <v>2106</v>
      </c>
      <c r="D1320" s="736"/>
      <c r="E1320" s="736"/>
      <c r="F1320" s="735" t="s">
        <v>483</v>
      </c>
      <c r="G1320" s="736"/>
      <c r="H1320" s="738">
        <v>11</v>
      </c>
      <c r="I1320" s="738">
        <v>10.5</v>
      </c>
      <c r="J1320" s="738">
        <v>10</v>
      </c>
      <c r="K1320" s="738">
        <v>9.5</v>
      </c>
      <c r="L1320" s="738">
        <v>9</v>
      </c>
      <c r="M1320" s="743"/>
    </row>
    <row r="1321" s="157" customFormat="1" ht="21.6" spans="1:13">
      <c r="A1321" s="735" t="s">
        <v>40</v>
      </c>
      <c r="B1321" s="736">
        <v>250402016</v>
      </c>
      <c r="C1321" s="737" t="s">
        <v>2107</v>
      </c>
      <c r="D1321" s="736" t="s">
        <v>2108</v>
      </c>
      <c r="E1321" s="736"/>
      <c r="F1321" s="735" t="s">
        <v>483</v>
      </c>
      <c r="G1321" s="754" t="s">
        <v>1072</v>
      </c>
      <c r="H1321" s="738">
        <v>22</v>
      </c>
      <c r="I1321" s="738">
        <v>21</v>
      </c>
      <c r="J1321" s="738">
        <v>20</v>
      </c>
      <c r="K1321" s="738">
        <v>19</v>
      </c>
      <c r="L1321" s="738">
        <v>18</v>
      </c>
      <c r="M1321" s="743"/>
    </row>
    <row r="1322" s="157" customFormat="1" ht="21.6" spans="1:13">
      <c r="A1322" s="735" t="s">
        <v>40</v>
      </c>
      <c r="B1322" s="736" t="s">
        <v>2109</v>
      </c>
      <c r="C1322" s="737" t="s">
        <v>2110</v>
      </c>
      <c r="D1322" s="736" t="s">
        <v>2108</v>
      </c>
      <c r="E1322" s="736"/>
      <c r="F1322" s="735" t="s">
        <v>51</v>
      </c>
      <c r="G1322" s="754" t="s">
        <v>1072</v>
      </c>
      <c r="H1322" s="738">
        <v>59.4</v>
      </c>
      <c r="I1322" s="738">
        <v>56.7</v>
      </c>
      <c r="J1322" s="738">
        <v>54</v>
      </c>
      <c r="K1322" s="738">
        <v>51.3</v>
      </c>
      <c r="L1322" s="738">
        <v>48.6</v>
      </c>
      <c r="M1322" s="743"/>
    </row>
    <row r="1323" s="157" customFormat="1" ht="32.4" spans="1:13">
      <c r="A1323" s="735" t="s">
        <v>40</v>
      </c>
      <c r="B1323" s="736" t="s">
        <v>2111</v>
      </c>
      <c r="C1323" s="737" t="s">
        <v>2112</v>
      </c>
      <c r="D1323" s="736" t="s">
        <v>2108</v>
      </c>
      <c r="E1323" s="736"/>
      <c r="F1323" s="735" t="s">
        <v>51</v>
      </c>
      <c r="G1323" s="754" t="s">
        <v>1072</v>
      </c>
      <c r="H1323" s="738">
        <v>73.7</v>
      </c>
      <c r="I1323" s="738">
        <v>70.35</v>
      </c>
      <c r="J1323" s="738">
        <v>67</v>
      </c>
      <c r="K1323" s="738">
        <v>63.65</v>
      </c>
      <c r="L1323" s="738">
        <v>60.3</v>
      </c>
      <c r="M1323" s="743"/>
    </row>
    <row r="1324" s="157" customFormat="1" ht="12" spans="1:13">
      <c r="A1324" s="735" t="s">
        <v>40</v>
      </c>
      <c r="B1324" s="736">
        <v>250402017</v>
      </c>
      <c r="C1324" s="737" t="s">
        <v>2113</v>
      </c>
      <c r="D1324" s="736"/>
      <c r="E1324" s="736"/>
      <c r="F1324" s="735" t="s">
        <v>483</v>
      </c>
      <c r="G1324" s="759"/>
      <c r="H1324" s="738"/>
      <c r="I1324" s="738"/>
      <c r="J1324" s="738"/>
      <c r="K1324" s="738"/>
      <c r="L1324" s="738"/>
      <c r="M1324" s="743"/>
    </row>
    <row r="1325" s="157" customFormat="1" ht="21.6" spans="1:13">
      <c r="A1325" s="735" t="s">
        <v>40</v>
      </c>
      <c r="B1325" s="736" t="s">
        <v>2114</v>
      </c>
      <c r="C1325" s="737" t="s">
        <v>2115</v>
      </c>
      <c r="D1325" s="736"/>
      <c r="E1325" s="736"/>
      <c r="F1325" s="735" t="s">
        <v>483</v>
      </c>
      <c r="G1325" s="736"/>
      <c r="H1325" s="738">
        <v>22</v>
      </c>
      <c r="I1325" s="738">
        <v>21</v>
      </c>
      <c r="J1325" s="738">
        <v>20</v>
      </c>
      <c r="K1325" s="738">
        <v>19</v>
      </c>
      <c r="L1325" s="738">
        <v>18</v>
      </c>
      <c r="M1325" s="743"/>
    </row>
    <row r="1326" s="157" customFormat="1" ht="21.6" spans="1:13">
      <c r="A1326" s="735" t="s">
        <v>40</v>
      </c>
      <c r="B1326" s="736" t="s">
        <v>2116</v>
      </c>
      <c r="C1326" s="737" t="s">
        <v>2117</v>
      </c>
      <c r="D1326" s="736"/>
      <c r="E1326" s="736"/>
      <c r="F1326" s="735" t="s">
        <v>483</v>
      </c>
      <c r="G1326" s="759"/>
      <c r="H1326" s="738">
        <v>33</v>
      </c>
      <c r="I1326" s="738">
        <v>31.5</v>
      </c>
      <c r="J1326" s="738">
        <v>30</v>
      </c>
      <c r="K1326" s="738">
        <v>28.5</v>
      </c>
      <c r="L1326" s="738">
        <v>27</v>
      </c>
      <c r="M1326" s="743"/>
    </row>
    <row r="1327" s="157" customFormat="1" ht="21.6" spans="1:13">
      <c r="A1327" s="735" t="s">
        <v>40</v>
      </c>
      <c r="B1327" s="736" t="s">
        <v>2118</v>
      </c>
      <c r="C1327" s="737" t="s">
        <v>2119</v>
      </c>
      <c r="D1327" s="736"/>
      <c r="E1327" s="736"/>
      <c r="F1327" s="735" t="s">
        <v>483</v>
      </c>
      <c r="G1327" s="736"/>
      <c r="H1327" s="738">
        <v>66</v>
      </c>
      <c r="I1327" s="738">
        <v>63</v>
      </c>
      <c r="J1327" s="738">
        <v>60</v>
      </c>
      <c r="K1327" s="738">
        <v>57</v>
      </c>
      <c r="L1327" s="738">
        <v>54</v>
      </c>
      <c r="M1327" s="743"/>
    </row>
    <row r="1328" s="157" customFormat="1" ht="21.6" spans="1:13">
      <c r="A1328" s="735" t="s">
        <v>40</v>
      </c>
      <c r="B1328" s="736" t="s">
        <v>2120</v>
      </c>
      <c r="C1328" s="737" t="s">
        <v>2121</v>
      </c>
      <c r="D1328" s="736"/>
      <c r="E1328" s="736"/>
      <c r="F1328" s="735" t="s">
        <v>51</v>
      </c>
      <c r="G1328" s="736"/>
      <c r="H1328" s="738">
        <v>59.4</v>
      </c>
      <c r="I1328" s="738">
        <v>56.7</v>
      </c>
      <c r="J1328" s="738">
        <v>54</v>
      </c>
      <c r="K1328" s="738">
        <v>51.3</v>
      </c>
      <c r="L1328" s="738">
        <v>48.6</v>
      </c>
      <c r="M1328" s="743"/>
    </row>
    <row r="1329" s="157" customFormat="1" ht="32.4" spans="1:13">
      <c r="A1329" s="735" t="s">
        <v>40</v>
      </c>
      <c r="B1329" s="736" t="s">
        <v>2122</v>
      </c>
      <c r="C1329" s="737" t="s">
        <v>2123</v>
      </c>
      <c r="D1329" s="736"/>
      <c r="E1329" s="736"/>
      <c r="F1329" s="735" t="s">
        <v>51</v>
      </c>
      <c r="G1329" s="736"/>
      <c r="H1329" s="738">
        <v>59.4</v>
      </c>
      <c r="I1329" s="738">
        <v>56.7</v>
      </c>
      <c r="J1329" s="738">
        <v>54</v>
      </c>
      <c r="K1329" s="738">
        <v>51.3</v>
      </c>
      <c r="L1329" s="738">
        <v>48.6</v>
      </c>
      <c r="M1329" s="743"/>
    </row>
    <row r="1330" s="157" customFormat="1" ht="12" spans="1:13">
      <c r="A1330" s="735" t="s">
        <v>40</v>
      </c>
      <c r="B1330" s="736">
        <v>250402018</v>
      </c>
      <c r="C1330" s="737" t="s">
        <v>2124</v>
      </c>
      <c r="D1330" s="736"/>
      <c r="E1330" s="736"/>
      <c r="F1330" s="735" t="s">
        <v>483</v>
      </c>
      <c r="G1330" s="736"/>
      <c r="H1330" s="738"/>
      <c r="I1330" s="738"/>
      <c r="J1330" s="738"/>
      <c r="K1330" s="738"/>
      <c r="L1330" s="738"/>
      <c r="M1330" s="743"/>
    </row>
    <row r="1331" s="157" customFormat="1" ht="21.6" spans="1:13">
      <c r="A1331" s="735" t="s">
        <v>40</v>
      </c>
      <c r="B1331" s="736" t="s">
        <v>2125</v>
      </c>
      <c r="C1331" s="737" t="s">
        <v>2126</v>
      </c>
      <c r="D1331" s="736"/>
      <c r="E1331" s="736"/>
      <c r="F1331" s="735" t="s">
        <v>483</v>
      </c>
      <c r="G1331" s="759"/>
      <c r="H1331" s="738">
        <v>22</v>
      </c>
      <c r="I1331" s="738">
        <v>21</v>
      </c>
      <c r="J1331" s="738">
        <v>20</v>
      </c>
      <c r="K1331" s="738">
        <v>19</v>
      </c>
      <c r="L1331" s="738">
        <v>18</v>
      </c>
      <c r="M1331" s="743"/>
    </row>
    <row r="1332" s="157" customFormat="1" ht="21.6" spans="1:13">
      <c r="A1332" s="735" t="s">
        <v>40</v>
      </c>
      <c r="B1332" s="736" t="s">
        <v>2127</v>
      </c>
      <c r="C1332" s="737" t="s">
        <v>2128</v>
      </c>
      <c r="D1332" s="736"/>
      <c r="E1332" s="736"/>
      <c r="F1332" s="735" t="s">
        <v>483</v>
      </c>
      <c r="G1332" s="736"/>
      <c r="H1332" s="738">
        <v>44</v>
      </c>
      <c r="I1332" s="738">
        <v>42</v>
      </c>
      <c r="J1332" s="738">
        <v>40</v>
      </c>
      <c r="K1332" s="738">
        <v>38</v>
      </c>
      <c r="L1332" s="738">
        <v>36</v>
      </c>
      <c r="M1332" s="743"/>
    </row>
    <row r="1333" s="157" customFormat="1" ht="21.6" spans="1:13">
      <c r="A1333" s="735" t="s">
        <v>40</v>
      </c>
      <c r="B1333" s="736" t="s">
        <v>2129</v>
      </c>
      <c r="C1333" s="737" t="s">
        <v>2130</v>
      </c>
      <c r="D1333" s="736"/>
      <c r="E1333" s="736"/>
      <c r="F1333" s="735" t="s">
        <v>51</v>
      </c>
      <c r="G1333" s="736"/>
      <c r="H1333" s="738">
        <v>45.1</v>
      </c>
      <c r="I1333" s="738">
        <v>43.05</v>
      </c>
      <c r="J1333" s="738">
        <v>41</v>
      </c>
      <c r="K1333" s="738">
        <v>38.95</v>
      </c>
      <c r="L1333" s="738">
        <v>36.9</v>
      </c>
      <c r="M1333" s="743"/>
    </row>
    <row r="1334" s="157" customFormat="1" ht="21.6" spans="1:13">
      <c r="A1334" s="735" t="s">
        <v>40</v>
      </c>
      <c r="B1334" s="736" t="s">
        <v>2131</v>
      </c>
      <c r="C1334" s="737" t="s">
        <v>2132</v>
      </c>
      <c r="D1334" s="736" t="s">
        <v>2133</v>
      </c>
      <c r="E1334" s="736"/>
      <c r="F1334" s="735" t="s">
        <v>483</v>
      </c>
      <c r="G1334" s="736"/>
      <c r="H1334" s="738">
        <v>22</v>
      </c>
      <c r="I1334" s="738">
        <v>21</v>
      </c>
      <c r="J1334" s="738">
        <v>20</v>
      </c>
      <c r="K1334" s="738">
        <v>19</v>
      </c>
      <c r="L1334" s="738">
        <v>18</v>
      </c>
      <c r="M1334" s="743"/>
    </row>
    <row r="1335" s="157" customFormat="1" ht="21.6" spans="1:13">
      <c r="A1335" s="735" t="s">
        <v>40</v>
      </c>
      <c r="B1335" s="736" t="s">
        <v>2134</v>
      </c>
      <c r="C1335" s="737" t="s">
        <v>2135</v>
      </c>
      <c r="D1335" s="736" t="s">
        <v>2133</v>
      </c>
      <c r="E1335" s="736"/>
      <c r="F1335" s="735" t="s">
        <v>51</v>
      </c>
      <c r="G1335" s="736"/>
      <c r="H1335" s="738">
        <v>45.1</v>
      </c>
      <c r="I1335" s="738">
        <v>43.05</v>
      </c>
      <c r="J1335" s="738">
        <v>41</v>
      </c>
      <c r="K1335" s="738">
        <v>38.95</v>
      </c>
      <c r="L1335" s="738">
        <v>36.9</v>
      </c>
      <c r="M1335" s="743"/>
    </row>
    <row r="1336" s="157" customFormat="1" ht="21.6" spans="1:13">
      <c r="A1336" s="735" t="s">
        <v>40</v>
      </c>
      <c r="B1336" s="736" t="s">
        <v>2136</v>
      </c>
      <c r="C1336" s="737" t="s">
        <v>2137</v>
      </c>
      <c r="D1336" s="736" t="s">
        <v>2133</v>
      </c>
      <c r="E1336" s="736"/>
      <c r="F1336" s="735" t="s">
        <v>483</v>
      </c>
      <c r="G1336" s="736"/>
      <c r="H1336" s="738">
        <v>44</v>
      </c>
      <c r="I1336" s="738">
        <v>42</v>
      </c>
      <c r="J1336" s="738">
        <v>40</v>
      </c>
      <c r="K1336" s="738">
        <v>38</v>
      </c>
      <c r="L1336" s="738">
        <v>36</v>
      </c>
      <c r="M1336" s="743"/>
    </row>
    <row r="1337" s="157" customFormat="1" ht="12" spans="1:13">
      <c r="A1337" s="735" t="s">
        <v>40</v>
      </c>
      <c r="B1337" s="736">
        <v>250402019</v>
      </c>
      <c r="C1337" s="737" t="s">
        <v>2138</v>
      </c>
      <c r="D1337" s="736"/>
      <c r="E1337" s="736"/>
      <c r="F1337" s="735" t="s">
        <v>483</v>
      </c>
      <c r="G1337" s="736"/>
      <c r="H1337" s="738"/>
      <c r="I1337" s="738"/>
      <c r="J1337" s="738"/>
      <c r="K1337" s="738"/>
      <c r="L1337" s="738"/>
      <c r="M1337" s="743"/>
    </row>
    <row r="1338" s="157" customFormat="1" ht="12" spans="1:13">
      <c r="A1338" s="735" t="s">
        <v>40</v>
      </c>
      <c r="B1338" s="736" t="s">
        <v>2139</v>
      </c>
      <c r="C1338" s="737" t="s">
        <v>2140</v>
      </c>
      <c r="D1338" s="736"/>
      <c r="E1338" s="736"/>
      <c r="F1338" s="735" t="s">
        <v>483</v>
      </c>
      <c r="G1338" s="736"/>
      <c r="H1338" s="738">
        <v>23.1</v>
      </c>
      <c r="I1338" s="738">
        <v>22.05</v>
      </c>
      <c r="J1338" s="738">
        <v>21</v>
      </c>
      <c r="K1338" s="738">
        <v>19.95</v>
      </c>
      <c r="L1338" s="738">
        <v>18.9</v>
      </c>
      <c r="M1338" s="743"/>
    </row>
    <row r="1339" s="157" customFormat="1" ht="21.6" spans="1:13">
      <c r="A1339" s="735" t="s">
        <v>40</v>
      </c>
      <c r="B1339" s="736" t="s">
        <v>2141</v>
      </c>
      <c r="C1339" s="737" t="s">
        <v>2142</v>
      </c>
      <c r="D1339" s="736" t="s">
        <v>2143</v>
      </c>
      <c r="E1339" s="736"/>
      <c r="F1339" s="735" t="s">
        <v>483</v>
      </c>
      <c r="G1339" s="759"/>
      <c r="H1339" s="738">
        <v>46.2</v>
      </c>
      <c r="I1339" s="738">
        <v>44.1</v>
      </c>
      <c r="J1339" s="738">
        <v>42</v>
      </c>
      <c r="K1339" s="738">
        <v>39.9</v>
      </c>
      <c r="L1339" s="738">
        <v>37.8</v>
      </c>
      <c r="M1339" s="743"/>
    </row>
    <row r="1340" s="157" customFormat="1" ht="21.6" spans="1:13">
      <c r="A1340" s="735" t="s">
        <v>40</v>
      </c>
      <c r="B1340" s="736" t="s">
        <v>2144</v>
      </c>
      <c r="C1340" s="737" t="s">
        <v>2145</v>
      </c>
      <c r="D1340" s="736"/>
      <c r="E1340" s="736"/>
      <c r="F1340" s="735" t="s">
        <v>51</v>
      </c>
      <c r="G1340" s="736"/>
      <c r="H1340" s="738">
        <v>77</v>
      </c>
      <c r="I1340" s="738">
        <v>73.5</v>
      </c>
      <c r="J1340" s="738">
        <v>70</v>
      </c>
      <c r="K1340" s="738">
        <v>66.5</v>
      </c>
      <c r="L1340" s="738">
        <v>63</v>
      </c>
      <c r="M1340" s="743"/>
    </row>
    <row r="1341" s="157" customFormat="1" ht="12" spans="1:13">
      <c r="A1341" s="735" t="s">
        <v>40</v>
      </c>
      <c r="B1341" s="736">
        <v>250402020</v>
      </c>
      <c r="C1341" s="737" t="s">
        <v>2146</v>
      </c>
      <c r="D1341" s="736"/>
      <c r="E1341" s="736"/>
      <c r="F1341" s="735" t="s">
        <v>483</v>
      </c>
      <c r="G1341" s="736"/>
      <c r="H1341" s="738">
        <v>28.6</v>
      </c>
      <c r="I1341" s="738">
        <v>27.3</v>
      </c>
      <c r="J1341" s="738">
        <v>26</v>
      </c>
      <c r="K1341" s="738">
        <v>24.7</v>
      </c>
      <c r="L1341" s="738">
        <v>23.4</v>
      </c>
      <c r="M1341" s="743"/>
    </row>
    <row r="1342" s="157" customFormat="1" ht="12" spans="1:13">
      <c r="A1342" s="735" t="s">
        <v>40</v>
      </c>
      <c r="B1342" s="736">
        <v>250402021</v>
      </c>
      <c r="C1342" s="737" t="s">
        <v>2147</v>
      </c>
      <c r="D1342" s="736"/>
      <c r="E1342" s="736"/>
      <c r="F1342" s="735" t="s">
        <v>483</v>
      </c>
      <c r="G1342" s="736"/>
      <c r="H1342" s="738">
        <v>27.5</v>
      </c>
      <c r="I1342" s="738">
        <v>26.25</v>
      </c>
      <c r="J1342" s="738">
        <v>25</v>
      </c>
      <c r="K1342" s="738">
        <v>23.75</v>
      </c>
      <c r="L1342" s="738">
        <v>22.5</v>
      </c>
      <c r="M1342" s="743"/>
    </row>
    <row r="1343" s="157" customFormat="1" ht="12" spans="1:13">
      <c r="A1343" s="735" t="s">
        <v>40</v>
      </c>
      <c r="B1343" s="736">
        <v>250402022</v>
      </c>
      <c r="C1343" s="737" t="s">
        <v>2148</v>
      </c>
      <c r="D1343" s="736"/>
      <c r="E1343" s="736"/>
      <c r="F1343" s="735" t="s">
        <v>483</v>
      </c>
      <c r="G1343" s="736"/>
      <c r="H1343" s="738">
        <v>60.5</v>
      </c>
      <c r="I1343" s="738">
        <v>57.75</v>
      </c>
      <c r="J1343" s="738">
        <v>55</v>
      </c>
      <c r="K1343" s="738">
        <v>52.25</v>
      </c>
      <c r="L1343" s="738">
        <v>49.5</v>
      </c>
      <c r="M1343" s="743"/>
    </row>
    <row r="1344" s="157" customFormat="1" ht="12" spans="1:13">
      <c r="A1344" s="735" t="s">
        <v>40</v>
      </c>
      <c r="B1344" s="736">
        <v>250402023</v>
      </c>
      <c r="C1344" s="737" t="s">
        <v>2149</v>
      </c>
      <c r="D1344" s="736"/>
      <c r="E1344" s="736"/>
      <c r="F1344" s="735" t="s">
        <v>483</v>
      </c>
      <c r="G1344" s="736"/>
      <c r="H1344" s="738">
        <v>44</v>
      </c>
      <c r="I1344" s="738">
        <v>42</v>
      </c>
      <c r="J1344" s="738">
        <v>40</v>
      </c>
      <c r="K1344" s="738">
        <v>38</v>
      </c>
      <c r="L1344" s="738">
        <v>36</v>
      </c>
      <c r="M1344" s="743"/>
    </row>
    <row r="1345" s="157" customFormat="1" ht="12" spans="1:13">
      <c r="A1345" s="735" t="s">
        <v>40</v>
      </c>
      <c r="B1345" s="736">
        <v>250402024</v>
      </c>
      <c r="C1345" s="737" t="s">
        <v>2150</v>
      </c>
      <c r="D1345" s="736"/>
      <c r="E1345" s="736"/>
      <c r="F1345" s="735" t="s">
        <v>483</v>
      </c>
      <c r="G1345" s="759"/>
      <c r="H1345" s="738">
        <v>11</v>
      </c>
      <c r="I1345" s="738">
        <v>10.5</v>
      </c>
      <c r="J1345" s="738">
        <v>10</v>
      </c>
      <c r="K1345" s="738">
        <v>9.5</v>
      </c>
      <c r="L1345" s="738">
        <v>9</v>
      </c>
      <c r="M1345" s="743"/>
    </row>
    <row r="1346" s="157" customFormat="1" ht="12" spans="1:13">
      <c r="A1346" s="735" t="s">
        <v>40</v>
      </c>
      <c r="B1346" s="736" t="s">
        <v>2151</v>
      </c>
      <c r="C1346" s="737" t="s">
        <v>2152</v>
      </c>
      <c r="D1346" s="736"/>
      <c r="E1346" s="736"/>
      <c r="F1346" s="735" t="s">
        <v>483</v>
      </c>
      <c r="G1346" s="736"/>
      <c r="H1346" s="738">
        <v>30.8</v>
      </c>
      <c r="I1346" s="738">
        <v>29.4</v>
      </c>
      <c r="J1346" s="738">
        <v>28</v>
      </c>
      <c r="K1346" s="738">
        <v>26.6</v>
      </c>
      <c r="L1346" s="738">
        <v>25.2</v>
      </c>
      <c r="M1346" s="743"/>
    </row>
    <row r="1347" s="157" customFormat="1" ht="12" spans="1:13">
      <c r="A1347" s="735" t="s">
        <v>40</v>
      </c>
      <c r="B1347" s="736">
        <v>250402025</v>
      </c>
      <c r="C1347" s="737" t="s">
        <v>2153</v>
      </c>
      <c r="D1347" s="736"/>
      <c r="E1347" s="736"/>
      <c r="F1347" s="735" t="s">
        <v>483</v>
      </c>
      <c r="G1347" s="736"/>
      <c r="H1347" s="738">
        <v>27.5</v>
      </c>
      <c r="I1347" s="738">
        <v>26.25</v>
      </c>
      <c r="J1347" s="738">
        <v>25</v>
      </c>
      <c r="K1347" s="738">
        <v>23.75</v>
      </c>
      <c r="L1347" s="738">
        <v>22.5</v>
      </c>
      <c r="M1347" s="743"/>
    </row>
    <row r="1348" s="157" customFormat="1" ht="12" spans="1:13">
      <c r="A1348" s="735" t="s">
        <v>40</v>
      </c>
      <c r="B1348" s="736">
        <v>250402026</v>
      </c>
      <c r="C1348" s="737" t="s">
        <v>2154</v>
      </c>
      <c r="D1348" s="736"/>
      <c r="E1348" s="736"/>
      <c r="F1348" s="735" t="s">
        <v>483</v>
      </c>
      <c r="G1348" s="736"/>
      <c r="H1348" s="738"/>
      <c r="I1348" s="738"/>
      <c r="J1348" s="738"/>
      <c r="K1348" s="738"/>
      <c r="L1348" s="738"/>
      <c r="M1348" s="743"/>
    </row>
    <row r="1349" s="157" customFormat="1" ht="12" spans="1:13">
      <c r="A1349" s="735" t="s">
        <v>40</v>
      </c>
      <c r="B1349" s="736" t="s">
        <v>2155</v>
      </c>
      <c r="C1349" s="737" t="s">
        <v>2156</v>
      </c>
      <c r="D1349" s="736"/>
      <c r="E1349" s="736"/>
      <c r="F1349" s="735" t="s">
        <v>483</v>
      </c>
      <c r="G1349" s="736"/>
      <c r="H1349" s="738">
        <v>15.4</v>
      </c>
      <c r="I1349" s="738">
        <v>14.7</v>
      </c>
      <c r="J1349" s="738">
        <v>14</v>
      </c>
      <c r="K1349" s="738">
        <v>13.3</v>
      </c>
      <c r="L1349" s="738">
        <v>12.6</v>
      </c>
      <c r="M1349" s="743"/>
    </row>
    <row r="1350" s="157" customFormat="1" ht="21.6" spans="1:13">
      <c r="A1350" s="735" t="s">
        <v>40</v>
      </c>
      <c r="B1350" s="736" t="s">
        <v>2157</v>
      </c>
      <c r="C1350" s="737" t="s">
        <v>2158</v>
      </c>
      <c r="D1350" s="736"/>
      <c r="E1350" s="736"/>
      <c r="F1350" s="735" t="s">
        <v>483</v>
      </c>
      <c r="G1350" s="736"/>
      <c r="H1350" s="738">
        <v>33</v>
      </c>
      <c r="I1350" s="738">
        <v>31.5</v>
      </c>
      <c r="J1350" s="738">
        <v>30</v>
      </c>
      <c r="K1350" s="738">
        <v>28.5</v>
      </c>
      <c r="L1350" s="738">
        <v>27</v>
      </c>
      <c r="M1350" s="743"/>
    </row>
    <row r="1351" s="157" customFormat="1" ht="12" spans="1:13">
      <c r="A1351" s="735" t="s">
        <v>40</v>
      </c>
      <c r="B1351" s="736">
        <v>250402027</v>
      </c>
      <c r="C1351" s="737" t="s">
        <v>2159</v>
      </c>
      <c r="D1351" s="736"/>
      <c r="E1351" s="736"/>
      <c r="F1351" s="735" t="s">
        <v>483</v>
      </c>
      <c r="G1351" s="736"/>
      <c r="H1351" s="738">
        <v>48.4</v>
      </c>
      <c r="I1351" s="738">
        <v>46.2</v>
      </c>
      <c r="J1351" s="738">
        <v>44</v>
      </c>
      <c r="K1351" s="738">
        <v>41.8</v>
      </c>
      <c r="L1351" s="738">
        <v>39.6</v>
      </c>
      <c r="M1351" s="743"/>
    </row>
    <row r="1352" s="157" customFormat="1" ht="12" spans="1:13">
      <c r="A1352" s="735" t="s">
        <v>40</v>
      </c>
      <c r="B1352" s="736">
        <v>250402028</v>
      </c>
      <c r="C1352" s="737" t="s">
        <v>2160</v>
      </c>
      <c r="D1352" s="736"/>
      <c r="E1352" s="736"/>
      <c r="F1352" s="735" t="s">
        <v>483</v>
      </c>
      <c r="G1352" s="736"/>
      <c r="H1352" s="738">
        <v>46.2</v>
      </c>
      <c r="I1352" s="738">
        <v>44.1</v>
      </c>
      <c r="J1352" s="738">
        <v>42</v>
      </c>
      <c r="K1352" s="738">
        <v>39.9</v>
      </c>
      <c r="L1352" s="738">
        <v>37.8</v>
      </c>
      <c r="M1352" s="743"/>
    </row>
    <row r="1353" s="157" customFormat="1" ht="12" spans="1:13">
      <c r="A1353" s="735" t="s">
        <v>40</v>
      </c>
      <c r="B1353" s="736">
        <v>250402029</v>
      </c>
      <c r="C1353" s="737" t="s">
        <v>2161</v>
      </c>
      <c r="D1353" s="736"/>
      <c r="E1353" s="736"/>
      <c r="F1353" s="735" t="s">
        <v>483</v>
      </c>
      <c r="G1353" s="736"/>
      <c r="H1353" s="738">
        <v>46.2</v>
      </c>
      <c r="I1353" s="738">
        <v>44.1</v>
      </c>
      <c r="J1353" s="738">
        <v>42</v>
      </c>
      <c r="K1353" s="738">
        <v>39.9</v>
      </c>
      <c r="L1353" s="738">
        <v>37.8</v>
      </c>
      <c r="M1353" s="743"/>
    </row>
    <row r="1354" s="157" customFormat="1" ht="21.6" spans="1:13">
      <c r="A1354" s="735" t="s">
        <v>40</v>
      </c>
      <c r="B1354" s="736">
        <v>250402030</v>
      </c>
      <c r="C1354" s="737" t="s">
        <v>2162</v>
      </c>
      <c r="D1354" s="736" t="s">
        <v>2163</v>
      </c>
      <c r="E1354" s="736"/>
      <c r="F1354" s="735" t="s">
        <v>483</v>
      </c>
      <c r="G1354" s="736" t="s">
        <v>1072</v>
      </c>
      <c r="H1354" s="738">
        <v>46.2</v>
      </c>
      <c r="I1354" s="738">
        <v>44.1</v>
      </c>
      <c r="J1354" s="738">
        <v>42</v>
      </c>
      <c r="K1354" s="738">
        <v>39.9</v>
      </c>
      <c r="L1354" s="738">
        <v>37.8</v>
      </c>
      <c r="M1354" s="743"/>
    </row>
    <row r="1355" s="157" customFormat="1" ht="21.6" spans="1:13">
      <c r="A1355" s="735" t="s">
        <v>40</v>
      </c>
      <c r="B1355" s="736">
        <v>250402031</v>
      </c>
      <c r="C1355" s="737" t="s">
        <v>2164</v>
      </c>
      <c r="D1355" s="736" t="s">
        <v>2163</v>
      </c>
      <c r="E1355" s="736"/>
      <c r="F1355" s="735" t="s">
        <v>483</v>
      </c>
      <c r="G1355" s="736" t="s">
        <v>1072</v>
      </c>
      <c r="H1355" s="738">
        <v>46.2</v>
      </c>
      <c r="I1355" s="738">
        <v>44.1</v>
      </c>
      <c r="J1355" s="738">
        <v>42</v>
      </c>
      <c r="K1355" s="738">
        <v>39.9</v>
      </c>
      <c r="L1355" s="738">
        <v>37.8</v>
      </c>
      <c r="M1355" s="743"/>
    </row>
    <row r="1356" s="157" customFormat="1" ht="12" spans="1:13">
      <c r="A1356" s="735" t="s">
        <v>40</v>
      </c>
      <c r="B1356" s="736">
        <v>250402032</v>
      </c>
      <c r="C1356" s="737" t="s">
        <v>2165</v>
      </c>
      <c r="D1356" s="736"/>
      <c r="E1356" s="736"/>
      <c r="F1356" s="735" t="s">
        <v>483</v>
      </c>
      <c r="G1356" s="736"/>
      <c r="H1356" s="738">
        <v>46.2</v>
      </c>
      <c r="I1356" s="738">
        <v>44.1</v>
      </c>
      <c r="J1356" s="738">
        <v>42</v>
      </c>
      <c r="K1356" s="738">
        <v>39.9</v>
      </c>
      <c r="L1356" s="738">
        <v>37.8</v>
      </c>
      <c r="M1356" s="743"/>
    </row>
    <row r="1357" s="157" customFormat="1" ht="21.6" spans="1:13">
      <c r="A1357" s="735" t="s">
        <v>40</v>
      </c>
      <c r="B1357" s="736">
        <v>250402033</v>
      </c>
      <c r="C1357" s="737" t="s">
        <v>2166</v>
      </c>
      <c r="D1357" s="736" t="s">
        <v>2167</v>
      </c>
      <c r="E1357" s="736"/>
      <c r="F1357" s="735" t="s">
        <v>483</v>
      </c>
      <c r="G1357" s="736" t="s">
        <v>1072</v>
      </c>
      <c r="H1357" s="738">
        <v>46.2</v>
      </c>
      <c r="I1357" s="738">
        <v>44.1</v>
      </c>
      <c r="J1357" s="738">
        <v>42</v>
      </c>
      <c r="K1357" s="738">
        <v>39.9</v>
      </c>
      <c r="L1357" s="738">
        <v>37.8</v>
      </c>
      <c r="M1357" s="743"/>
    </row>
    <row r="1358" s="157" customFormat="1" ht="12" spans="1:13">
      <c r="A1358" s="735" t="s">
        <v>40</v>
      </c>
      <c r="B1358" s="736">
        <v>250402034</v>
      </c>
      <c r="C1358" s="737" t="s">
        <v>2168</v>
      </c>
      <c r="D1358" s="736"/>
      <c r="E1358" s="736"/>
      <c r="F1358" s="735" t="s">
        <v>483</v>
      </c>
      <c r="G1358" s="736"/>
      <c r="H1358" s="738">
        <v>46.2</v>
      </c>
      <c r="I1358" s="738">
        <v>44.1</v>
      </c>
      <c r="J1358" s="738">
        <v>42</v>
      </c>
      <c r="K1358" s="738">
        <v>39.9</v>
      </c>
      <c r="L1358" s="738">
        <v>37.8</v>
      </c>
      <c r="M1358" s="743"/>
    </row>
    <row r="1359" s="157" customFormat="1" ht="12" spans="1:13">
      <c r="A1359" s="735" t="s">
        <v>40</v>
      </c>
      <c r="B1359" s="736">
        <v>250402035</v>
      </c>
      <c r="C1359" s="737" t="s">
        <v>2169</v>
      </c>
      <c r="D1359" s="736"/>
      <c r="E1359" s="736"/>
      <c r="F1359" s="735"/>
      <c r="G1359" s="736"/>
      <c r="H1359" s="738"/>
      <c r="I1359" s="738"/>
      <c r="J1359" s="738"/>
      <c r="K1359" s="738"/>
      <c r="L1359" s="738"/>
      <c r="M1359" s="743"/>
    </row>
    <row r="1360" s="157" customFormat="1" ht="12" spans="1:13">
      <c r="A1360" s="735" t="s">
        <v>40</v>
      </c>
      <c r="B1360" s="736" t="s">
        <v>2170</v>
      </c>
      <c r="C1360" s="737" t="s">
        <v>2171</v>
      </c>
      <c r="D1360" s="736"/>
      <c r="E1360" s="736"/>
      <c r="F1360" s="735" t="s">
        <v>483</v>
      </c>
      <c r="G1360" s="736"/>
      <c r="H1360" s="738">
        <v>4.95</v>
      </c>
      <c r="I1360" s="738">
        <v>4.725</v>
      </c>
      <c r="J1360" s="738">
        <v>4.5</v>
      </c>
      <c r="K1360" s="738">
        <v>4.275</v>
      </c>
      <c r="L1360" s="738">
        <v>4.05</v>
      </c>
      <c r="M1360" s="743"/>
    </row>
    <row r="1361" s="157" customFormat="1" ht="21.6" spans="1:13">
      <c r="A1361" s="735" t="s">
        <v>40</v>
      </c>
      <c r="B1361" s="736" t="s">
        <v>2172</v>
      </c>
      <c r="C1361" s="737" t="s">
        <v>2173</v>
      </c>
      <c r="D1361" s="736"/>
      <c r="E1361" s="736"/>
      <c r="F1361" s="735" t="s">
        <v>483</v>
      </c>
      <c r="G1361" s="736"/>
      <c r="H1361" s="738">
        <v>22</v>
      </c>
      <c r="I1361" s="738">
        <v>21</v>
      </c>
      <c r="J1361" s="738">
        <v>20</v>
      </c>
      <c r="K1361" s="738">
        <v>19</v>
      </c>
      <c r="L1361" s="738">
        <v>18</v>
      </c>
      <c r="M1361" s="743"/>
    </row>
    <row r="1362" s="157" customFormat="1" ht="21.6" spans="1:13">
      <c r="A1362" s="735" t="s">
        <v>40</v>
      </c>
      <c r="B1362" s="736">
        <v>250402036</v>
      </c>
      <c r="C1362" s="737" t="s">
        <v>2174</v>
      </c>
      <c r="D1362" s="736"/>
      <c r="E1362" s="736"/>
      <c r="F1362" s="735" t="s">
        <v>483</v>
      </c>
      <c r="G1362" s="736"/>
      <c r="H1362" s="738">
        <v>61.6</v>
      </c>
      <c r="I1362" s="738">
        <v>58.8</v>
      </c>
      <c r="J1362" s="738">
        <v>56</v>
      </c>
      <c r="K1362" s="738">
        <v>53.2</v>
      </c>
      <c r="L1362" s="738">
        <v>50.4</v>
      </c>
      <c r="M1362" s="743"/>
    </row>
    <row r="1363" s="157" customFormat="1" ht="12" spans="1:13">
      <c r="A1363" s="735" t="s">
        <v>40</v>
      </c>
      <c r="B1363" s="736">
        <v>250402037</v>
      </c>
      <c r="C1363" s="737" t="s">
        <v>2175</v>
      </c>
      <c r="D1363" s="736"/>
      <c r="E1363" s="736"/>
      <c r="F1363" s="735" t="s">
        <v>483</v>
      </c>
      <c r="G1363" s="736"/>
      <c r="H1363" s="738">
        <v>20.9</v>
      </c>
      <c r="I1363" s="738">
        <v>19.95</v>
      </c>
      <c r="J1363" s="738">
        <v>19</v>
      </c>
      <c r="K1363" s="738">
        <v>18.05</v>
      </c>
      <c r="L1363" s="738">
        <v>17.1</v>
      </c>
      <c r="M1363" s="743"/>
    </row>
    <row r="1364" s="157" customFormat="1" ht="12" spans="1:13">
      <c r="A1364" s="735" t="s">
        <v>40</v>
      </c>
      <c r="B1364" s="736">
        <v>250402038</v>
      </c>
      <c r="C1364" s="737" t="s">
        <v>2176</v>
      </c>
      <c r="D1364" s="736"/>
      <c r="E1364" s="736"/>
      <c r="F1364" s="735" t="s">
        <v>483</v>
      </c>
      <c r="G1364" s="736"/>
      <c r="H1364" s="738">
        <v>77</v>
      </c>
      <c r="I1364" s="738">
        <v>73.5</v>
      </c>
      <c r="J1364" s="738">
        <v>70</v>
      </c>
      <c r="K1364" s="738">
        <v>66.5</v>
      </c>
      <c r="L1364" s="738">
        <v>63</v>
      </c>
      <c r="M1364" s="743"/>
    </row>
    <row r="1365" s="157" customFormat="1" ht="21.6" spans="1:13">
      <c r="A1365" s="735" t="s">
        <v>40</v>
      </c>
      <c r="B1365" s="736">
        <v>250402039</v>
      </c>
      <c r="C1365" s="737" t="s">
        <v>2177</v>
      </c>
      <c r="D1365" s="736"/>
      <c r="E1365" s="736"/>
      <c r="F1365" s="735" t="s">
        <v>483</v>
      </c>
      <c r="G1365" s="736"/>
      <c r="H1365" s="738">
        <v>48.4</v>
      </c>
      <c r="I1365" s="738">
        <v>46.2</v>
      </c>
      <c r="J1365" s="738">
        <v>44</v>
      </c>
      <c r="K1365" s="738">
        <v>41.8</v>
      </c>
      <c r="L1365" s="738">
        <v>39.6</v>
      </c>
      <c r="M1365" s="743"/>
    </row>
    <row r="1366" s="157" customFormat="1" ht="12" spans="1:13">
      <c r="A1366" s="735" t="s">
        <v>40</v>
      </c>
      <c r="B1366" s="736">
        <v>250402040</v>
      </c>
      <c r="C1366" s="737" t="s">
        <v>2178</v>
      </c>
      <c r="D1366" s="736"/>
      <c r="E1366" s="736"/>
      <c r="F1366" s="735" t="s">
        <v>483</v>
      </c>
      <c r="G1366" s="759"/>
      <c r="H1366" s="738">
        <v>48.4</v>
      </c>
      <c r="I1366" s="738">
        <v>46.2</v>
      </c>
      <c r="J1366" s="738">
        <v>44</v>
      </c>
      <c r="K1366" s="738">
        <v>41.8</v>
      </c>
      <c r="L1366" s="738">
        <v>39.6</v>
      </c>
      <c r="M1366" s="743"/>
    </row>
    <row r="1367" s="157" customFormat="1" ht="21.6" spans="1:13">
      <c r="A1367" s="735" t="s">
        <v>40</v>
      </c>
      <c r="B1367" s="736" t="s">
        <v>2179</v>
      </c>
      <c r="C1367" s="737" t="s">
        <v>2180</v>
      </c>
      <c r="D1367" s="736"/>
      <c r="E1367" s="736"/>
      <c r="F1367" s="735" t="s">
        <v>51</v>
      </c>
      <c r="G1367" s="736"/>
      <c r="H1367" s="738">
        <v>83.6</v>
      </c>
      <c r="I1367" s="738">
        <v>79.8</v>
      </c>
      <c r="J1367" s="738">
        <v>76</v>
      </c>
      <c r="K1367" s="738">
        <v>72.2</v>
      </c>
      <c r="L1367" s="738">
        <v>68.4</v>
      </c>
      <c r="M1367" s="743"/>
    </row>
    <row r="1368" s="157" customFormat="1" ht="21.6" spans="1:13">
      <c r="A1368" s="735" t="s">
        <v>40</v>
      </c>
      <c r="B1368" s="736">
        <v>250402041</v>
      </c>
      <c r="C1368" s="737" t="s">
        <v>2181</v>
      </c>
      <c r="D1368" s="736"/>
      <c r="E1368" s="736"/>
      <c r="F1368" s="735"/>
      <c r="G1368" s="759"/>
      <c r="H1368" s="738"/>
      <c r="I1368" s="738"/>
      <c r="J1368" s="738"/>
      <c r="K1368" s="738"/>
      <c r="L1368" s="738"/>
      <c r="M1368" s="743"/>
    </row>
    <row r="1369" s="157" customFormat="1" ht="21.6" spans="1:13">
      <c r="A1369" s="735" t="s">
        <v>40</v>
      </c>
      <c r="B1369" s="736" t="s">
        <v>2182</v>
      </c>
      <c r="C1369" s="737" t="s">
        <v>2183</v>
      </c>
      <c r="D1369" s="736"/>
      <c r="E1369" s="736"/>
      <c r="F1369" s="735" t="s">
        <v>483</v>
      </c>
      <c r="G1369" s="736"/>
      <c r="H1369" s="738">
        <v>82.5</v>
      </c>
      <c r="I1369" s="738">
        <v>78.75</v>
      </c>
      <c r="J1369" s="738">
        <v>75</v>
      </c>
      <c r="K1369" s="738">
        <v>71.25</v>
      </c>
      <c r="L1369" s="738">
        <v>67.5</v>
      </c>
      <c r="M1369" s="743"/>
    </row>
    <row r="1370" s="157" customFormat="1" ht="21.6" spans="1:13">
      <c r="A1370" s="735" t="s">
        <v>40</v>
      </c>
      <c r="B1370" s="736" t="s">
        <v>2184</v>
      </c>
      <c r="C1370" s="737" t="s">
        <v>2185</v>
      </c>
      <c r="D1370" s="736"/>
      <c r="E1370" s="736"/>
      <c r="F1370" s="735" t="s">
        <v>483</v>
      </c>
      <c r="G1370" s="736"/>
      <c r="H1370" s="738">
        <v>128.7</v>
      </c>
      <c r="I1370" s="738">
        <v>122.85</v>
      </c>
      <c r="J1370" s="738">
        <v>117</v>
      </c>
      <c r="K1370" s="738">
        <v>111.15</v>
      </c>
      <c r="L1370" s="738">
        <v>105.3</v>
      </c>
      <c r="M1370" s="743"/>
    </row>
    <row r="1371" s="157" customFormat="1" ht="12" spans="1:13">
      <c r="A1371" s="735" t="s">
        <v>40</v>
      </c>
      <c r="B1371" s="736">
        <v>250402042</v>
      </c>
      <c r="C1371" s="737" t="s">
        <v>2186</v>
      </c>
      <c r="D1371" s="736"/>
      <c r="E1371" s="736"/>
      <c r="F1371" s="735" t="s">
        <v>483</v>
      </c>
      <c r="G1371" s="759"/>
      <c r="H1371" s="738">
        <v>91.3</v>
      </c>
      <c r="I1371" s="738">
        <v>87.15</v>
      </c>
      <c r="J1371" s="738">
        <v>83</v>
      </c>
      <c r="K1371" s="738">
        <v>78.85</v>
      </c>
      <c r="L1371" s="738">
        <v>74.7</v>
      </c>
      <c r="M1371" s="743"/>
    </row>
    <row r="1372" s="157" customFormat="1" ht="21.6" spans="1:13">
      <c r="A1372" s="735" t="s">
        <v>40</v>
      </c>
      <c r="B1372" s="736" t="s">
        <v>2187</v>
      </c>
      <c r="C1372" s="737" t="s">
        <v>2188</v>
      </c>
      <c r="D1372" s="736"/>
      <c r="E1372" s="736"/>
      <c r="F1372" s="735" t="s">
        <v>51</v>
      </c>
      <c r="G1372" s="736"/>
      <c r="H1372" s="738">
        <v>99</v>
      </c>
      <c r="I1372" s="738">
        <v>94.5</v>
      </c>
      <c r="J1372" s="738">
        <v>90</v>
      </c>
      <c r="K1372" s="738">
        <v>85.5</v>
      </c>
      <c r="L1372" s="738">
        <v>81</v>
      </c>
      <c r="M1372" s="743"/>
    </row>
    <row r="1373" s="157" customFormat="1" ht="12" spans="1:13">
      <c r="A1373" s="735" t="s">
        <v>40</v>
      </c>
      <c r="B1373" s="736">
        <v>250402043</v>
      </c>
      <c r="C1373" s="737" t="s">
        <v>2189</v>
      </c>
      <c r="D1373" s="736"/>
      <c r="E1373" s="736"/>
      <c r="F1373" s="735" t="s">
        <v>483</v>
      </c>
      <c r="G1373" s="736"/>
      <c r="H1373" s="738">
        <v>59.4</v>
      </c>
      <c r="I1373" s="738">
        <v>56.7</v>
      </c>
      <c r="J1373" s="738">
        <v>54</v>
      </c>
      <c r="K1373" s="738">
        <v>51.3</v>
      </c>
      <c r="L1373" s="738">
        <v>48.6</v>
      </c>
      <c r="M1373" s="743"/>
    </row>
    <row r="1374" s="157" customFormat="1" ht="12" spans="1:13">
      <c r="A1374" s="735" t="s">
        <v>40</v>
      </c>
      <c r="B1374" s="736">
        <v>250402044</v>
      </c>
      <c r="C1374" s="737" t="s">
        <v>2190</v>
      </c>
      <c r="D1374" s="736"/>
      <c r="E1374" s="736"/>
      <c r="F1374" s="735" t="s">
        <v>483</v>
      </c>
      <c r="G1374" s="736"/>
      <c r="H1374" s="738">
        <v>55</v>
      </c>
      <c r="I1374" s="738">
        <v>52.5</v>
      </c>
      <c r="J1374" s="738">
        <v>50</v>
      </c>
      <c r="K1374" s="738">
        <v>47.5</v>
      </c>
      <c r="L1374" s="738">
        <v>45</v>
      </c>
      <c r="M1374" s="743"/>
    </row>
    <row r="1375" s="157" customFormat="1" ht="12" spans="1:13">
      <c r="A1375" s="735" t="s">
        <v>40</v>
      </c>
      <c r="B1375" s="736">
        <v>250402045</v>
      </c>
      <c r="C1375" s="737" t="s">
        <v>2191</v>
      </c>
      <c r="D1375" s="736"/>
      <c r="E1375" s="736"/>
      <c r="F1375" s="735" t="s">
        <v>483</v>
      </c>
      <c r="G1375" s="736"/>
      <c r="H1375" s="738">
        <v>55</v>
      </c>
      <c r="I1375" s="738">
        <v>52.5</v>
      </c>
      <c r="J1375" s="738">
        <v>50</v>
      </c>
      <c r="K1375" s="738">
        <v>47.5</v>
      </c>
      <c r="L1375" s="738">
        <v>45</v>
      </c>
      <c r="M1375" s="743"/>
    </row>
    <row r="1376" s="157" customFormat="1" ht="21.6" spans="1:13">
      <c r="A1376" s="735" t="s">
        <v>40</v>
      </c>
      <c r="B1376" s="736">
        <v>250402046</v>
      </c>
      <c r="C1376" s="737" t="s">
        <v>2192</v>
      </c>
      <c r="D1376" s="736"/>
      <c r="E1376" s="736"/>
      <c r="F1376" s="735" t="s">
        <v>483</v>
      </c>
      <c r="G1376" s="736"/>
      <c r="H1376" s="738">
        <v>68.2</v>
      </c>
      <c r="I1376" s="738">
        <v>65.1</v>
      </c>
      <c r="J1376" s="738">
        <v>62</v>
      </c>
      <c r="K1376" s="738">
        <v>58.9</v>
      </c>
      <c r="L1376" s="738">
        <v>55.8</v>
      </c>
      <c r="M1376" s="743"/>
    </row>
    <row r="1377" s="157" customFormat="1" ht="12" spans="1:13">
      <c r="A1377" s="735" t="s">
        <v>40</v>
      </c>
      <c r="B1377" s="736">
        <v>250402047</v>
      </c>
      <c r="C1377" s="737" t="s">
        <v>2193</v>
      </c>
      <c r="D1377" s="736"/>
      <c r="E1377" s="736"/>
      <c r="F1377" s="735" t="s">
        <v>483</v>
      </c>
      <c r="G1377" s="736"/>
      <c r="H1377" s="738">
        <v>69.3</v>
      </c>
      <c r="I1377" s="738">
        <v>66.15</v>
      </c>
      <c r="J1377" s="738">
        <v>63</v>
      </c>
      <c r="K1377" s="738">
        <v>59.85</v>
      </c>
      <c r="L1377" s="738">
        <v>56.7</v>
      </c>
      <c r="M1377" s="743"/>
    </row>
    <row r="1378" s="157" customFormat="1" ht="12" spans="1:13">
      <c r="A1378" s="735" t="s">
        <v>40</v>
      </c>
      <c r="B1378" s="736">
        <v>250402048</v>
      </c>
      <c r="C1378" s="737" t="s">
        <v>2194</v>
      </c>
      <c r="D1378" s="736"/>
      <c r="E1378" s="736"/>
      <c r="F1378" s="735" t="s">
        <v>483</v>
      </c>
      <c r="G1378" s="736"/>
      <c r="H1378" s="738">
        <v>36.3</v>
      </c>
      <c r="I1378" s="738">
        <v>34.65</v>
      </c>
      <c r="J1378" s="738">
        <v>33</v>
      </c>
      <c r="K1378" s="738">
        <v>31.35</v>
      </c>
      <c r="L1378" s="738">
        <v>29.7</v>
      </c>
      <c r="M1378" s="743"/>
    </row>
    <row r="1379" s="157" customFormat="1" ht="12" spans="1:13">
      <c r="A1379" s="735" t="s">
        <v>40</v>
      </c>
      <c r="B1379" s="736">
        <v>250402049</v>
      </c>
      <c r="C1379" s="737" t="s">
        <v>2195</v>
      </c>
      <c r="D1379" s="736"/>
      <c r="E1379" s="736"/>
      <c r="F1379" s="735" t="s">
        <v>483</v>
      </c>
      <c r="G1379" s="736"/>
      <c r="H1379" s="738">
        <v>49.5</v>
      </c>
      <c r="I1379" s="738">
        <v>47.25</v>
      </c>
      <c r="J1379" s="738">
        <v>45</v>
      </c>
      <c r="K1379" s="738">
        <v>42.75</v>
      </c>
      <c r="L1379" s="738">
        <v>40.5</v>
      </c>
      <c r="M1379" s="743"/>
    </row>
    <row r="1380" s="157" customFormat="1" ht="12" spans="1:13">
      <c r="A1380" s="735" t="s">
        <v>40</v>
      </c>
      <c r="B1380" s="736">
        <v>250402050</v>
      </c>
      <c r="C1380" s="737" t="s">
        <v>2196</v>
      </c>
      <c r="D1380" s="736"/>
      <c r="E1380" s="736"/>
      <c r="F1380" s="735" t="s">
        <v>483</v>
      </c>
      <c r="G1380" s="736"/>
      <c r="H1380" s="763" t="s">
        <v>102</v>
      </c>
      <c r="I1380" s="763" t="s">
        <v>102</v>
      </c>
      <c r="J1380" s="763" t="s">
        <v>102</v>
      </c>
      <c r="K1380" s="763" t="s">
        <v>102</v>
      </c>
      <c r="L1380" s="763" t="s">
        <v>102</v>
      </c>
      <c r="M1380" s="743"/>
    </row>
    <row r="1381" s="157" customFormat="1" ht="21.6" spans="1:13">
      <c r="A1381" s="735" t="s">
        <v>40</v>
      </c>
      <c r="B1381" s="736">
        <v>250402051</v>
      </c>
      <c r="C1381" s="737" t="s">
        <v>2197</v>
      </c>
      <c r="D1381" s="736"/>
      <c r="E1381" s="736"/>
      <c r="F1381" s="735" t="s">
        <v>483</v>
      </c>
      <c r="G1381" s="736"/>
      <c r="H1381" s="738">
        <v>63.8</v>
      </c>
      <c r="I1381" s="738">
        <v>60.9</v>
      </c>
      <c r="J1381" s="738">
        <v>58</v>
      </c>
      <c r="K1381" s="738">
        <v>55.1</v>
      </c>
      <c r="L1381" s="738">
        <v>52.2</v>
      </c>
      <c r="M1381" s="743"/>
    </row>
    <row r="1382" s="157" customFormat="1" ht="21.6" spans="1:13">
      <c r="A1382" s="735" t="s">
        <v>40</v>
      </c>
      <c r="B1382" s="736">
        <v>250402052</v>
      </c>
      <c r="C1382" s="737" t="s">
        <v>2198</v>
      </c>
      <c r="D1382" s="736"/>
      <c r="E1382" s="736"/>
      <c r="F1382" s="735" t="s">
        <v>483</v>
      </c>
      <c r="G1382" s="736"/>
      <c r="H1382" s="738">
        <v>100.1</v>
      </c>
      <c r="I1382" s="738">
        <v>95.55</v>
      </c>
      <c r="J1382" s="738">
        <v>91</v>
      </c>
      <c r="K1382" s="738">
        <v>86.45</v>
      </c>
      <c r="L1382" s="738">
        <v>81.9</v>
      </c>
      <c r="M1382" s="743"/>
    </row>
    <row r="1383" s="157" customFormat="1" ht="21.6" spans="1:13">
      <c r="A1383" s="735" t="s">
        <v>40</v>
      </c>
      <c r="B1383" s="736">
        <v>250402053</v>
      </c>
      <c r="C1383" s="737" t="s">
        <v>2199</v>
      </c>
      <c r="D1383" s="736" t="s">
        <v>2200</v>
      </c>
      <c r="E1383" s="736"/>
      <c r="F1383" s="735" t="s">
        <v>483</v>
      </c>
      <c r="G1383" s="736" t="s">
        <v>1072</v>
      </c>
      <c r="H1383" s="738">
        <v>132</v>
      </c>
      <c r="I1383" s="738">
        <v>126</v>
      </c>
      <c r="J1383" s="738">
        <v>120</v>
      </c>
      <c r="K1383" s="738">
        <v>114</v>
      </c>
      <c r="L1383" s="738">
        <v>108</v>
      </c>
      <c r="M1383" s="743"/>
    </row>
    <row r="1384" s="157" customFormat="1" ht="21.6" spans="1:13">
      <c r="A1384" s="735" t="s">
        <v>40</v>
      </c>
      <c r="B1384" s="754">
        <v>250402054</v>
      </c>
      <c r="C1384" s="788" t="s">
        <v>2201</v>
      </c>
      <c r="D1384" s="736"/>
      <c r="E1384" s="736"/>
      <c r="F1384" s="735" t="s">
        <v>483</v>
      </c>
      <c r="G1384" s="736"/>
      <c r="H1384" s="738">
        <v>63.8</v>
      </c>
      <c r="I1384" s="738">
        <v>60.9</v>
      </c>
      <c r="J1384" s="738">
        <v>58</v>
      </c>
      <c r="K1384" s="738">
        <v>55.1</v>
      </c>
      <c r="L1384" s="738">
        <v>52.2</v>
      </c>
      <c r="M1384" s="743"/>
    </row>
    <row r="1385" s="157" customFormat="1" ht="12" spans="1:13">
      <c r="A1385" s="735" t="s">
        <v>40</v>
      </c>
      <c r="B1385" s="736">
        <v>250402055</v>
      </c>
      <c r="C1385" s="737" t="s">
        <v>2202</v>
      </c>
      <c r="D1385" s="736"/>
      <c r="E1385" s="736"/>
      <c r="F1385" s="735" t="s">
        <v>483</v>
      </c>
      <c r="G1385" s="736"/>
      <c r="H1385" s="738"/>
      <c r="I1385" s="738"/>
      <c r="J1385" s="738"/>
      <c r="K1385" s="738"/>
      <c r="L1385" s="738"/>
      <c r="M1385" s="743"/>
    </row>
    <row r="1386" s="157" customFormat="1" ht="12" spans="1:13">
      <c r="A1386" s="735" t="s">
        <v>40</v>
      </c>
      <c r="B1386" s="736" t="s">
        <v>2203</v>
      </c>
      <c r="C1386" s="737" t="s">
        <v>2204</v>
      </c>
      <c r="D1386" s="736"/>
      <c r="E1386" s="736"/>
      <c r="F1386" s="735" t="s">
        <v>483</v>
      </c>
      <c r="G1386" s="736"/>
      <c r="H1386" s="738">
        <v>55</v>
      </c>
      <c r="I1386" s="738">
        <v>52.5</v>
      </c>
      <c r="J1386" s="738">
        <v>50</v>
      </c>
      <c r="K1386" s="738">
        <v>47.5</v>
      </c>
      <c r="L1386" s="738">
        <v>45</v>
      </c>
      <c r="M1386" s="743"/>
    </row>
    <row r="1387" s="157" customFormat="1" ht="12" spans="1:13">
      <c r="A1387" s="735" t="s">
        <v>40</v>
      </c>
      <c r="B1387" s="736" t="s">
        <v>2205</v>
      </c>
      <c r="C1387" s="737" t="s">
        <v>2206</v>
      </c>
      <c r="D1387" s="736"/>
      <c r="E1387" s="736"/>
      <c r="F1387" s="735" t="s">
        <v>483</v>
      </c>
      <c r="G1387" s="736"/>
      <c r="H1387" s="738">
        <v>55</v>
      </c>
      <c r="I1387" s="738">
        <v>52.5</v>
      </c>
      <c r="J1387" s="738">
        <v>50</v>
      </c>
      <c r="K1387" s="738">
        <v>47.5</v>
      </c>
      <c r="L1387" s="738">
        <v>45</v>
      </c>
      <c r="M1387" s="743"/>
    </row>
    <row r="1388" s="157" customFormat="1" ht="12" spans="1:13">
      <c r="A1388" s="735" t="s">
        <v>40</v>
      </c>
      <c r="B1388" s="736" t="s">
        <v>2207</v>
      </c>
      <c r="C1388" s="737" t="s">
        <v>2208</v>
      </c>
      <c r="D1388" s="736"/>
      <c r="E1388" s="736"/>
      <c r="F1388" s="735" t="s">
        <v>483</v>
      </c>
      <c r="G1388" s="736"/>
      <c r="H1388" s="738">
        <v>60.5</v>
      </c>
      <c r="I1388" s="738">
        <v>57.75</v>
      </c>
      <c r="J1388" s="738">
        <v>55</v>
      </c>
      <c r="K1388" s="738">
        <v>52.25</v>
      </c>
      <c r="L1388" s="738">
        <v>49.5</v>
      </c>
      <c r="M1388" s="743"/>
    </row>
    <row r="1389" s="157" customFormat="1" ht="12" spans="1:13">
      <c r="A1389" s="735" t="s">
        <v>40</v>
      </c>
      <c r="B1389" s="736" t="s">
        <v>2209</v>
      </c>
      <c r="C1389" s="737" t="s">
        <v>2210</v>
      </c>
      <c r="D1389" s="736"/>
      <c r="E1389" s="736"/>
      <c r="F1389" s="735" t="s">
        <v>483</v>
      </c>
      <c r="G1389" s="736"/>
      <c r="H1389" s="738">
        <v>60.5</v>
      </c>
      <c r="I1389" s="738">
        <v>57.75</v>
      </c>
      <c r="J1389" s="738">
        <v>55</v>
      </c>
      <c r="K1389" s="738">
        <v>52.25</v>
      </c>
      <c r="L1389" s="738">
        <v>49.5</v>
      </c>
      <c r="M1389" s="743"/>
    </row>
    <row r="1390" s="157" customFormat="1" ht="12" spans="1:13">
      <c r="A1390" s="735" t="s">
        <v>40</v>
      </c>
      <c r="B1390" s="736" t="s">
        <v>2211</v>
      </c>
      <c r="C1390" s="737" t="s">
        <v>2212</v>
      </c>
      <c r="D1390" s="736" t="s">
        <v>2213</v>
      </c>
      <c r="E1390" s="736"/>
      <c r="F1390" s="735" t="s">
        <v>483</v>
      </c>
      <c r="G1390" s="736"/>
      <c r="H1390" s="738">
        <v>59.4</v>
      </c>
      <c r="I1390" s="738">
        <v>56.7</v>
      </c>
      <c r="J1390" s="738">
        <v>54</v>
      </c>
      <c r="K1390" s="738">
        <v>51.3</v>
      </c>
      <c r="L1390" s="738">
        <v>48.6</v>
      </c>
      <c r="M1390" s="743"/>
    </row>
    <row r="1391" s="157" customFormat="1" ht="12" spans="1:13">
      <c r="A1391" s="735" t="s">
        <v>40</v>
      </c>
      <c r="B1391" s="736" t="s">
        <v>2214</v>
      </c>
      <c r="C1391" s="737" t="s">
        <v>2215</v>
      </c>
      <c r="D1391" s="736"/>
      <c r="E1391" s="736"/>
      <c r="F1391" s="735" t="s">
        <v>483</v>
      </c>
      <c r="G1391" s="736"/>
      <c r="H1391" s="738"/>
      <c r="I1391" s="738"/>
      <c r="J1391" s="738"/>
      <c r="K1391" s="738"/>
      <c r="L1391" s="738"/>
      <c r="M1391" s="743"/>
    </row>
    <row r="1392" s="157" customFormat="1" ht="21.6" spans="1:13">
      <c r="A1392" s="735" t="s">
        <v>40</v>
      </c>
      <c r="B1392" s="736" t="s">
        <v>2216</v>
      </c>
      <c r="C1392" s="737" t="s">
        <v>2217</v>
      </c>
      <c r="D1392" s="736"/>
      <c r="E1392" s="736"/>
      <c r="F1392" s="735" t="s">
        <v>483</v>
      </c>
      <c r="G1392" s="736"/>
      <c r="H1392" s="738">
        <v>55</v>
      </c>
      <c r="I1392" s="738">
        <v>52.5</v>
      </c>
      <c r="J1392" s="738">
        <v>50</v>
      </c>
      <c r="K1392" s="738">
        <v>47.5</v>
      </c>
      <c r="L1392" s="738">
        <v>45</v>
      </c>
      <c r="M1392" s="743"/>
    </row>
    <row r="1393" s="157" customFormat="1" ht="21.6" spans="1:13">
      <c r="A1393" s="735" t="s">
        <v>40</v>
      </c>
      <c r="B1393" s="736" t="s">
        <v>2218</v>
      </c>
      <c r="C1393" s="737" t="s">
        <v>2219</v>
      </c>
      <c r="D1393" s="736"/>
      <c r="E1393" s="736"/>
      <c r="F1393" s="735" t="s">
        <v>483</v>
      </c>
      <c r="G1393" s="736"/>
      <c r="H1393" s="738">
        <v>71.5</v>
      </c>
      <c r="I1393" s="738">
        <v>68.25</v>
      </c>
      <c r="J1393" s="738">
        <v>65</v>
      </c>
      <c r="K1393" s="738">
        <v>61.75</v>
      </c>
      <c r="L1393" s="738">
        <v>58.5</v>
      </c>
      <c r="M1393" s="743"/>
    </row>
    <row r="1394" s="157" customFormat="1" ht="12" spans="1:13">
      <c r="A1394" s="735" t="s">
        <v>40</v>
      </c>
      <c r="B1394" s="736" t="s">
        <v>2220</v>
      </c>
      <c r="C1394" s="737" t="s">
        <v>2221</v>
      </c>
      <c r="D1394" s="736"/>
      <c r="E1394" s="736"/>
      <c r="F1394" s="735" t="s">
        <v>483</v>
      </c>
      <c r="G1394" s="736"/>
      <c r="H1394" s="738">
        <v>116.6</v>
      </c>
      <c r="I1394" s="738">
        <v>111.3</v>
      </c>
      <c r="J1394" s="738">
        <v>106</v>
      </c>
      <c r="K1394" s="738">
        <v>100.7</v>
      </c>
      <c r="L1394" s="738">
        <v>95.4</v>
      </c>
      <c r="M1394" s="743"/>
    </row>
    <row r="1395" s="157" customFormat="1" ht="21.6" spans="1:13">
      <c r="A1395" s="735" t="s">
        <v>40</v>
      </c>
      <c r="B1395" s="736" t="s">
        <v>2222</v>
      </c>
      <c r="C1395" s="737" t="s">
        <v>2223</v>
      </c>
      <c r="D1395" s="736"/>
      <c r="E1395" s="736"/>
      <c r="F1395" s="735" t="s">
        <v>483</v>
      </c>
      <c r="G1395" s="736"/>
      <c r="H1395" s="738">
        <v>88</v>
      </c>
      <c r="I1395" s="738">
        <v>84</v>
      </c>
      <c r="J1395" s="738">
        <v>80</v>
      </c>
      <c r="K1395" s="738">
        <v>76</v>
      </c>
      <c r="L1395" s="738">
        <v>72</v>
      </c>
      <c r="M1395" s="743"/>
    </row>
    <row r="1396" s="157" customFormat="1" ht="21.6" spans="1:13">
      <c r="A1396" s="735" t="s">
        <v>40</v>
      </c>
      <c r="B1396" s="736" t="s">
        <v>2224</v>
      </c>
      <c r="C1396" s="737" t="s">
        <v>2225</v>
      </c>
      <c r="D1396" s="736"/>
      <c r="E1396" s="736"/>
      <c r="F1396" s="735" t="s">
        <v>483</v>
      </c>
      <c r="G1396" s="736"/>
      <c r="H1396" s="738">
        <v>61.6</v>
      </c>
      <c r="I1396" s="738">
        <v>58.8</v>
      </c>
      <c r="J1396" s="738">
        <v>56</v>
      </c>
      <c r="K1396" s="738">
        <v>53.2</v>
      </c>
      <c r="L1396" s="738">
        <v>50.4</v>
      </c>
      <c r="M1396" s="743"/>
    </row>
    <row r="1397" s="157" customFormat="1" ht="12" spans="1:13">
      <c r="A1397" s="735" t="s">
        <v>40</v>
      </c>
      <c r="B1397" s="736" t="s">
        <v>2226</v>
      </c>
      <c r="C1397" s="737" t="s">
        <v>2227</v>
      </c>
      <c r="D1397" s="736"/>
      <c r="E1397" s="736"/>
      <c r="F1397" s="735" t="s">
        <v>483</v>
      </c>
      <c r="G1397" s="736"/>
      <c r="H1397" s="738">
        <v>69.3</v>
      </c>
      <c r="I1397" s="738">
        <v>66.15</v>
      </c>
      <c r="J1397" s="738">
        <v>63</v>
      </c>
      <c r="K1397" s="738">
        <v>59.85</v>
      </c>
      <c r="L1397" s="738">
        <v>56.7</v>
      </c>
      <c r="M1397" s="743"/>
    </row>
    <row r="1398" s="157" customFormat="1" ht="12" spans="1:13">
      <c r="A1398" s="735" t="s">
        <v>40</v>
      </c>
      <c r="B1398" s="736" t="s">
        <v>2228</v>
      </c>
      <c r="C1398" s="737" t="s">
        <v>2229</v>
      </c>
      <c r="D1398" s="736"/>
      <c r="E1398" s="736"/>
      <c r="F1398" s="735" t="s">
        <v>483</v>
      </c>
      <c r="G1398" s="736"/>
      <c r="H1398" s="738">
        <v>66</v>
      </c>
      <c r="I1398" s="738">
        <v>63</v>
      </c>
      <c r="J1398" s="738">
        <v>60</v>
      </c>
      <c r="K1398" s="738">
        <v>57</v>
      </c>
      <c r="L1398" s="738">
        <v>54</v>
      </c>
      <c r="M1398" s="743"/>
    </row>
    <row r="1399" s="159" customFormat="1" ht="13.2" spans="1:13">
      <c r="A1399" s="735" t="s">
        <v>40</v>
      </c>
      <c r="B1399" s="736" t="s">
        <v>2230</v>
      </c>
      <c r="C1399" s="737" t="s">
        <v>2231</v>
      </c>
      <c r="D1399" s="736" t="s">
        <v>2232</v>
      </c>
      <c r="E1399" s="736"/>
      <c r="F1399" s="735" t="s">
        <v>483</v>
      </c>
      <c r="G1399" s="736"/>
      <c r="H1399" s="738">
        <v>107.8</v>
      </c>
      <c r="I1399" s="738">
        <v>102.9</v>
      </c>
      <c r="J1399" s="738">
        <v>98</v>
      </c>
      <c r="K1399" s="738">
        <v>93.1</v>
      </c>
      <c r="L1399" s="738">
        <v>88.2</v>
      </c>
      <c r="M1399" s="781"/>
    </row>
    <row r="1400" s="159" customFormat="1" ht="13.2" spans="1:13">
      <c r="A1400" s="735" t="s">
        <v>40</v>
      </c>
      <c r="B1400" s="736" t="s">
        <v>2233</v>
      </c>
      <c r="C1400" s="737" t="s">
        <v>2234</v>
      </c>
      <c r="D1400" s="736" t="s">
        <v>2235</v>
      </c>
      <c r="E1400" s="736"/>
      <c r="F1400" s="735" t="s">
        <v>483</v>
      </c>
      <c r="G1400" s="736"/>
      <c r="H1400" s="738">
        <v>181.5</v>
      </c>
      <c r="I1400" s="738">
        <v>173.25</v>
      </c>
      <c r="J1400" s="738">
        <v>165</v>
      </c>
      <c r="K1400" s="738">
        <v>156.75</v>
      </c>
      <c r="L1400" s="738">
        <v>148.5</v>
      </c>
      <c r="M1400" s="781"/>
    </row>
    <row r="1401" s="159" customFormat="1" ht="21.6" spans="1:13">
      <c r="A1401" s="735" t="s">
        <v>40</v>
      </c>
      <c r="B1401" s="736" t="s">
        <v>2236</v>
      </c>
      <c r="C1401" s="737" t="s">
        <v>2237</v>
      </c>
      <c r="D1401" s="736" t="s">
        <v>2238</v>
      </c>
      <c r="E1401" s="736"/>
      <c r="F1401" s="735" t="s">
        <v>51</v>
      </c>
      <c r="G1401" s="736" t="s">
        <v>2239</v>
      </c>
      <c r="H1401" s="738">
        <v>144.1</v>
      </c>
      <c r="I1401" s="738">
        <v>137.55</v>
      </c>
      <c r="J1401" s="738">
        <v>131</v>
      </c>
      <c r="K1401" s="738">
        <v>124.45</v>
      </c>
      <c r="L1401" s="738">
        <v>117.9</v>
      </c>
      <c r="M1401" s="781"/>
    </row>
    <row r="1402" s="159" customFormat="1" ht="21.6" spans="1:13">
      <c r="A1402" s="735" t="s">
        <v>40</v>
      </c>
      <c r="B1402" s="736" t="s">
        <v>2240</v>
      </c>
      <c r="C1402" s="737" t="s">
        <v>2241</v>
      </c>
      <c r="D1402" s="736" t="s">
        <v>2238</v>
      </c>
      <c r="E1402" s="736"/>
      <c r="F1402" s="735" t="s">
        <v>51</v>
      </c>
      <c r="G1402" s="736"/>
      <c r="H1402" s="738">
        <v>72.05</v>
      </c>
      <c r="I1402" s="738">
        <v>68.775</v>
      </c>
      <c r="J1402" s="738">
        <v>65.5</v>
      </c>
      <c r="K1402" s="738">
        <v>62.225</v>
      </c>
      <c r="L1402" s="738">
        <v>58.95</v>
      </c>
      <c r="M1402" s="781"/>
    </row>
    <row r="1403" s="159" customFormat="1" ht="13.2" spans="1:13">
      <c r="A1403" s="735" t="s">
        <v>40</v>
      </c>
      <c r="B1403" s="736" t="s">
        <v>2242</v>
      </c>
      <c r="C1403" s="737" t="s">
        <v>2243</v>
      </c>
      <c r="D1403" s="736" t="s">
        <v>2244</v>
      </c>
      <c r="E1403" s="736"/>
      <c r="F1403" s="735" t="s">
        <v>483</v>
      </c>
      <c r="G1403" s="736"/>
      <c r="H1403" s="738">
        <v>140.8</v>
      </c>
      <c r="I1403" s="738">
        <v>134.4</v>
      </c>
      <c r="J1403" s="738">
        <v>128</v>
      </c>
      <c r="K1403" s="738">
        <v>121.6</v>
      </c>
      <c r="L1403" s="738">
        <v>115.2</v>
      </c>
      <c r="M1403" s="781"/>
    </row>
    <row r="1404" s="696" customFormat="1" ht="21.6" spans="1:14">
      <c r="A1404" s="739" t="s">
        <v>40</v>
      </c>
      <c r="B1404" s="740" t="s">
        <v>2245</v>
      </c>
      <c r="C1404" s="741" t="s">
        <v>2246</v>
      </c>
      <c r="D1404" s="741" t="s">
        <v>2247</v>
      </c>
      <c r="E1404" s="741"/>
      <c r="F1404" s="739" t="s">
        <v>51</v>
      </c>
      <c r="G1404" s="741"/>
      <c r="H1404" s="742">
        <v>57.6</v>
      </c>
      <c r="I1404" s="742">
        <v>54.9818181818182</v>
      </c>
      <c r="J1404" s="742">
        <v>52.3636363636364</v>
      </c>
      <c r="K1404" s="742">
        <v>49.7454545454545</v>
      </c>
      <c r="L1404" s="742">
        <v>47.1272727272727</v>
      </c>
      <c r="M1404" s="753"/>
      <c r="N1404" s="746"/>
    </row>
    <row r="1405" s="157" customFormat="1" ht="12" spans="1:13">
      <c r="A1405" s="735"/>
      <c r="B1405" s="736">
        <v>250403</v>
      </c>
      <c r="C1405" s="737" t="s">
        <v>2248</v>
      </c>
      <c r="D1405" s="736"/>
      <c r="E1405" s="736"/>
      <c r="F1405" s="735"/>
      <c r="G1405" s="736"/>
      <c r="H1405" s="738"/>
      <c r="I1405" s="738"/>
      <c r="J1405" s="738"/>
      <c r="K1405" s="738"/>
      <c r="L1405" s="738"/>
      <c r="M1405" s="743"/>
    </row>
    <row r="1406" s="157" customFormat="1" ht="21.6" spans="1:13">
      <c r="A1406" s="735" t="s">
        <v>40</v>
      </c>
      <c r="B1406" s="736">
        <v>250403001</v>
      </c>
      <c r="C1406" s="737" t="s">
        <v>2249</v>
      </c>
      <c r="D1406" s="736" t="s">
        <v>2250</v>
      </c>
      <c r="E1406" s="736"/>
      <c r="F1406" s="735" t="s">
        <v>483</v>
      </c>
      <c r="G1406" s="736" t="s">
        <v>1072</v>
      </c>
      <c r="H1406" s="738"/>
      <c r="I1406" s="738"/>
      <c r="J1406" s="738"/>
      <c r="K1406" s="738"/>
      <c r="L1406" s="738"/>
      <c r="M1406" s="743"/>
    </row>
    <row r="1407" s="157" customFormat="1" ht="21.6" spans="1:13">
      <c r="A1407" s="735" t="s">
        <v>40</v>
      </c>
      <c r="B1407" s="736" t="s">
        <v>2251</v>
      </c>
      <c r="C1407" s="737" t="s">
        <v>2252</v>
      </c>
      <c r="D1407" s="736" t="s">
        <v>2250</v>
      </c>
      <c r="E1407" s="736"/>
      <c r="F1407" s="735" t="s">
        <v>483</v>
      </c>
      <c r="G1407" s="736" t="s">
        <v>1072</v>
      </c>
      <c r="H1407" s="738">
        <v>7.15</v>
      </c>
      <c r="I1407" s="738">
        <v>6.825</v>
      </c>
      <c r="J1407" s="738">
        <v>6.5</v>
      </c>
      <c r="K1407" s="738">
        <v>6.175</v>
      </c>
      <c r="L1407" s="738">
        <v>5.85</v>
      </c>
      <c r="M1407" s="743"/>
    </row>
    <row r="1408" s="157" customFormat="1" ht="21.6" spans="1:13">
      <c r="A1408" s="735" t="s">
        <v>40</v>
      </c>
      <c r="B1408" s="736" t="s">
        <v>2253</v>
      </c>
      <c r="C1408" s="737" t="s">
        <v>2254</v>
      </c>
      <c r="D1408" s="736" t="s">
        <v>2250</v>
      </c>
      <c r="E1408" s="736"/>
      <c r="F1408" s="735" t="s">
        <v>483</v>
      </c>
      <c r="G1408" s="736" t="s">
        <v>1072</v>
      </c>
      <c r="H1408" s="738">
        <v>22</v>
      </c>
      <c r="I1408" s="738">
        <v>21</v>
      </c>
      <c r="J1408" s="738">
        <v>20</v>
      </c>
      <c r="K1408" s="738">
        <v>19</v>
      </c>
      <c r="L1408" s="738">
        <v>18</v>
      </c>
      <c r="M1408" s="743"/>
    </row>
    <row r="1409" s="157" customFormat="1" ht="21.6" spans="1:13">
      <c r="A1409" s="735" t="s">
        <v>40</v>
      </c>
      <c r="B1409" s="736" t="s">
        <v>2255</v>
      </c>
      <c r="C1409" s="737" t="s">
        <v>2256</v>
      </c>
      <c r="D1409" s="736" t="s">
        <v>2250</v>
      </c>
      <c r="E1409" s="736"/>
      <c r="F1409" s="735" t="s">
        <v>483</v>
      </c>
      <c r="G1409" s="736" t="s">
        <v>1072</v>
      </c>
      <c r="H1409" s="738">
        <v>37.4</v>
      </c>
      <c r="I1409" s="738">
        <v>35.7</v>
      </c>
      <c r="J1409" s="738">
        <v>34</v>
      </c>
      <c r="K1409" s="738">
        <v>32.3</v>
      </c>
      <c r="L1409" s="738">
        <v>30.6</v>
      </c>
      <c r="M1409" s="743"/>
    </row>
    <row r="1410" s="157" customFormat="1" ht="12" spans="1:13">
      <c r="A1410" s="735" t="s">
        <v>40</v>
      </c>
      <c r="B1410" s="736">
        <v>250403002</v>
      </c>
      <c r="C1410" s="737" t="s">
        <v>2257</v>
      </c>
      <c r="D1410" s="736"/>
      <c r="E1410" s="736"/>
      <c r="F1410" s="735" t="s">
        <v>483</v>
      </c>
      <c r="G1410" s="803"/>
      <c r="H1410" s="738">
        <v>11</v>
      </c>
      <c r="I1410" s="738">
        <v>10.5</v>
      </c>
      <c r="J1410" s="738">
        <v>10</v>
      </c>
      <c r="K1410" s="738">
        <v>9.5</v>
      </c>
      <c r="L1410" s="738">
        <v>9</v>
      </c>
      <c r="M1410" s="743"/>
    </row>
    <row r="1411" s="157" customFormat="1" ht="21.6" spans="1:13">
      <c r="A1411" s="735" t="s">
        <v>40</v>
      </c>
      <c r="B1411" s="736" t="s">
        <v>2258</v>
      </c>
      <c r="C1411" s="737" t="s">
        <v>2259</v>
      </c>
      <c r="D1411" s="736"/>
      <c r="E1411" s="736"/>
      <c r="F1411" s="735" t="s">
        <v>483</v>
      </c>
      <c r="G1411" s="736"/>
      <c r="H1411" s="738">
        <v>11</v>
      </c>
      <c r="I1411" s="738">
        <v>10.5</v>
      </c>
      <c r="J1411" s="738">
        <v>10</v>
      </c>
      <c r="K1411" s="738">
        <v>9.5</v>
      </c>
      <c r="L1411" s="738">
        <v>9</v>
      </c>
      <c r="M1411" s="743"/>
    </row>
    <row r="1412" s="157" customFormat="1" ht="21.6" spans="1:13">
      <c r="A1412" s="735" t="s">
        <v>40</v>
      </c>
      <c r="B1412" s="736" t="s">
        <v>2260</v>
      </c>
      <c r="C1412" s="737" t="s">
        <v>2261</v>
      </c>
      <c r="D1412" s="736"/>
      <c r="E1412" s="736"/>
      <c r="F1412" s="735" t="s">
        <v>483</v>
      </c>
      <c r="G1412" s="736"/>
      <c r="H1412" s="738">
        <v>11</v>
      </c>
      <c r="I1412" s="738">
        <v>10.5</v>
      </c>
      <c r="J1412" s="738">
        <v>10</v>
      </c>
      <c r="K1412" s="738">
        <v>9.5</v>
      </c>
      <c r="L1412" s="738">
        <v>9</v>
      </c>
      <c r="M1412" s="743"/>
    </row>
    <row r="1413" s="157" customFormat="1" ht="12" spans="1:13">
      <c r="A1413" s="735" t="s">
        <v>40</v>
      </c>
      <c r="B1413" s="736">
        <v>250403003</v>
      </c>
      <c r="C1413" s="737" t="s">
        <v>2262</v>
      </c>
      <c r="D1413" s="736"/>
      <c r="E1413" s="736"/>
      <c r="F1413" s="735" t="s">
        <v>483</v>
      </c>
      <c r="G1413" s="736"/>
      <c r="H1413" s="738"/>
      <c r="I1413" s="738"/>
      <c r="J1413" s="738"/>
      <c r="K1413" s="738"/>
      <c r="L1413" s="738"/>
      <c r="M1413" s="743"/>
    </row>
    <row r="1414" s="157" customFormat="1" ht="12" spans="1:13">
      <c r="A1414" s="735" t="s">
        <v>40</v>
      </c>
      <c r="B1414" s="736" t="s">
        <v>2263</v>
      </c>
      <c r="C1414" s="737" t="s">
        <v>2264</v>
      </c>
      <c r="D1414" s="736"/>
      <c r="E1414" s="736"/>
      <c r="F1414" s="735" t="s">
        <v>483</v>
      </c>
      <c r="G1414" s="736"/>
      <c r="H1414" s="738">
        <v>73.7</v>
      </c>
      <c r="I1414" s="738">
        <v>70.35</v>
      </c>
      <c r="J1414" s="738">
        <v>67</v>
      </c>
      <c r="K1414" s="738">
        <v>63.65</v>
      </c>
      <c r="L1414" s="738">
        <v>60.3</v>
      </c>
      <c r="M1414" s="743"/>
    </row>
    <row r="1415" s="157" customFormat="1" ht="12" spans="1:13">
      <c r="A1415" s="735" t="s">
        <v>40</v>
      </c>
      <c r="B1415" s="736" t="s">
        <v>2265</v>
      </c>
      <c r="C1415" s="737" t="s">
        <v>2266</v>
      </c>
      <c r="D1415" s="736"/>
      <c r="E1415" s="736"/>
      <c r="F1415" s="735" t="s">
        <v>483</v>
      </c>
      <c r="G1415" s="759"/>
      <c r="H1415" s="738">
        <v>104.5</v>
      </c>
      <c r="I1415" s="738">
        <v>99.75</v>
      </c>
      <c r="J1415" s="738">
        <v>95</v>
      </c>
      <c r="K1415" s="738">
        <v>90.25</v>
      </c>
      <c r="L1415" s="738">
        <v>85.5</v>
      </c>
      <c r="M1415" s="743"/>
    </row>
    <row r="1416" s="157" customFormat="1" ht="21.6" spans="1:13">
      <c r="A1416" s="735" t="s">
        <v>40</v>
      </c>
      <c r="B1416" s="736" t="s">
        <v>2267</v>
      </c>
      <c r="C1416" s="737" t="s">
        <v>2268</v>
      </c>
      <c r="D1416" s="754" t="s">
        <v>2269</v>
      </c>
      <c r="E1416" s="736"/>
      <c r="F1416" s="735" t="s">
        <v>483</v>
      </c>
      <c r="G1416" s="736"/>
      <c r="H1416" s="738">
        <v>495</v>
      </c>
      <c r="I1416" s="738">
        <v>472.5</v>
      </c>
      <c r="J1416" s="738">
        <v>450</v>
      </c>
      <c r="K1416" s="738">
        <v>427.5</v>
      </c>
      <c r="L1416" s="738">
        <v>405</v>
      </c>
      <c r="M1416" s="743"/>
    </row>
    <row r="1417" s="157" customFormat="1" ht="12" spans="1:13">
      <c r="A1417" s="735" t="s">
        <v>40</v>
      </c>
      <c r="B1417" s="736">
        <v>250403004</v>
      </c>
      <c r="C1417" s="737" t="s">
        <v>2270</v>
      </c>
      <c r="D1417" s="736"/>
      <c r="E1417" s="736"/>
      <c r="F1417" s="735" t="s">
        <v>483</v>
      </c>
      <c r="G1417" s="736"/>
      <c r="H1417" s="738"/>
      <c r="I1417" s="738"/>
      <c r="J1417" s="738"/>
      <c r="K1417" s="738"/>
      <c r="L1417" s="738"/>
      <c r="M1417" s="743"/>
    </row>
    <row r="1418" s="157" customFormat="1" ht="21.6" spans="1:13">
      <c r="A1418" s="735" t="s">
        <v>40</v>
      </c>
      <c r="B1418" s="736" t="s">
        <v>2271</v>
      </c>
      <c r="C1418" s="737" t="s">
        <v>2272</v>
      </c>
      <c r="D1418" s="736"/>
      <c r="E1418" s="736"/>
      <c r="F1418" s="735" t="s">
        <v>483</v>
      </c>
      <c r="G1418" s="736"/>
      <c r="H1418" s="738">
        <v>7.7</v>
      </c>
      <c r="I1418" s="738">
        <v>7.35</v>
      </c>
      <c r="J1418" s="738">
        <v>7</v>
      </c>
      <c r="K1418" s="738">
        <v>6.65</v>
      </c>
      <c r="L1418" s="738">
        <v>6.3</v>
      </c>
      <c r="M1418" s="743"/>
    </row>
    <row r="1419" s="157" customFormat="1" ht="21.6" spans="1:13">
      <c r="A1419" s="735" t="s">
        <v>40</v>
      </c>
      <c r="B1419" s="736" t="s">
        <v>2273</v>
      </c>
      <c r="C1419" s="737" t="s">
        <v>2274</v>
      </c>
      <c r="D1419" s="736"/>
      <c r="E1419" s="736"/>
      <c r="F1419" s="735" t="s">
        <v>483</v>
      </c>
      <c r="G1419" s="736"/>
      <c r="H1419" s="738">
        <v>22</v>
      </c>
      <c r="I1419" s="738">
        <v>21</v>
      </c>
      <c r="J1419" s="738">
        <v>20</v>
      </c>
      <c r="K1419" s="738">
        <v>19</v>
      </c>
      <c r="L1419" s="738">
        <v>18</v>
      </c>
      <c r="M1419" s="743"/>
    </row>
    <row r="1420" s="157" customFormat="1" ht="21.6" spans="1:13">
      <c r="A1420" s="735" t="s">
        <v>40</v>
      </c>
      <c r="B1420" s="736" t="s">
        <v>2275</v>
      </c>
      <c r="C1420" s="737" t="s">
        <v>2276</v>
      </c>
      <c r="D1420" s="736"/>
      <c r="E1420" s="736"/>
      <c r="F1420" s="735" t="s">
        <v>483</v>
      </c>
      <c r="G1420" s="736"/>
      <c r="H1420" s="738">
        <v>28.6</v>
      </c>
      <c r="I1420" s="738">
        <v>27.3</v>
      </c>
      <c r="J1420" s="738">
        <v>26</v>
      </c>
      <c r="K1420" s="738">
        <v>24.7</v>
      </c>
      <c r="L1420" s="738">
        <v>23.4</v>
      </c>
      <c r="M1420" s="743"/>
    </row>
    <row r="1421" s="157" customFormat="1" ht="21.6" spans="1:13">
      <c r="A1421" s="735" t="s">
        <v>40</v>
      </c>
      <c r="B1421" s="736">
        <v>250403005</v>
      </c>
      <c r="C1421" s="737" t="s">
        <v>2277</v>
      </c>
      <c r="D1421" s="736"/>
      <c r="E1421" s="736"/>
      <c r="F1421" s="735" t="s">
        <v>483</v>
      </c>
      <c r="G1421" s="736"/>
      <c r="H1421" s="738"/>
      <c r="I1421" s="738"/>
      <c r="J1421" s="738"/>
      <c r="K1421" s="738"/>
      <c r="L1421" s="738"/>
      <c r="M1421" s="743"/>
    </row>
    <row r="1422" s="157" customFormat="1" ht="21.6" spans="1:13">
      <c r="A1422" s="735" t="s">
        <v>40</v>
      </c>
      <c r="B1422" s="736" t="s">
        <v>2278</v>
      </c>
      <c r="C1422" s="737" t="s">
        <v>2279</v>
      </c>
      <c r="D1422" s="736"/>
      <c r="E1422" s="736"/>
      <c r="F1422" s="735" t="s">
        <v>483</v>
      </c>
      <c r="G1422" s="736"/>
      <c r="H1422" s="738">
        <v>7.7</v>
      </c>
      <c r="I1422" s="738">
        <v>7.35</v>
      </c>
      <c r="J1422" s="738">
        <v>7</v>
      </c>
      <c r="K1422" s="738">
        <v>6.65</v>
      </c>
      <c r="L1422" s="738">
        <v>6.3</v>
      </c>
      <c r="M1422" s="743"/>
    </row>
    <row r="1423" s="157" customFormat="1" ht="21.6" spans="1:13">
      <c r="A1423" s="735" t="s">
        <v>40</v>
      </c>
      <c r="B1423" s="736" t="s">
        <v>2280</v>
      </c>
      <c r="C1423" s="737" t="s">
        <v>2281</v>
      </c>
      <c r="D1423" s="736"/>
      <c r="E1423" s="736"/>
      <c r="F1423" s="735" t="s">
        <v>483</v>
      </c>
      <c r="G1423" s="736"/>
      <c r="H1423" s="738">
        <v>22</v>
      </c>
      <c r="I1423" s="738">
        <v>21</v>
      </c>
      <c r="J1423" s="738">
        <v>20</v>
      </c>
      <c r="K1423" s="738">
        <v>19</v>
      </c>
      <c r="L1423" s="738">
        <v>18</v>
      </c>
      <c r="M1423" s="743"/>
    </row>
    <row r="1424" s="157" customFormat="1" ht="21.6" spans="1:13">
      <c r="A1424" s="735" t="s">
        <v>40</v>
      </c>
      <c r="B1424" s="736" t="s">
        <v>2282</v>
      </c>
      <c r="C1424" s="737" t="s">
        <v>2283</v>
      </c>
      <c r="D1424" s="736"/>
      <c r="E1424" s="736"/>
      <c r="F1424" s="735" t="s">
        <v>483</v>
      </c>
      <c r="G1424" s="736"/>
      <c r="H1424" s="738">
        <v>28.6</v>
      </c>
      <c r="I1424" s="738">
        <v>27.3</v>
      </c>
      <c r="J1424" s="738">
        <v>26</v>
      </c>
      <c r="K1424" s="738">
        <v>24.7</v>
      </c>
      <c r="L1424" s="738">
        <v>23.4</v>
      </c>
      <c r="M1424" s="743"/>
    </row>
    <row r="1425" s="157" customFormat="1" ht="12" spans="1:13">
      <c r="A1425" s="735" t="s">
        <v>40</v>
      </c>
      <c r="B1425" s="736">
        <v>250403006</v>
      </c>
      <c r="C1425" s="737" t="s">
        <v>2284</v>
      </c>
      <c r="D1425" s="736"/>
      <c r="E1425" s="736"/>
      <c r="F1425" s="735" t="s">
        <v>483</v>
      </c>
      <c r="G1425" s="736"/>
      <c r="H1425" s="738"/>
      <c r="I1425" s="738"/>
      <c r="J1425" s="738"/>
      <c r="K1425" s="738"/>
      <c r="L1425" s="738"/>
      <c r="M1425" s="743"/>
    </row>
    <row r="1426" s="157" customFormat="1" ht="21.6" spans="1:13">
      <c r="A1426" s="735" t="s">
        <v>40</v>
      </c>
      <c r="B1426" s="736" t="s">
        <v>2285</v>
      </c>
      <c r="C1426" s="737" t="s">
        <v>2286</v>
      </c>
      <c r="D1426" s="736"/>
      <c r="E1426" s="736"/>
      <c r="F1426" s="735" t="s">
        <v>483</v>
      </c>
      <c r="G1426" s="736"/>
      <c r="H1426" s="738">
        <v>7.7</v>
      </c>
      <c r="I1426" s="738">
        <v>7.35</v>
      </c>
      <c r="J1426" s="738">
        <v>7</v>
      </c>
      <c r="K1426" s="738">
        <v>6.65</v>
      </c>
      <c r="L1426" s="738">
        <v>6.3</v>
      </c>
      <c r="M1426" s="743"/>
    </row>
    <row r="1427" s="157" customFormat="1" ht="21.6" spans="1:13">
      <c r="A1427" s="735" t="s">
        <v>40</v>
      </c>
      <c r="B1427" s="736" t="s">
        <v>2287</v>
      </c>
      <c r="C1427" s="737" t="s">
        <v>2288</v>
      </c>
      <c r="D1427" s="736"/>
      <c r="E1427" s="736"/>
      <c r="F1427" s="735" t="s">
        <v>483</v>
      </c>
      <c r="G1427" s="736"/>
      <c r="H1427" s="738">
        <v>22</v>
      </c>
      <c r="I1427" s="738">
        <v>21</v>
      </c>
      <c r="J1427" s="738">
        <v>20</v>
      </c>
      <c r="K1427" s="738">
        <v>19</v>
      </c>
      <c r="L1427" s="738">
        <v>18</v>
      </c>
      <c r="M1427" s="743"/>
    </row>
    <row r="1428" s="157" customFormat="1" ht="21.6" spans="1:13">
      <c r="A1428" s="735" t="s">
        <v>40</v>
      </c>
      <c r="B1428" s="736" t="s">
        <v>2289</v>
      </c>
      <c r="C1428" s="737" t="s">
        <v>2290</v>
      </c>
      <c r="D1428" s="736"/>
      <c r="E1428" s="736"/>
      <c r="F1428" s="735" t="s">
        <v>483</v>
      </c>
      <c r="G1428" s="736"/>
      <c r="H1428" s="738">
        <v>28.6</v>
      </c>
      <c r="I1428" s="738">
        <v>27.3</v>
      </c>
      <c r="J1428" s="738">
        <v>26</v>
      </c>
      <c r="K1428" s="738">
        <v>24.7</v>
      </c>
      <c r="L1428" s="738">
        <v>23.4</v>
      </c>
      <c r="M1428" s="743"/>
    </row>
    <row r="1429" s="157" customFormat="1" ht="12" spans="1:13">
      <c r="A1429" s="735" t="s">
        <v>40</v>
      </c>
      <c r="B1429" s="736">
        <v>250403007</v>
      </c>
      <c r="C1429" s="737" t="s">
        <v>2291</v>
      </c>
      <c r="D1429" s="736"/>
      <c r="E1429" s="736"/>
      <c r="F1429" s="735" t="s">
        <v>483</v>
      </c>
      <c r="G1429" s="736"/>
      <c r="H1429" s="738"/>
      <c r="I1429" s="738"/>
      <c r="J1429" s="738"/>
      <c r="K1429" s="738"/>
      <c r="L1429" s="738"/>
      <c r="M1429" s="743"/>
    </row>
    <row r="1430" s="157" customFormat="1" ht="21.6" spans="1:13">
      <c r="A1430" s="735" t="s">
        <v>40</v>
      </c>
      <c r="B1430" s="736" t="s">
        <v>2292</v>
      </c>
      <c r="C1430" s="737" t="s">
        <v>2293</v>
      </c>
      <c r="D1430" s="736"/>
      <c r="E1430" s="736"/>
      <c r="F1430" s="735" t="s">
        <v>483</v>
      </c>
      <c r="G1430" s="736"/>
      <c r="H1430" s="738">
        <v>7.7</v>
      </c>
      <c r="I1430" s="738">
        <v>7.35</v>
      </c>
      <c r="J1430" s="738">
        <v>7</v>
      </c>
      <c r="K1430" s="738">
        <v>6.65</v>
      </c>
      <c r="L1430" s="738">
        <v>6.3</v>
      </c>
      <c r="M1430" s="743"/>
    </row>
    <row r="1431" s="157" customFormat="1" ht="21.6" spans="1:13">
      <c r="A1431" s="735" t="s">
        <v>40</v>
      </c>
      <c r="B1431" s="736" t="s">
        <v>2294</v>
      </c>
      <c r="C1431" s="737" t="s">
        <v>2295</v>
      </c>
      <c r="D1431" s="736"/>
      <c r="E1431" s="736"/>
      <c r="F1431" s="735" t="s">
        <v>483</v>
      </c>
      <c r="G1431" s="736"/>
      <c r="H1431" s="738">
        <v>22</v>
      </c>
      <c r="I1431" s="738">
        <v>21</v>
      </c>
      <c r="J1431" s="738">
        <v>20</v>
      </c>
      <c r="K1431" s="738">
        <v>19</v>
      </c>
      <c r="L1431" s="738">
        <v>18</v>
      </c>
      <c r="M1431" s="743"/>
    </row>
    <row r="1432" s="157" customFormat="1" ht="21.6" spans="1:13">
      <c r="A1432" s="735" t="s">
        <v>40</v>
      </c>
      <c r="B1432" s="736" t="s">
        <v>2296</v>
      </c>
      <c r="C1432" s="737" t="s">
        <v>2297</v>
      </c>
      <c r="D1432" s="736"/>
      <c r="E1432" s="736"/>
      <c r="F1432" s="735" t="s">
        <v>483</v>
      </c>
      <c r="G1432" s="736"/>
      <c r="H1432" s="738">
        <v>28.6</v>
      </c>
      <c r="I1432" s="738">
        <v>27.3</v>
      </c>
      <c r="J1432" s="738">
        <v>26</v>
      </c>
      <c r="K1432" s="738">
        <v>24.7</v>
      </c>
      <c r="L1432" s="738">
        <v>23.4</v>
      </c>
      <c r="M1432" s="743"/>
    </row>
    <row r="1433" s="157" customFormat="1" ht="12" spans="1:13">
      <c r="A1433" s="735" t="s">
        <v>40</v>
      </c>
      <c r="B1433" s="736">
        <v>250403008</v>
      </c>
      <c r="C1433" s="737" t="s">
        <v>2298</v>
      </c>
      <c r="D1433" s="736"/>
      <c r="E1433" s="736"/>
      <c r="F1433" s="735" t="s">
        <v>483</v>
      </c>
      <c r="G1433" s="736"/>
      <c r="H1433" s="738"/>
      <c r="I1433" s="738"/>
      <c r="J1433" s="738"/>
      <c r="K1433" s="738"/>
      <c r="L1433" s="738"/>
      <c r="M1433" s="743"/>
    </row>
    <row r="1434" s="157" customFormat="1" ht="21.6" spans="1:13">
      <c r="A1434" s="735" t="s">
        <v>40</v>
      </c>
      <c r="B1434" s="736" t="s">
        <v>2299</v>
      </c>
      <c r="C1434" s="737" t="s">
        <v>2300</v>
      </c>
      <c r="D1434" s="736"/>
      <c r="E1434" s="736"/>
      <c r="F1434" s="735" t="s">
        <v>483</v>
      </c>
      <c r="G1434" s="736"/>
      <c r="H1434" s="738">
        <v>7.7</v>
      </c>
      <c r="I1434" s="738">
        <v>7.35</v>
      </c>
      <c r="J1434" s="738">
        <v>7</v>
      </c>
      <c r="K1434" s="738">
        <v>6.65</v>
      </c>
      <c r="L1434" s="738">
        <v>6.3</v>
      </c>
      <c r="M1434" s="743"/>
    </row>
    <row r="1435" s="157" customFormat="1" ht="21.6" spans="1:13">
      <c r="A1435" s="735" t="s">
        <v>40</v>
      </c>
      <c r="B1435" s="736" t="s">
        <v>2301</v>
      </c>
      <c r="C1435" s="737" t="s">
        <v>2302</v>
      </c>
      <c r="D1435" s="736"/>
      <c r="E1435" s="736"/>
      <c r="F1435" s="735" t="s">
        <v>483</v>
      </c>
      <c r="G1435" s="736"/>
      <c r="H1435" s="738">
        <v>22</v>
      </c>
      <c r="I1435" s="738">
        <v>21</v>
      </c>
      <c r="J1435" s="738">
        <v>20</v>
      </c>
      <c r="K1435" s="738">
        <v>19</v>
      </c>
      <c r="L1435" s="738">
        <v>18</v>
      </c>
      <c r="M1435" s="743"/>
    </row>
    <row r="1436" s="157" customFormat="1" ht="21.6" spans="1:13">
      <c r="A1436" s="735" t="s">
        <v>40</v>
      </c>
      <c r="B1436" s="736" t="s">
        <v>2303</v>
      </c>
      <c r="C1436" s="737" t="s">
        <v>2304</v>
      </c>
      <c r="D1436" s="736"/>
      <c r="E1436" s="736"/>
      <c r="F1436" s="735" t="s">
        <v>483</v>
      </c>
      <c r="G1436" s="736"/>
      <c r="H1436" s="738">
        <v>27.5</v>
      </c>
      <c r="I1436" s="738">
        <v>26.25</v>
      </c>
      <c r="J1436" s="738">
        <v>25</v>
      </c>
      <c r="K1436" s="738">
        <v>23.75</v>
      </c>
      <c r="L1436" s="738">
        <v>22.5</v>
      </c>
      <c r="M1436" s="743"/>
    </row>
    <row r="1437" s="157" customFormat="1" ht="21.6" spans="1:13">
      <c r="A1437" s="735" t="s">
        <v>40</v>
      </c>
      <c r="B1437" s="736">
        <v>250403009</v>
      </c>
      <c r="C1437" s="737" t="s">
        <v>2305</v>
      </c>
      <c r="D1437" s="736"/>
      <c r="E1437" s="736"/>
      <c r="F1437" s="735" t="s">
        <v>483</v>
      </c>
      <c r="G1437" s="736"/>
      <c r="H1437" s="738"/>
      <c r="I1437" s="738"/>
      <c r="J1437" s="738"/>
      <c r="K1437" s="738"/>
      <c r="L1437" s="738"/>
      <c r="M1437" s="743"/>
    </row>
    <row r="1438" s="157" customFormat="1" ht="21.6" spans="1:13">
      <c r="A1438" s="735" t="s">
        <v>40</v>
      </c>
      <c r="B1438" s="736" t="s">
        <v>2306</v>
      </c>
      <c r="C1438" s="737" t="s">
        <v>2307</v>
      </c>
      <c r="D1438" s="736"/>
      <c r="E1438" s="736"/>
      <c r="F1438" s="735" t="s">
        <v>483</v>
      </c>
      <c r="G1438" s="736"/>
      <c r="H1438" s="738">
        <v>7.7</v>
      </c>
      <c r="I1438" s="738">
        <v>7.35</v>
      </c>
      <c r="J1438" s="738">
        <v>7</v>
      </c>
      <c r="K1438" s="738">
        <v>6.65</v>
      </c>
      <c r="L1438" s="738">
        <v>6.3</v>
      </c>
      <c r="M1438" s="743"/>
    </row>
    <row r="1439" s="157" customFormat="1" ht="21.6" spans="1:13">
      <c r="A1439" s="735" t="s">
        <v>40</v>
      </c>
      <c r="B1439" s="736" t="s">
        <v>2308</v>
      </c>
      <c r="C1439" s="737" t="s">
        <v>2309</v>
      </c>
      <c r="D1439" s="736"/>
      <c r="E1439" s="736"/>
      <c r="F1439" s="735" t="s">
        <v>483</v>
      </c>
      <c r="G1439" s="736"/>
      <c r="H1439" s="738">
        <v>22</v>
      </c>
      <c r="I1439" s="738">
        <v>21</v>
      </c>
      <c r="J1439" s="738">
        <v>20</v>
      </c>
      <c r="K1439" s="738">
        <v>19</v>
      </c>
      <c r="L1439" s="738">
        <v>18</v>
      </c>
      <c r="M1439" s="743"/>
    </row>
    <row r="1440" s="157" customFormat="1" ht="21.6" spans="1:13">
      <c r="A1440" s="735" t="s">
        <v>40</v>
      </c>
      <c r="B1440" s="736" t="s">
        <v>2310</v>
      </c>
      <c r="C1440" s="737" t="s">
        <v>2311</v>
      </c>
      <c r="D1440" s="736"/>
      <c r="E1440" s="736"/>
      <c r="F1440" s="735" t="s">
        <v>483</v>
      </c>
      <c r="G1440" s="736"/>
      <c r="H1440" s="738">
        <v>28.6</v>
      </c>
      <c r="I1440" s="738">
        <v>27.3</v>
      </c>
      <c r="J1440" s="738">
        <v>26</v>
      </c>
      <c r="K1440" s="738">
        <v>24.7</v>
      </c>
      <c r="L1440" s="738">
        <v>23.4</v>
      </c>
      <c r="M1440" s="743"/>
    </row>
    <row r="1441" s="157" customFormat="1" ht="21.6" spans="1:13">
      <c r="A1441" s="735" t="s">
        <v>40</v>
      </c>
      <c r="B1441" s="736">
        <v>250403010</v>
      </c>
      <c r="C1441" s="737" t="s">
        <v>2312</v>
      </c>
      <c r="D1441" s="736"/>
      <c r="E1441" s="736"/>
      <c r="F1441" s="735"/>
      <c r="G1441" s="736"/>
      <c r="H1441" s="738"/>
      <c r="I1441" s="738"/>
      <c r="J1441" s="738"/>
      <c r="K1441" s="738"/>
      <c r="L1441" s="738"/>
      <c r="M1441" s="743"/>
    </row>
    <row r="1442" s="157" customFormat="1" ht="21.6" spans="1:13">
      <c r="A1442" s="735" t="s">
        <v>40</v>
      </c>
      <c r="B1442" s="736" t="s">
        <v>2313</v>
      </c>
      <c r="C1442" s="737" t="s">
        <v>2314</v>
      </c>
      <c r="D1442" s="736"/>
      <c r="E1442" s="736"/>
      <c r="F1442" s="735" t="s">
        <v>483</v>
      </c>
      <c r="G1442" s="736"/>
      <c r="H1442" s="738">
        <v>9.9</v>
      </c>
      <c r="I1442" s="738">
        <v>9.45</v>
      </c>
      <c r="J1442" s="738">
        <v>9</v>
      </c>
      <c r="K1442" s="738">
        <v>8.55</v>
      </c>
      <c r="L1442" s="738">
        <v>8.1</v>
      </c>
      <c r="M1442" s="743"/>
    </row>
    <row r="1443" s="157" customFormat="1" ht="21.6" spans="1:13">
      <c r="A1443" s="735" t="s">
        <v>40</v>
      </c>
      <c r="B1443" s="736" t="s">
        <v>2315</v>
      </c>
      <c r="C1443" s="737" t="s">
        <v>2316</v>
      </c>
      <c r="D1443" s="736"/>
      <c r="E1443" s="736"/>
      <c r="F1443" s="735" t="s">
        <v>483</v>
      </c>
      <c r="G1443" s="736"/>
      <c r="H1443" s="738">
        <v>38.5</v>
      </c>
      <c r="I1443" s="738">
        <v>36.75</v>
      </c>
      <c r="J1443" s="738">
        <v>35</v>
      </c>
      <c r="K1443" s="738">
        <v>33.25</v>
      </c>
      <c r="L1443" s="738">
        <v>31.5</v>
      </c>
      <c r="M1443" s="743"/>
    </row>
    <row r="1444" s="157" customFormat="1" ht="21.6" spans="1:13">
      <c r="A1444" s="735" t="s">
        <v>40</v>
      </c>
      <c r="B1444" s="736">
        <v>250403011</v>
      </c>
      <c r="C1444" s="737" t="s">
        <v>2317</v>
      </c>
      <c r="D1444" s="759"/>
      <c r="E1444" s="736"/>
      <c r="F1444" s="735" t="s">
        <v>483</v>
      </c>
      <c r="G1444" s="736"/>
      <c r="H1444" s="738">
        <v>27.5</v>
      </c>
      <c r="I1444" s="738">
        <v>26.25</v>
      </c>
      <c r="J1444" s="738">
        <v>25</v>
      </c>
      <c r="K1444" s="738">
        <v>23.75</v>
      </c>
      <c r="L1444" s="738">
        <v>22.5</v>
      </c>
      <c r="M1444" s="743"/>
    </row>
    <row r="1445" s="157" customFormat="1" ht="21.6" spans="1:13">
      <c r="A1445" s="735" t="s">
        <v>40</v>
      </c>
      <c r="B1445" s="736" t="s">
        <v>2318</v>
      </c>
      <c r="C1445" s="737" t="s">
        <v>2319</v>
      </c>
      <c r="D1445" s="736"/>
      <c r="E1445" s="736"/>
      <c r="F1445" s="735" t="s">
        <v>483</v>
      </c>
      <c r="G1445" s="736"/>
      <c r="H1445" s="738">
        <v>27.5</v>
      </c>
      <c r="I1445" s="738">
        <v>26.25</v>
      </c>
      <c r="J1445" s="738">
        <v>25</v>
      </c>
      <c r="K1445" s="738">
        <v>23.75</v>
      </c>
      <c r="L1445" s="738">
        <v>22.5</v>
      </c>
      <c r="M1445" s="743"/>
    </row>
    <row r="1446" s="157" customFormat="1" ht="21.6" spans="1:13">
      <c r="A1446" s="735" t="s">
        <v>40</v>
      </c>
      <c r="B1446" s="736">
        <v>250403012</v>
      </c>
      <c r="C1446" s="737" t="s">
        <v>2320</v>
      </c>
      <c r="D1446" s="759"/>
      <c r="E1446" s="736"/>
      <c r="F1446" s="735" t="s">
        <v>483</v>
      </c>
      <c r="G1446" s="736"/>
      <c r="H1446" s="738">
        <v>27.5</v>
      </c>
      <c r="I1446" s="738">
        <v>26.25</v>
      </c>
      <c r="J1446" s="738">
        <v>25</v>
      </c>
      <c r="K1446" s="738">
        <v>23.75</v>
      </c>
      <c r="L1446" s="738">
        <v>22.5</v>
      </c>
      <c r="M1446" s="743"/>
    </row>
    <row r="1447" s="157" customFormat="1" ht="21.6" spans="1:13">
      <c r="A1447" s="735" t="s">
        <v>40</v>
      </c>
      <c r="B1447" s="736" t="s">
        <v>2321</v>
      </c>
      <c r="C1447" s="737" t="s">
        <v>2322</v>
      </c>
      <c r="D1447" s="736"/>
      <c r="E1447" s="736"/>
      <c r="F1447" s="735" t="s">
        <v>483</v>
      </c>
      <c r="G1447" s="754"/>
      <c r="H1447" s="738">
        <v>27.5</v>
      </c>
      <c r="I1447" s="738">
        <v>26.25</v>
      </c>
      <c r="J1447" s="738">
        <v>25</v>
      </c>
      <c r="K1447" s="738">
        <v>23.75</v>
      </c>
      <c r="L1447" s="738">
        <v>22.5</v>
      </c>
      <c r="M1447" s="743"/>
    </row>
    <row r="1448" s="157" customFormat="1" ht="12" spans="1:13">
      <c r="A1448" s="735" t="s">
        <v>40</v>
      </c>
      <c r="B1448" s="736">
        <v>250403013</v>
      </c>
      <c r="C1448" s="737" t="s">
        <v>2323</v>
      </c>
      <c r="D1448" s="736"/>
      <c r="E1448" s="736"/>
      <c r="F1448" s="735" t="s">
        <v>483</v>
      </c>
      <c r="G1448" s="736"/>
      <c r="H1448" s="738"/>
      <c r="I1448" s="738"/>
      <c r="J1448" s="738"/>
      <c r="K1448" s="738"/>
      <c r="L1448" s="738"/>
      <c r="M1448" s="743"/>
    </row>
    <row r="1449" s="157" customFormat="1" ht="12" spans="1:13">
      <c r="A1449" s="735" t="s">
        <v>40</v>
      </c>
      <c r="B1449" s="736" t="s">
        <v>2324</v>
      </c>
      <c r="C1449" s="737" t="s">
        <v>2325</v>
      </c>
      <c r="D1449" s="736"/>
      <c r="E1449" s="736"/>
      <c r="F1449" s="735" t="s">
        <v>483</v>
      </c>
      <c r="G1449" s="736"/>
      <c r="H1449" s="738">
        <v>82.5</v>
      </c>
      <c r="I1449" s="738">
        <v>78.75</v>
      </c>
      <c r="J1449" s="738">
        <v>75</v>
      </c>
      <c r="K1449" s="738">
        <v>71.25</v>
      </c>
      <c r="L1449" s="738">
        <v>67.5</v>
      </c>
      <c r="M1449" s="743"/>
    </row>
    <row r="1450" s="157" customFormat="1" ht="12" spans="1:13">
      <c r="A1450" s="735" t="s">
        <v>40</v>
      </c>
      <c r="B1450" s="736" t="s">
        <v>2326</v>
      </c>
      <c r="C1450" s="737" t="s">
        <v>2327</v>
      </c>
      <c r="D1450" s="736"/>
      <c r="E1450" s="736"/>
      <c r="F1450" s="735" t="s">
        <v>483</v>
      </c>
      <c r="G1450" s="759"/>
      <c r="H1450" s="738">
        <v>165</v>
      </c>
      <c r="I1450" s="738">
        <v>157.5</v>
      </c>
      <c r="J1450" s="738">
        <v>150</v>
      </c>
      <c r="K1450" s="738">
        <v>142.5</v>
      </c>
      <c r="L1450" s="738">
        <v>135</v>
      </c>
      <c r="M1450" s="743"/>
    </row>
    <row r="1451" s="157" customFormat="1" ht="21.6" spans="1:13">
      <c r="A1451" s="735" t="s">
        <v>40</v>
      </c>
      <c r="B1451" s="736" t="s">
        <v>2328</v>
      </c>
      <c r="C1451" s="737" t="s">
        <v>2329</v>
      </c>
      <c r="D1451" s="754" t="s">
        <v>2330</v>
      </c>
      <c r="E1451" s="736"/>
      <c r="F1451" s="735" t="s">
        <v>483</v>
      </c>
      <c r="G1451" s="736"/>
      <c r="H1451" s="738">
        <v>643.5</v>
      </c>
      <c r="I1451" s="738">
        <v>614.25</v>
      </c>
      <c r="J1451" s="738">
        <v>585</v>
      </c>
      <c r="K1451" s="738">
        <v>555.75</v>
      </c>
      <c r="L1451" s="738">
        <v>526.5</v>
      </c>
      <c r="M1451" s="743"/>
    </row>
    <row r="1452" s="157" customFormat="1" ht="12" spans="1:13">
      <c r="A1452" s="735" t="s">
        <v>40</v>
      </c>
      <c r="B1452" s="736">
        <v>250403014</v>
      </c>
      <c r="C1452" s="737" t="s">
        <v>2331</v>
      </c>
      <c r="D1452" s="736"/>
      <c r="E1452" s="736"/>
      <c r="F1452" s="735" t="s">
        <v>483</v>
      </c>
      <c r="G1452" s="736"/>
      <c r="H1452" s="738"/>
      <c r="I1452" s="738"/>
      <c r="J1452" s="738"/>
      <c r="K1452" s="738"/>
      <c r="L1452" s="738"/>
      <c r="M1452" s="743"/>
    </row>
    <row r="1453" s="157" customFormat="1" ht="21.6" spans="1:13">
      <c r="A1453" s="735" t="s">
        <v>40</v>
      </c>
      <c r="B1453" s="736" t="s">
        <v>2332</v>
      </c>
      <c r="C1453" s="737" t="s">
        <v>2333</v>
      </c>
      <c r="D1453" s="736"/>
      <c r="E1453" s="736"/>
      <c r="F1453" s="735" t="s">
        <v>483</v>
      </c>
      <c r="G1453" s="736"/>
      <c r="H1453" s="738">
        <v>27.5</v>
      </c>
      <c r="I1453" s="738">
        <v>26.25</v>
      </c>
      <c r="J1453" s="738">
        <v>25</v>
      </c>
      <c r="K1453" s="738">
        <v>23.75</v>
      </c>
      <c r="L1453" s="738">
        <v>22.5</v>
      </c>
      <c r="M1453" s="743"/>
    </row>
    <row r="1454" s="157" customFormat="1" ht="21.6" spans="1:13">
      <c r="A1454" s="735" t="s">
        <v>40</v>
      </c>
      <c r="B1454" s="736" t="s">
        <v>2334</v>
      </c>
      <c r="C1454" s="737" t="s">
        <v>2335</v>
      </c>
      <c r="D1454" s="736"/>
      <c r="E1454" s="736"/>
      <c r="F1454" s="735" t="s">
        <v>483</v>
      </c>
      <c r="G1454" s="736"/>
      <c r="H1454" s="738">
        <v>66</v>
      </c>
      <c r="I1454" s="738">
        <v>63</v>
      </c>
      <c r="J1454" s="738">
        <v>60</v>
      </c>
      <c r="K1454" s="738">
        <v>57</v>
      </c>
      <c r="L1454" s="738">
        <v>54</v>
      </c>
      <c r="M1454" s="743"/>
    </row>
    <row r="1455" s="157" customFormat="1" ht="12" spans="1:13">
      <c r="A1455" s="735" t="s">
        <v>40</v>
      </c>
      <c r="B1455" s="736">
        <v>250403015</v>
      </c>
      <c r="C1455" s="737" t="s">
        <v>2336</v>
      </c>
      <c r="D1455" s="736"/>
      <c r="E1455" s="736"/>
      <c r="F1455" s="735" t="s">
        <v>483</v>
      </c>
      <c r="G1455" s="736"/>
      <c r="H1455" s="738"/>
      <c r="I1455" s="738"/>
      <c r="J1455" s="738"/>
      <c r="K1455" s="738"/>
      <c r="L1455" s="738"/>
      <c r="M1455" s="743"/>
    </row>
    <row r="1456" s="157" customFormat="1" ht="21.6" spans="1:13">
      <c r="A1456" s="735" t="s">
        <v>40</v>
      </c>
      <c r="B1456" s="736" t="s">
        <v>2337</v>
      </c>
      <c r="C1456" s="737" t="s">
        <v>2338</v>
      </c>
      <c r="D1456" s="736"/>
      <c r="E1456" s="736"/>
      <c r="F1456" s="735" t="s">
        <v>483</v>
      </c>
      <c r="G1456" s="736"/>
      <c r="H1456" s="738">
        <v>11</v>
      </c>
      <c r="I1456" s="738">
        <v>10.5</v>
      </c>
      <c r="J1456" s="738">
        <v>10</v>
      </c>
      <c r="K1456" s="738">
        <v>9.5</v>
      </c>
      <c r="L1456" s="738">
        <v>9</v>
      </c>
      <c r="M1456" s="743"/>
    </row>
    <row r="1457" s="157" customFormat="1" ht="21.6" spans="1:13">
      <c r="A1457" s="735" t="s">
        <v>40</v>
      </c>
      <c r="B1457" s="736" t="s">
        <v>2339</v>
      </c>
      <c r="C1457" s="737" t="s">
        <v>2340</v>
      </c>
      <c r="D1457" s="736"/>
      <c r="E1457" s="736"/>
      <c r="F1457" s="735" t="s">
        <v>483</v>
      </c>
      <c r="G1457" s="736"/>
      <c r="H1457" s="738">
        <v>22</v>
      </c>
      <c r="I1457" s="738">
        <v>21</v>
      </c>
      <c r="J1457" s="738">
        <v>20</v>
      </c>
      <c r="K1457" s="738">
        <v>19</v>
      </c>
      <c r="L1457" s="738">
        <v>18</v>
      </c>
      <c r="M1457" s="743"/>
    </row>
    <row r="1458" s="157" customFormat="1" ht="12" spans="1:13">
      <c r="A1458" s="735" t="s">
        <v>40</v>
      </c>
      <c r="B1458" s="736">
        <v>250403016</v>
      </c>
      <c r="C1458" s="737" t="s">
        <v>2341</v>
      </c>
      <c r="D1458" s="736"/>
      <c r="E1458" s="736"/>
      <c r="F1458" s="735" t="s">
        <v>483</v>
      </c>
      <c r="G1458" s="736"/>
      <c r="H1458" s="738"/>
      <c r="I1458" s="738"/>
      <c r="J1458" s="738"/>
      <c r="K1458" s="738"/>
      <c r="L1458" s="738"/>
      <c r="M1458" s="743"/>
    </row>
    <row r="1459" s="157" customFormat="1" ht="12" spans="1:13">
      <c r="A1459" s="735" t="s">
        <v>40</v>
      </c>
      <c r="B1459" s="736" t="s">
        <v>2342</v>
      </c>
      <c r="C1459" s="737" t="s">
        <v>2343</v>
      </c>
      <c r="D1459" s="736"/>
      <c r="E1459" s="736"/>
      <c r="F1459" s="735" t="s">
        <v>483</v>
      </c>
      <c r="G1459" s="736"/>
      <c r="H1459" s="738">
        <v>11</v>
      </c>
      <c r="I1459" s="738">
        <v>10.5</v>
      </c>
      <c r="J1459" s="738">
        <v>10</v>
      </c>
      <c r="K1459" s="738">
        <v>9.5</v>
      </c>
      <c r="L1459" s="738">
        <v>9</v>
      </c>
      <c r="M1459" s="743"/>
    </row>
    <row r="1460" s="157" customFormat="1" ht="12" spans="1:13">
      <c r="A1460" s="735" t="s">
        <v>40</v>
      </c>
      <c r="B1460" s="736" t="s">
        <v>2344</v>
      </c>
      <c r="C1460" s="737" t="s">
        <v>2345</v>
      </c>
      <c r="D1460" s="736"/>
      <c r="E1460" s="736"/>
      <c r="F1460" s="735" t="s">
        <v>483</v>
      </c>
      <c r="G1460" s="736"/>
      <c r="H1460" s="738">
        <v>22</v>
      </c>
      <c r="I1460" s="738">
        <v>21</v>
      </c>
      <c r="J1460" s="738">
        <v>20</v>
      </c>
      <c r="K1460" s="738">
        <v>19</v>
      </c>
      <c r="L1460" s="738">
        <v>18</v>
      </c>
      <c r="M1460" s="743"/>
    </row>
    <row r="1461" s="157" customFormat="1" ht="21.6" spans="1:13">
      <c r="A1461" s="735" t="s">
        <v>40</v>
      </c>
      <c r="B1461" s="736">
        <v>250403017</v>
      </c>
      <c r="C1461" s="737" t="s">
        <v>2346</v>
      </c>
      <c r="D1461" s="736" t="s">
        <v>2250</v>
      </c>
      <c r="E1461" s="736"/>
      <c r="F1461" s="735" t="s">
        <v>483</v>
      </c>
      <c r="G1461" s="736" t="s">
        <v>1072</v>
      </c>
      <c r="H1461" s="738"/>
      <c r="I1461" s="738"/>
      <c r="J1461" s="738"/>
      <c r="K1461" s="738"/>
      <c r="L1461" s="738"/>
      <c r="M1461" s="743"/>
    </row>
    <row r="1462" s="157" customFormat="1" ht="21.6" spans="1:13">
      <c r="A1462" s="735" t="s">
        <v>40</v>
      </c>
      <c r="B1462" s="736" t="s">
        <v>2347</v>
      </c>
      <c r="C1462" s="737" t="s">
        <v>2348</v>
      </c>
      <c r="D1462" s="736" t="s">
        <v>2250</v>
      </c>
      <c r="E1462" s="736"/>
      <c r="F1462" s="735" t="s">
        <v>483</v>
      </c>
      <c r="G1462" s="736" t="s">
        <v>1072</v>
      </c>
      <c r="H1462" s="738">
        <v>66</v>
      </c>
      <c r="I1462" s="738">
        <v>63</v>
      </c>
      <c r="J1462" s="738">
        <v>60</v>
      </c>
      <c r="K1462" s="738">
        <v>57</v>
      </c>
      <c r="L1462" s="738">
        <v>54</v>
      </c>
      <c r="M1462" s="743"/>
    </row>
    <row r="1463" s="157" customFormat="1" ht="21.6" spans="1:13">
      <c r="A1463" s="735" t="s">
        <v>40</v>
      </c>
      <c r="B1463" s="736" t="s">
        <v>2349</v>
      </c>
      <c r="C1463" s="737" t="s">
        <v>2350</v>
      </c>
      <c r="D1463" s="736" t="s">
        <v>2250</v>
      </c>
      <c r="E1463" s="736"/>
      <c r="F1463" s="735" t="s">
        <v>483</v>
      </c>
      <c r="G1463" s="736" t="s">
        <v>1072</v>
      </c>
      <c r="H1463" s="738">
        <v>92.4</v>
      </c>
      <c r="I1463" s="738">
        <v>88.2</v>
      </c>
      <c r="J1463" s="738">
        <v>84</v>
      </c>
      <c r="K1463" s="738">
        <v>79.8</v>
      </c>
      <c r="L1463" s="738">
        <v>75.6</v>
      </c>
      <c r="M1463" s="743"/>
    </row>
    <row r="1464" s="157" customFormat="1" ht="21.6" spans="1:13">
      <c r="A1464" s="735" t="s">
        <v>40</v>
      </c>
      <c r="B1464" s="736">
        <v>250403018</v>
      </c>
      <c r="C1464" s="737" t="s">
        <v>2351</v>
      </c>
      <c r="D1464" s="736"/>
      <c r="E1464" s="736"/>
      <c r="F1464" s="735" t="s">
        <v>483</v>
      </c>
      <c r="G1464" s="736"/>
      <c r="H1464" s="738"/>
      <c r="I1464" s="738"/>
      <c r="J1464" s="738"/>
      <c r="K1464" s="738"/>
      <c r="L1464" s="738"/>
      <c r="M1464" s="743"/>
    </row>
    <row r="1465" s="157" customFormat="1" ht="21.6" spans="1:13">
      <c r="A1465" s="735" t="s">
        <v>40</v>
      </c>
      <c r="B1465" s="736" t="s">
        <v>2352</v>
      </c>
      <c r="C1465" s="737" t="s">
        <v>2353</v>
      </c>
      <c r="D1465" s="736"/>
      <c r="E1465" s="736"/>
      <c r="F1465" s="735" t="s">
        <v>483</v>
      </c>
      <c r="G1465" s="736"/>
      <c r="H1465" s="738">
        <v>31.9</v>
      </c>
      <c r="I1465" s="738">
        <v>30.45</v>
      </c>
      <c r="J1465" s="738">
        <v>29</v>
      </c>
      <c r="K1465" s="738">
        <v>27.55</v>
      </c>
      <c r="L1465" s="738">
        <v>26.1</v>
      </c>
      <c r="M1465" s="743"/>
    </row>
    <row r="1466" s="157" customFormat="1" ht="21.6" spans="1:13">
      <c r="A1466" s="735" t="s">
        <v>40</v>
      </c>
      <c r="B1466" s="736" t="s">
        <v>2354</v>
      </c>
      <c r="C1466" s="737" t="s">
        <v>2355</v>
      </c>
      <c r="D1466" s="736"/>
      <c r="E1466" s="736"/>
      <c r="F1466" s="735" t="s">
        <v>483</v>
      </c>
      <c r="G1466" s="736"/>
      <c r="H1466" s="738">
        <v>64.9</v>
      </c>
      <c r="I1466" s="738">
        <v>61.95</v>
      </c>
      <c r="J1466" s="738">
        <v>59</v>
      </c>
      <c r="K1466" s="738">
        <v>56.05</v>
      </c>
      <c r="L1466" s="738">
        <v>53.1</v>
      </c>
      <c r="M1466" s="743"/>
    </row>
    <row r="1467" s="157" customFormat="1" ht="21.6" spans="1:13">
      <c r="A1467" s="735" t="s">
        <v>40</v>
      </c>
      <c r="B1467" s="736">
        <v>250403019</v>
      </c>
      <c r="C1467" s="737" t="s">
        <v>2356</v>
      </c>
      <c r="D1467" s="736"/>
      <c r="E1467" s="736"/>
      <c r="F1467" s="735" t="s">
        <v>483</v>
      </c>
      <c r="G1467" s="736"/>
      <c r="H1467" s="738"/>
      <c r="I1467" s="738"/>
      <c r="J1467" s="738"/>
      <c r="K1467" s="738"/>
      <c r="L1467" s="738"/>
      <c r="M1467" s="743"/>
    </row>
    <row r="1468" s="157" customFormat="1" ht="21.6" spans="1:13">
      <c r="A1468" s="735" t="s">
        <v>40</v>
      </c>
      <c r="B1468" s="736" t="s">
        <v>2357</v>
      </c>
      <c r="C1468" s="737" t="s">
        <v>2358</v>
      </c>
      <c r="D1468" s="736"/>
      <c r="E1468" s="736"/>
      <c r="F1468" s="735" t="s">
        <v>483</v>
      </c>
      <c r="G1468" s="736"/>
      <c r="H1468" s="738">
        <v>38.5</v>
      </c>
      <c r="I1468" s="738">
        <v>36.75</v>
      </c>
      <c r="J1468" s="738">
        <v>35</v>
      </c>
      <c r="K1468" s="738">
        <v>33.25</v>
      </c>
      <c r="L1468" s="738">
        <v>31.5</v>
      </c>
      <c r="M1468" s="743"/>
    </row>
    <row r="1469" s="157" customFormat="1" ht="21.6" spans="1:13">
      <c r="A1469" s="735" t="s">
        <v>40</v>
      </c>
      <c r="B1469" s="736" t="s">
        <v>2359</v>
      </c>
      <c r="C1469" s="737" t="s">
        <v>2360</v>
      </c>
      <c r="D1469" s="736"/>
      <c r="E1469" s="736"/>
      <c r="F1469" s="735" t="s">
        <v>483</v>
      </c>
      <c r="G1469" s="736"/>
      <c r="H1469" s="738">
        <v>66</v>
      </c>
      <c r="I1469" s="738">
        <v>63</v>
      </c>
      <c r="J1469" s="738">
        <v>60</v>
      </c>
      <c r="K1469" s="738">
        <v>57</v>
      </c>
      <c r="L1469" s="738">
        <v>54</v>
      </c>
      <c r="M1469" s="743"/>
    </row>
    <row r="1470" s="157" customFormat="1" ht="21.6" spans="1:13">
      <c r="A1470" s="735" t="s">
        <v>40</v>
      </c>
      <c r="B1470" s="736">
        <v>250403020</v>
      </c>
      <c r="C1470" s="737" t="s">
        <v>2361</v>
      </c>
      <c r="D1470" s="736" t="s">
        <v>2362</v>
      </c>
      <c r="E1470" s="736"/>
      <c r="F1470" s="735" t="s">
        <v>483</v>
      </c>
      <c r="G1470" s="736" t="s">
        <v>1072</v>
      </c>
      <c r="H1470" s="738"/>
      <c r="I1470" s="738"/>
      <c r="J1470" s="738"/>
      <c r="K1470" s="738"/>
      <c r="L1470" s="738"/>
      <c r="M1470" s="743"/>
    </row>
    <row r="1471" s="157" customFormat="1" ht="21.6" spans="1:13">
      <c r="A1471" s="735" t="s">
        <v>40</v>
      </c>
      <c r="B1471" s="736" t="s">
        <v>2363</v>
      </c>
      <c r="C1471" s="737" t="s">
        <v>2364</v>
      </c>
      <c r="D1471" s="736" t="s">
        <v>2362</v>
      </c>
      <c r="E1471" s="736"/>
      <c r="F1471" s="735" t="s">
        <v>483</v>
      </c>
      <c r="G1471" s="736" t="s">
        <v>1072</v>
      </c>
      <c r="H1471" s="738">
        <v>28.6</v>
      </c>
      <c r="I1471" s="738">
        <v>27.3</v>
      </c>
      <c r="J1471" s="738">
        <v>26</v>
      </c>
      <c r="K1471" s="738">
        <v>24.7</v>
      </c>
      <c r="L1471" s="738">
        <v>23.4</v>
      </c>
      <c r="M1471" s="743"/>
    </row>
    <row r="1472" s="157" customFormat="1" ht="21.6" spans="1:13">
      <c r="A1472" s="735" t="s">
        <v>40</v>
      </c>
      <c r="B1472" s="736" t="s">
        <v>2365</v>
      </c>
      <c r="C1472" s="737" t="s">
        <v>2366</v>
      </c>
      <c r="D1472" s="736" t="s">
        <v>2362</v>
      </c>
      <c r="E1472" s="736"/>
      <c r="F1472" s="735" t="s">
        <v>483</v>
      </c>
      <c r="G1472" s="736" t="s">
        <v>1072</v>
      </c>
      <c r="H1472" s="738">
        <v>53.9</v>
      </c>
      <c r="I1472" s="738">
        <v>51.45</v>
      </c>
      <c r="J1472" s="738">
        <v>49</v>
      </c>
      <c r="K1472" s="738">
        <v>46.55</v>
      </c>
      <c r="L1472" s="738">
        <v>44.1</v>
      </c>
      <c r="M1472" s="743"/>
    </row>
    <row r="1473" s="157" customFormat="1" ht="21.6" spans="1:13">
      <c r="A1473" s="735" t="s">
        <v>40</v>
      </c>
      <c r="B1473" s="736" t="s">
        <v>2367</v>
      </c>
      <c r="C1473" s="737" t="s">
        <v>2368</v>
      </c>
      <c r="D1473" s="736" t="s">
        <v>2362</v>
      </c>
      <c r="E1473" s="736"/>
      <c r="F1473" s="735" t="s">
        <v>483</v>
      </c>
      <c r="G1473" s="736" t="s">
        <v>1072</v>
      </c>
      <c r="H1473" s="738">
        <v>55</v>
      </c>
      <c r="I1473" s="738">
        <v>52.5</v>
      </c>
      <c r="J1473" s="738">
        <v>50</v>
      </c>
      <c r="K1473" s="738">
        <v>47.5</v>
      </c>
      <c r="L1473" s="738">
        <v>45</v>
      </c>
      <c r="M1473" s="743"/>
    </row>
    <row r="1474" s="157" customFormat="1" ht="21.6" spans="1:13">
      <c r="A1474" s="735" t="s">
        <v>40</v>
      </c>
      <c r="B1474" s="736">
        <v>250403021</v>
      </c>
      <c r="C1474" s="737" t="s">
        <v>2369</v>
      </c>
      <c r="D1474" s="736" t="s">
        <v>2250</v>
      </c>
      <c r="E1474" s="736"/>
      <c r="F1474" s="735" t="s">
        <v>483</v>
      </c>
      <c r="G1474" s="736" t="s">
        <v>1072</v>
      </c>
      <c r="H1474" s="738"/>
      <c r="I1474" s="738"/>
      <c r="J1474" s="738"/>
      <c r="K1474" s="738"/>
      <c r="L1474" s="738"/>
      <c r="M1474" s="743"/>
    </row>
    <row r="1475" s="157" customFormat="1" ht="21.6" spans="1:13">
      <c r="A1475" s="735" t="s">
        <v>40</v>
      </c>
      <c r="B1475" s="736" t="s">
        <v>2370</v>
      </c>
      <c r="C1475" s="737" t="s">
        <v>2371</v>
      </c>
      <c r="D1475" s="736" t="s">
        <v>2250</v>
      </c>
      <c r="E1475" s="736"/>
      <c r="F1475" s="735" t="s">
        <v>483</v>
      </c>
      <c r="G1475" s="736" t="s">
        <v>1072</v>
      </c>
      <c r="H1475" s="738">
        <v>28.6</v>
      </c>
      <c r="I1475" s="738">
        <v>27.3</v>
      </c>
      <c r="J1475" s="738">
        <v>26</v>
      </c>
      <c r="K1475" s="738">
        <v>24.7</v>
      </c>
      <c r="L1475" s="738">
        <v>23.4</v>
      </c>
      <c r="M1475" s="743"/>
    </row>
    <row r="1476" s="157" customFormat="1" ht="21.6" spans="1:13">
      <c r="A1476" s="735" t="s">
        <v>40</v>
      </c>
      <c r="B1476" s="736" t="s">
        <v>2372</v>
      </c>
      <c r="C1476" s="737" t="s">
        <v>2373</v>
      </c>
      <c r="D1476" s="736" t="s">
        <v>2250</v>
      </c>
      <c r="E1476" s="736"/>
      <c r="F1476" s="735" t="s">
        <v>483</v>
      </c>
      <c r="G1476" s="736" t="s">
        <v>1072</v>
      </c>
      <c r="H1476" s="738">
        <v>42.9</v>
      </c>
      <c r="I1476" s="738">
        <v>40.95</v>
      </c>
      <c r="J1476" s="738">
        <v>39</v>
      </c>
      <c r="K1476" s="738">
        <v>37.05</v>
      </c>
      <c r="L1476" s="738">
        <v>35.1</v>
      </c>
      <c r="M1476" s="743"/>
    </row>
    <row r="1477" s="157" customFormat="1" ht="21.6" spans="1:13">
      <c r="A1477" s="735" t="s">
        <v>40</v>
      </c>
      <c r="B1477" s="736" t="s">
        <v>2374</v>
      </c>
      <c r="C1477" s="737" t="s">
        <v>2375</v>
      </c>
      <c r="D1477" s="736" t="s">
        <v>2250</v>
      </c>
      <c r="E1477" s="736"/>
      <c r="F1477" s="735" t="s">
        <v>483</v>
      </c>
      <c r="G1477" s="736" t="s">
        <v>1072</v>
      </c>
      <c r="H1477" s="738">
        <v>55</v>
      </c>
      <c r="I1477" s="738">
        <v>52.5</v>
      </c>
      <c r="J1477" s="738">
        <v>50</v>
      </c>
      <c r="K1477" s="738">
        <v>47.5</v>
      </c>
      <c r="L1477" s="738">
        <v>45</v>
      </c>
      <c r="M1477" s="743"/>
    </row>
    <row r="1478" s="157" customFormat="1" ht="21.6" spans="1:13">
      <c r="A1478" s="735" t="s">
        <v>40</v>
      </c>
      <c r="B1478" s="736">
        <v>250403022</v>
      </c>
      <c r="C1478" s="737" t="s">
        <v>2376</v>
      </c>
      <c r="D1478" s="736" t="s">
        <v>2250</v>
      </c>
      <c r="E1478" s="736"/>
      <c r="F1478" s="735" t="s">
        <v>483</v>
      </c>
      <c r="G1478" s="736" t="s">
        <v>1072</v>
      </c>
      <c r="H1478" s="738">
        <v>55</v>
      </c>
      <c r="I1478" s="738">
        <v>52.5</v>
      </c>
      <c r="J1478" s="738">
        <v>50</v>
      </c>
      <c r="K1478" s="738">
        <v>47.5</v>
      </c>
      <c r="L1478" s="738">
        <v>45</v>
      </c>
      <c r="M1478" s="743"/>
    </row>
    <row r="1479" s="157" customFormat="1" ht="21.6" spans="1:13">
      <c r="A1479" s="735" t="s">
        <v>40</v>
      </c>
      <c r="B1479" s="736">
        <v>250403023</v>
      </c>
      <c r="C1479" s="737" t="s">
        <v>2377</v>
      </c>
      <c r="D1479" s="736" t="s">
        <v>2378</v>
      </c>
      <c r="E1479" s="736"/>
      <c r="F1479" s="735" t="s">
        <v>483</v>
      </c>
      <c r="G1479" s="736" t="s">
        <v>1072</v>
      </c>
      <c r="H1479" s="738"/>
      <c r="I1479" s="738"/>
      <c r="J1479" s="738"/>
      <c r="K1479" s="738"/>
      <c r="L1479" s="738"/>
      <c r="M1479" s="743"/>
    </row>
    <row r="1480" s="157" customFormat="1" ht="21.6" spans="1:13">
      <c r="A1480" s="735" t="s">
        <v>40</v>
      </c>
      <c r="B1480" s="736" t="s">
        <v>2379</v>
      </c>
      <c r="C1480" s="737" t="s">
        <v>2380</v>
      </c>
      <c r="D1480" s="736" t="s">
        <v>2378</v>
      </c>
      <c r="E1480" s="736"/>
      <c r="F1480" s="735" t="s">
        <v>483</v>
      </c>
      <c r="G1480" s="736" t="s">
        <v>1072</v>
      </c>
      <c r="H1480" s="738">
        <v>28.6</v>
      </c>
      <c r="I1480" s="738">
        <v>27.3</v>
      </c>
      <c r="J1480" s="738">
        <v>26</v>
      </c>
      <c r="K1480" s="738">
        <v>24.7</v>
      </c>
      <c r="L1480" s="738">
        <v>23.4</v>
      </c>
      <c r="M1480" s="743"/>
    </row>
    <row r="1481" s="157" customFormat="1" ht="21.6" spans="1:13">
      <c r="A1481" s="735" t="s">
        <v>40</v>
      </c>
      <c r="B1481" s="736" t="s">
        <v>2381</v>
      </c>
      <c r="C1481" s="737" t="s">
        <v>2382</v>
      </c>
      <c r="D1481" s="736" t="s">
        <v>2378</v>
      </c>
      <c r="E1481" s="736"/>
      <c r="F1481" s="735" t="s">
        <v>483</v>
      </c>
      <c r="G1481" s="736" t="s">
        <v>1072</v>
      </c>
      <c r="H1481" s="738">
        <v>53.9</v>
      </c>
      <c r="I1481" s="738">
        <v>51.45</v>
      </c>
      <c r="J1481" s="738">
        <v>49</v>
      </c>
      <c r="K1481" s="738">
        <v>46.55</v>
      </c>
      <c r="L1481" s="738">
        <v>44.1</v>
      </c>
      <c r="M1481" s="743"/>
    </row>
    <row r="1482" s="157" customFormat="1" ht="21.6" spans="1:13">
      <c r="A1482" s="735" t="s">
        <v>40</v>
      </c>
      <c r="B1482" s="736" t="s">
        <v>2383</v>
      </c>
      <c r="C1482" s="737" t="s">
        <v>2384</v>
      </c>
      <c r="D1482" s="736" t="s">
        <v>2378</v>
      </c>
      <c r="E1482" s="736"/>
      <c r="F1482" s="735" t="s">
        <v>483</v>
      </c>
      <c r="G1482" s="736" t="s">
        <v>1072</v>
      </c>
      <c r="H1482" s="738">
        <v>53.9</v>
      </c>
      <c r="I1482" s="738">
        <v>51.45</v>
      </c>
      <c r="J1482" s="738">
        <v>49</v>
      </c>
      <c r="K1482" s="738">
        <v>46.55</v>
      </c>
      <c r="L1482" s="738">
        <v>44.1</v>
      </c>
      <c r="M1482" s="743"/>
    </row>
    <row r="1483" s="157" customFormat="1" ht="21.6" spans="1:13">
      <c r="A1483" s="735" t="s">
        <v>40</v>
      </c>
      <c r="B1483" s="736">
        <v>250403025</v>
      </c>
      <c r="C1483" s="737" t="s">
        <v>2385</v>
      </c>
      <c r="D1483" s="736" t="s">
        <v>2386</v>
      </c>
      <c r="E1483" s="736"/>
      <c r="F1483" s="735" t="s">
        <v>483</v>
      </c>
      <c r="G1483" s="736" t="s">
        <v>1072</v>
      </c>
      <c r="H1483" s="738"/>
      <c r="I1483" s="738"/>
      <c r="J1483" s="738"/>
      <c r="K1483" s="738"/>
      <c r="L1483" s="738"/>
      <c r="M1483" s="743"/>
    </row>
    <row r="1484" s="157" customFormat="1" ht="21.6" spans="1:13">
      <c r="A1484" s="735" t="s">
        <v>40</v>
      </c>
      <c r="B1484" s="736" t="s">
        <v>2387</v>
      </c>
      <c r="C1484" s="737" t="s">
        <v>2388</v>
      </c>
      <c r="D1484" s="736" t="s">
        <v>2386</v>
      </c>
      <c r="E1484" s="736"/>
      <c r="F1484" s="735" t="s">
        <v>483</v>
      </c>
      <c r="G1484" s="736" t="s">
        <v>1072</v>
      </c>
      <c r="H1484" s="738">
        <v>17.6</v>
      </c>
      <c r="I1484" s="738">
        <v>16.8</v>
      </c>
      <c r="J1484" s="738">
        <v>16</v>
      </c>
      <c r="K1484" s="738">
        <v>15.2</v>
      </c>
      <c r="L1484" s="738">
        <v>14.4</v>
      </c>
      <c r="M1484" s="743"/>
    </row>
    <row r="1485" s="157" customFormat="1" ht="21.6" spans="1:13">
      <c r="A1485" s="735" t="s">
        <v>40</v>
      </c>
      <c r="B1485" s="736" t="s">
        <v>2389</v>
      </c>
      <c r="C1485" s="737" t="s">
        <v>2390</v>
      </c>
      <c r="D1485" s="736" t="s">
        <v>2386</v>
      </c>
      <c r="E1485" s="736"/>
      <c r="F1485" s="735" t="s">
        <v>483</v>
      </c>
      <c r="G1485" s="736" t="s">
        <v>1072</v>
      </c>
      <c r="H1485" s="738">
        <v>36.3</v>
      </c>
      <c r="I1485" s="738">
        <v>34.65</v>
      </c>
      <c r="J1485" s="738">
        <v>33</v>
      </c>
      <c r="K1485" s="738">
        <v>31.35</v>
      </c>
      <c r="L1485" s="738">
        <v>29.7</v>
      </c>
      <c r="M1485" s="743"/>
    </row>
    <row r="1486" s="157" customFormat="1" ht="21.6" spans="1:13">
      <c r="A1486" s="735" t="s">
        <v>40</v>
      </c>
      <c r="B1486" s="736" t="s">
        <v>2391</v>
      </c>
      <c r="C1486" s="737" t="s">
        <v>2392</v>
      </c>
      <c r="D1486" s="736" t="s">
        <v>2386</v>
      </c>
      <c r="E1486" s="736"/>
      <c r="F1486" s="735" t="s">
        <v>483</v>
      </c>
      <c r="G1486" s="736" t="s">
        <v>1072</v>
      </c>
      <c r="H1486" s="738">
        <v>57.2</v>
      </c>
      <c r="I1486" s="738">
        <v>54.6</v>
      </c>
      <c r="J1486" s="738">
        <v>52</v>
      </c>
      <c r="K1486" s="738">
        <v>49.4</v>
      </c>
      <c r="L1486" s="738">
        <v>46.8</v>
      </c>
      <c r="M1486" s="743"/>
    </row>
    <row r="1487" s="157" customFormat="1" ht="21.6" spans="1:13">
      <c r="A1487" s="735" t="s">
        <v>40</v>
      </c>
      <c r="B1487" s="736" t="s">
        <v>2393</v>
      </c>
      <c r="C1487" s="737" t="s">
        <v>2394</v>
      </c>
      <c r="D1487" s="736" t="s">
        <v>2386</v>
      </c>
      <c r="E1487" s="736"/>
      <c r="F1487" s="735" t="s">
        <v>51</v>
      </c>
      <c r="G1487" s="736" t="s">
        <v>1072</v>
      </c>
      <c r="H1487" s="738">
        <v>59.4</v>
      </c>
      <c r="I1487" s="738">
        <v>56.7</v>
      </c>
      <c r="J1487" s="738">
        <v>54</v>
      </c>
      <c r="K1487" s="738">
        <v>51.3</v>
      </c>
      <c r="L1487" s="738">
        <v>48.6</v>
      </c>
      <c r="M1487" s="743"/>
    </row>
    <row r="1488" s="157" customFormat="1" ht="12" spans="1:13">
      <c r="A1488" s="735" t="s">
        <v>40</v>
      </c>
      <c r="B1488" s="736" t="s">
        <v>2395</v>
      </c>
      <c r="C1488" s="737" t="s">
        <v>2396</v>
      </c>
      <c r="D1488" s="736"/>
      <c r="E1488" s="736"/>
      <c r="F1488" s="735" t="s">
        <v>483</v>
      </c>
      <c r="G1488" s="759"/>
      <c r="H1488" s="738">
        <v>59.4</v>
      </c>
      <c r="I1488" s="738">
        <v>56.7</v>
      </c>
      <c r="J1488" s="738">
        <v>54</v>
      </c>
      <c r="K1488" s="738">
        <v>51.3</v>
      </c>
      <c r="L1488" s="738">
        <v>48.6</v>
      </c>
      <c r="M1488" s="743"/>
    </row>
    <row r="1489" s="157" customFormat="1" ht="12" spans="1:13">
      <c r="A1489" s="735" t="s">
        <v>40</v>
      </c>
      <c r="B1489" s="736">
        <v>250403026</v>
      </c>
      <c r="C1489" s="737" t="s">
        <v>2397</v>
      </c>
      <c r="D1489" s="736"/>
      <c r="E1489" s="736"/>
      <c r="F1489" s="735" t="s">
        <v>483</v>
      </c>
      <c r="G1489" s="736"/>
      <c r="H1489" s="738">
        <v>39.6</v>
      </c>
      <c r="I1489" s="738">
        <v>37.8</v>
      </c>
      <c r="J1489" s="738">
        <v>36</v>
      </c>
      <c r="K1489" s="738">
        <v>34.2</v>
      </c>
      <c r="L1489" s="738">
        <v>32.4</v>
      </c>
      <c r="M1489" s="743"/>
    </row>
    <row r="1490" s="157" customFormat="1" ht="12" spans="1:13">
      <c r="A1490" s="735" t="s">
        <v>40</v>
      </c>
      <c r="B1490" s="736">
        <v>250403027</v>
      </c>
      <c r="C1490" s="737" t="s">
        <v>2398</v>
      </c>
      <c r="D1490" s="736"/>
      <c r="E1490" s="736"/>
      <c r="F1490" s="735" t="s">
        <v>483</v>
      </c>
      <c r="G1490" s="736"/>
      <c r="H1490" s="738">
        <v>37.4</v>
      </c>
      <c r="I1490" s="738">
        <v>35.7</v>
      </c>
      <c r="J1490" s="738">
        <v>34</v>
      </c>
      <c r="K1490" s="738">
        <v>32.3</v>
      </c>
      <c r="L1490" s="738">
        <v>30.6</v>
      </c>
      <c r="M1490" s="743"/>
    </row>
    <row r="1491" s="157" customFormat="1" ht="12" spans="1:13">
      <c r="A1491" s="735" t="s">
        <v>40</v>
      </c>
      <c r="B1491" s="736">
        <v>250403028</v>
      </c>
      <c r="C1491" s="737" t="s">
        <v>2399</v>
      </c>
      <c r="D1491" s="736"/>
      <c r="E1491" s="736"/>
      <c r="F1491" s="735" t="s">
        <v>483</v>
      </c>
      <c r="G1491" s="736"/>
      <c r="H1491" s="738">
        <v>39.6</v>
      </c>
      <c r="I1491" s="738">
        <v>37.8</v>
      </c>
      <c r="J1491" s="738">
        <v>36</v>
      </c>
      <c r="K1491" s="738">
        <v>34.2</v>
      </c>
      <c r="L1491" s="738">
        <v>32.4</v>
      </c>
      <c r="M1491" s="743"/>
    </row>
    <row r="1492" s="157" customFormat="1" ht="12" spans="1:13">
      <c r="A1492" s="735" t="s">
        <v>40</v>
      </c>
      <c r="B1492" s="736">
        <v>250403029</v>
      </c>
      <c r="C1492" s="737" t="s">
        <v>2400</v>
      </c>
      <c r="D1492" s="736"/>
      <c r="E1492" s="736"/>
      <c r="F1492" s="735" t="s">
        <v>483</v>
      </c>
      <c r="G1492" s="736"/>
      <c r="H1492" s="738">
        <v>92.4</v>
      </c>
      <c r="I1492" s="738">
        <v>88.2</v>
      </c>
      <c r="J1492" s="738">
        <v>84</v>
      </c>
      <c r="K1492" s="738">
        <v>79.8</v>
      </c>
      <c r="L1492" s="738">
        <v>75.6</v>
      </c>
      <c r="M1492" s="743"/>
    </row>
    <row r="1493" s="157" customFormat="1" ht="12" spans="1:13">
      <c r="A1493" s="735" t="s">
        <v>40</v>
      </c>
      <c r="B1493" s="736">
        <v>250403030</v>
      </c>
      <c r="C1493" s="737" t="s">
        <v>2401</v>
      </c>
      <c r="D1493" s="736"/>
      <c r="E1493" s="736"/>
      <c r="F1493" s="735" t="s">
        <v>483</v>
      </c>
      <c r="G1493" s="759"/>
      <c r="H1493" s="738">
        <v>37.4</v>
      </c>
      <c r="I1493" s="738">
        <v>35.7</v>
      </c>
      <c r="J1493" s="738">
        <v>34</v>
      </c>
      <c r="K1493" s="738">
        <v>32.3</v>
      </c>
      <c r="L1493" s="738">
        <v>30.6</v>
      </c>
      <c r="M1493" s="743"/>
    </row>
    <row r="1494" s="157" customFormat="1" ht="32.4" spans="1:13">
      <c r="A1494" s="735" t="s">
        <v>40</v>
      </c>
      <c r="B1494" s="736" t="s">
        <v>2402</v>
      </c>
      <c r="C1494" s="737" t="s">
        <v>2403</v>
      </c>
      <c r="D1494" s="736"/>
      <c r="E1494" s="736"/>
      <c r="F1494" s="735" t="s">
        <v>51</v>
      </c>
      <c r="G1494" s="736"/>
      <c r="H1494" s="738">
        <v>59.4</v>
      </c>
      <c r="I1494" s="738">
        <v>56.7</v>
      </c>
      <c r="J1494" s="738">
        <v>54</v>
      </c>
      <c r="K1494" s="738">
        <v>51.3</v>
      </c>
      <c r="L1494" s="738">
        <v>48.6</v>
      </c>
      <c r="M1494" s="743"/>
    </row>
    <row r="1495" s="157" customFormat="1" ht="12" spans="1:13">
      <c r="A1495" s="735" t="s">
        <v>40</v>
      </c>
      <c r="B1495" s="736">
        <v>250403031</v>
      </c>
      <c r="C1495" s="737" t="s">
        <v>2404</v>
      </c>
      <c r="D1495" s="736"/>
      <c r="E1495" s="736"/>
      <c r="F1495" s="735" t="s">
        <v>483</v>
      </c>
      <c r="G1495" s="736"/>
      <c r="H1495" s="738"/>
      <c r="I1495" s="738"/>
      <c r="J1495" s="738"/>
      <c r="K1495" s="738"/>
      <c r="L1495" s="738"/>
      <c r="M1495" s="743"/>
    </row>
    <row r="1496" s="157" customFormat="1" ht="12" spans="1:13">
      <c r="A1496" s="735" t="s">
        <v>40</v>
      </c>
      <c r="B1496" s="736" t="s">
        <v>2405</v>
      </c>
      <c r="C1496" s="737" t="s">
        <v>2406</v>
      </c>
      <c r="D1496" s="736"/>
      <c r="E1496" s="736"/>
      <c r="F1496" s="735" t="s">
        <v>483</v>
      </c>
      <c r="G1496" s="736"/>
      <c r="H1496" s="738">
        <v>16.5</v>
      </c>
      <c r="I1496" s="738">
        <v>15.75</v>
      </c>
      <c r="J1496" s="738">
        <v>15</v>
      </c>
      <c r="K1496" s="738">
        <v>14.25</v>
      </c>
      <c r="L1496" s="738">
        <v>13.5</v>
      </c>
      <c r="M1496" s="743"/>
    </row>
    <row r="1497" s="157" customFormat="1" ht="12" spans="1:13">
      <c r="A1497" s="735" t="s">
        <v>40</v>
      </c>
      <c r="B1497" s="736" t="s">
        <v>2407</v>
      </c>
      <c r="C1497" s="737" t="s">
        <v>2408</v>
      </c>
      <c r="D1497" s="736"/>
      <c r="E1497" s="736"/>
      <c r="F1497" s="735" t="s">
        <v>483</v>
      </c>
      <c r="G1497" s="736"/>
      <c r="H1497" s="738">
        <v>37.4</v>
      </c>
      <c r="I1497" s="738">
        <v>35.7</v>
      </c>
      <c r="J1497" s="738">
        <v>34</v>
      </c>
      <c r="K1497" s="738">
        <v>32.3</v>
      </c>
      <c r="L1497" s="738">
        <v>30.6</v>
      </c>
      <c r="M1497" s="743"/>
    </row>
    <row r="1498" s="157" customFormat="1" ht="12" spans="1:13">
      <c r="A1498" s="735" t="s">
        <v>40</v>
      </c>
      <c r="B1498" s="736">
        <v>250403032</v>
      </c>
      <c r="C1498" s="737" t="s">
        <v>2409</v>
      </c>
      <c r="D1498" s="736"/>
      <c r="E1498" s="736"/>
      <c r="F1498" s="735" t="s">
        <v>483</v>
      </c>
      <c r="G1498" s="736"/>
      <c r="H1498" s="738">
        <v>44</v>
      </c>
      <c r="I1498" s="738">
        <v>42</v>
      </c>
      <c r="J1498" s="738">
        <v>40</v>
      </c>
      <c r="K1498" s="738">
        <v>38</v>
      </c>
      <c r="L1498" s="738">
        <v>36</v>
      </c>
      <c r="M1498" s="743"/>
    </row>
    <row r="1499" s="157" customFormat="1" ht="21.6" spans="1:13">
      <c r="A1499" s="735" t="s">
        <v>40</v>
      </c>
      <c r="B1499" s="736">
        <v>250403033</v>
      </c>
      <c r="C1499" s="737" t="s">
        <v>2410</v>
      </c>
      <c r="D1499" s="736" t="s">
        <v>2250</v>
      </c>
      <c r="E1499" s="736"/>
      <c r="F1499" s="735" t="s">
        <v>483</v>
      </c>
      <c r="G1499" s="736" t="s">
        <v>1072</v>
      </c>
      <c r="H1499" s="738">
        <v>26.4</v>
      </c>
      <c r="I1499" s="738">
        <v>25.2</v>
      </c>
      <c r="J1499" s="738">
        <v>24</v>
      </c>
      <c r="K1499" s="738">
        <v>22.8</v>
      </c>
      <c r="L1499" s="738">
        <v>21.6</v>
      </c>
      <c r="M1499" s="743"/>
    </row>
    <row r="1500" s="157" customFormat="1" ht="12" spans="1:13">
      <c r="A1500" s="735" t="s">
        <v>40</v>
      </c>
      <c r="B1500" s="736">
        <v>250403034</v>
      </c>
      <c r="C1500" s="737" t="s">
        <v>2411</v>
      </c>
      <c r="D1500" s="736"/>
      <c r="E1500" s="736"/>
      <c r="F1500" s="735" t="s">
        <v>483</v>
      </c>
      <c r="G1500" s="736"/>
      <c r="H1500" s="738"/>
      <c r="I1500" s="738"/>
      <c r="J1500" s="738"/>
      <c r="K1500" s="738"/>
      <c r="L1500" s="738"/>
      <c r="M1500" s="743"/>
    </row>
    <row r="1501" s="157" customFormat="1" ht="12" spans="1:13">
      <c r="A1501" s="735" t="s">
        <v>40</v>
      </c>
      <c r="B1501" s="736" t="s">
        <v>2412</v>
      </c>
      <c r="C1501" s="737" t="s">
        <v>2413</v>
      </c>
      <c r="D1501" s="736"/>
      <c r="E1501" s="736"/>
      <c r="F1501" s="735" t="s">
        <v>483</v>
      </c>
      <c r="G1501" s="736"/>
      <c r="H1501" s="738">
        <v>18.7</v>
      </c>
      <c r="I1501" s="738">
        <v>17.85</v>
      </c>
      <c r="J1501" s="738">
        <v>17</v>
      </c>
      <c r="K1501" s="738">
        <v>16.15</v>
      </c>
      <c r="L1501" s="738">
        <v>15.3</v>
      </c>
      <c r="M1501" s="743"/>
    </row>
    <row r="1502" s="157" customFormat="1" ht="21.6" spans="1:13">
      <c r="A1502" s="735" t="s">
        <v>40</v>
      </c>
      <c r="B1502" s="736" t="s">
        <v>2414</v>
      </c>
      <c r="C1502" s="737" t="s">
        <v>2415</v>
      </c>
      <c r="D1502" s="736"/>
      <c r="E1502" s="736"/>
      <c r="F1502" s="735" t="s">
        <v>483</v>
      </c>
      <c r="G1502" s="736"/>
      <c r="H1502" s="738">
        <v>37.4</v>
      </c>
      <c r="I1502" s="738">
        <v>35.7</v>
      </c>
      <c r="J1502" s="738">
        <v>34</v>
      </c>
      <c r="K1502" s="738">
        <v>32.3</v>
      </c>
      <c r="L1502" s="738">
        <v>30.6</v>
      </c>
      <c r="M1502" s="743"/>
    </row>
    <row r="1503" s="157" customFormat="1" ht="32.4" spans="1:13">
      <c r="A1503" s="735" t="s">
        <v>40</v>
      </c>
      <c r="B1503" s="736">
        <v>250403035</v>
      </c>
      <c r="C1503" s="737" t="s">
        <v>2416</v>
      </c>
      <c r="D1503" s="736" t="s">
        <v>2417</v>
      </c>
      <c r="E1503" s="736"/>
      <c r="F1503" s="735" t="s">
        <v>483</v>
      </c>
      <c r="G1503" s="736" t="s">
        <v>1072</v>
      </c>
      <c r="H1503" s="738">
        <v>49.5</v>
      </c>
      <c r="I1503" s="738">
        <v>47.25</v>
      </c>
      <c r="J1503" s="738">
        <v>45</v>
      </c>
      <c r="K1503" s="738">
        <v>42.75</v>
      </c>
      <c r="L1503" s="738">
        <v>40.5</v>
      </c>
      <c r="M1503" s="743"/>
    </row>
    <row r="1504" s="157" customFormat="1" ht="21.6" spans="1:13">
      <c r="A1504" s="735" t="s">
        <v>40</v>
      </c>
      <c r="B1504" s="736" t="s">
        <v>2418</v>
      </c>
      <c r="C1504" s="737" t="s">
        <v>2419</v>
      </c>
      <c r="D1504" s="736"/>
      <c r="E1504" s="736"/>
      <c r="F1504" s="735" t="s">
        <v>51</v>
      </c>
      <c r="G1504" s="736" t="s">
        <v>2420</v>
      </c>
      <c r="H1504" s="738">
        <v>59.4</v>
      </c>
      <c r="I1504" s="738">
        <v>56.7</v>
      </c>
      <c r="J1504" s="738">
        <v>54</v>
      </c>
      <c r="K1504" s="738">
        <v>51.3</v>
      </c>
      <c r="L1504" s="738">
        <v>48.6</v>
      </c>
      <c r="M1504" s="743"/>
    </row>
    <row r="1505" s="157" customFormat="1" ht="12" spans="1:13">
      <c r="A1505" s="735" t="s">
        <v>40</v>
      </c>
      <c r="B1505" s="736" t="s">
        <v>2421</v>
      </c>
      <c r="C1505" s="737" t="s">
        <v>2422</v>
      </c>
      <c r="D1505" s="736"/>
      <c r="E1505" s="736"/>
      <c r="F1505" s="735" t="s">
        <v>483</v>
      </c>
      <c r="G1505" s="736"/>
      <c r="H1505" s="738">
        <v>77</v>
      </c>
      <c r="I1505" s="738">
        <v>73.5</v>
      </c>
      <c r="J1505" s="738">
        <v>70</v>
      </c>
      <c r="K1505" s="738">
        <v>66.5</v>
      </c>
      <c r="L1505" s="738">
        <v>63</v>
      </c>
      <c r="M1505" s="743"/>
    </row>
    <row r="1506" s="157" customFormat="1" ht="12" spans="1:13">
      <c r="A1506" s="735" t="s">
        <v>40</v>
      </c>
      <c r="B1506" s="736">
        <v>250403036</v>
      </c>
      <c r="C1506" s="737" t="s">
        <v>2423</v>
      </c>
      <c r="D1506" s="736"/>
      <c r="E1506" s="736"/>
      <c r="F1506" s="735" t="s">
        <v>483</v>
      </c>
      <c r="G1506" s="736"/>
      <c r="H1506" s="738">
        <v>25.3</v>
      </c>
      <c r="I1506" s="738">
        <v>24.15</v>
      </c>
      <c r="J1506" s="738">
        <v>23</v>
      </c>
      <c r="K1506" s="738">
        <v>21.85</v>
      </c>
      <c r="L1506" s="738">
        <v>20.7</v>
      </c>
      <c r="M1506" s="743"/>
    </row>
    <row r="1507" s="157" customFormat="1" ht="12" spans="1:13">
      <c r="A1507" s="735" t="s">
        <v>40</v>
      </c>
      <c r="B1507" s="736">
        <v>250403037</v>
      </c>
      <c r="C1507" s="737" t="s">
        <v>2424</v>
      </c>
      <c r="D1507" s="736"/>
      <c r="E1507" s="736"/>
      <c r="F1507" s="735" t="s">
        <v>483</v>
      </c>
      <c r="G1507" s="736"/>
      <c r="H1507" s="738">
        <v>5.5</v>
      </c>
      <c r="I1507" s="738">
        <v>5.25</v>
      </c>
      <c r="J1507" s="738">
        <v>5</v>
      </c>
      <c r="K1507" s="738">
        <v>4.75</v>
      </c>
      <c r="L1507" s="738">
        <v>4.5</v>
      </c>
      <c r="M1507" s="743"/>
    </row>
    <row r="1508" s="157" customFormat="1" ht="12" spans="1:13">
      <c r="A1508" s="735" t="s">
        <v>40</v>
      </c>
      <c r="B1508" s="736">
        <v>250403038</v>
      </c>
      <c r="C1508" s="737" t="s">
        <v>2425</v>
      </c>
      <c r="D1508" s="736"/>
      <c r="E1508" s="736"/>
      <c r="F1508" s="735" t="s">
        <v>483</v>
      </c>
      <c r="G1508" s="736"/>
      <c r="H1508" s="738">
        <v>37.4</v>
      </c>
      <c r="I1508" s="738">
        <v>35.7</v>
      </c>
      <c r="J1508" s="738">
        <v>34</v>
      </c>
      <c r="K1508" s="738">
        <v>32.3</v>
      </c>
      <c r="L1508" s="738">
        <v>30.6</v>
      </c>
      <c r="M1508" s="743"/>
    </row>
    <row r="1509" s="157" customFormat="1" ht="12" spans="1:13">
      <c r="A1509" s="735" t="s">
        <v>40</v>
      </c>
      <c r="B1509" s="736">
        <v>250403039</v>
      </c>
      <c r="C1509" s="737" t="s">
        <v>2426</v>
      </c>
      <c r="D1509" s="736"/>
      <c r="E1509" s="736"/>
      <c r="F1509" s="735" t="s">
        <v>483</v>
      </c>
      <c r="G1509" s="736"/>
      <c r="H1509" s="738">
        <v>37.4</v>
      </c>
      <c r="I1509" s="738">
        <v>35.7</v>
      </c>
      <c r="J1509" s="738">
        <v>34</v>
      </c>
      <c r="K1509" s="738">
        <v>32.3</v>
      </c>
      <c r="L1509" s="738">
        <v>30.6</v>
      </c>
      <c r="M1509" s="743"/>
    </row>
    <row r="1510" s="157" customFormat="1" ht="12" spans="1:13">
      <c r="A1510" s="735" t="s">
        <v>40</v>
      </c>
      <c r="B1510" s="736">
        <v>250403040</v>
      </c>
      <c r="C1510" s="737" t="s">
        <v>2427</v>
      </c>
      <c r="D1510" s="736"/>
      <c r="E1510" s="736"/>
      <c r="F1510" s="735" t="s">
        <v>483</v>
      </c>
      <c r="G1510" s="736"/>
      <c r="H1510" s="738">
        <v>11</v>
      </c>
      <c r="I1510" s="738">
        <v>10.5</v>
      </c>
      <c r="J1510" s="738">
        <v>10</v>
      </c>
      <c r="K1510" s="738">
        <v>9.5</v>
      </c>
      <c r="L1510" s="738">
        <v>9</v>
      </c>
      <c r="M1510" s="743"/>
    </row>
    <row r="1511" s="157" customFormat="1" ht="12" spans="1:13">
      <c r="A1511" s="735" t="s">
        <v>40</v>
      </c>
      <c r="B1511" s="736">
        <v>250403041</v>
      </c>
      <c r="C1511" s="737" t="s">
        <v>2428</v>
      </c>
      <c r="D1511" s="736"/>
      <c r="E1511" s="736"/>
      <c r="F1511" s="735" t="s">
        <v>483</v>
      </c>
      <c r="G1511" s="736"/>
      <c r="H1511" s="738">
        <v>4.95</v>
      </c>
      <c r="I1511" s="738">
        <v>4.725</v>
      </c>
      <c r="J1511" s="738">
        <v>4.5</v>
      </c>
      <c r="K1511" s="738">
        <v>4.275</v>
      </c>
      <c r="L1511" s="738">
        <v>4.05</v>
      </c>
      <c r="M1511" s="743"/>
    </row>
    <row r="1512" s="157" customFormat="1" ht="21.6" spans="1:13">
      <c r="A1512" s="735" t="s">
        <v>40</v>
      </c>
      <c r="B1512" s="736">
        <v>250403042</v>
      </c>
      <c r="C1512" s="737" t="s">
        <v>2429</v>
      </c>
      <c r="D1512" s="736" t="s">
        <v>2430</v>
      </c>
      <c r="E1512" s="736"/>
      <c r="F1512" s="735" t="s">
        <v>483</v>
      </c>
      <c r="G1512" s="736" t="s">
        <v>1072</v>
      </c>
      <c r="H1512" s="738"/>
      <c r="I1512" s="738"/>
      <c r="J1512" s="738"/>
      <c r="K1512" s="738"/>
      <c r="L1512" s="738"/>
      <c r="M1512" s="743"/>
    </row>
    <row r="1513" s="157" customFormat="1" ht="21.6" spans="1:13">
      <c r="A1513" s="735" t="s">
        <v>40</v>
      </c>
      <c r="B1513" s="736" t="s">
        <v>2431</v>
      </c>
      <c r="C1513" s="737" t="s">
        <v>2432</v>
      </c>
      <c r="D1513" s="736" t="s">
        <v>2430</v>
      </c>
      <c r="E1513" s="736"/>
      <c r="F1513" s="735" t="s">
        <v>483</v>
      </c>
      <c r="G1513" s="736" t="s">
        <v>1072</v>
      </c>
      <c r="H1513" s="738">
        <v>44</v>
      </c>
      <c r="I1513" s="738">
        <v>42</v>
      </c>
      <c r="J1513" s="738">
        <v>40</v>
      </c>
      <c r="K1513" s="738">
        <v>38</v>
      </c>
      <c r="L1513" s="738">
        <v>36</v>
      </c>
      <c r="M1513" s="743"/>
    </row>
    <row r="1514" s="157" customFormat="1" ht="21.6" spans="1:13">
      <c r="A1514" s="735" t="s">
        <v>40</v>
      </c>
      <c r="B1514" s="736" t="s">
        <v>2433</v>
      </c>
      <c r="C1514" s="737" t="s">
        <v>2434</v>
      </c>
      <c r="D1514" s="736" t="s">
        <v>2430</v>
      </c>
      <c r="E1514" s="736"/>
      <c r="F1514" s="735" t="s">
        <v>483</v>
      </c>
      <c r="G1514" s="736" t="s">
        <v>1072</v>
      </c>
      <c r="H1514" s="738">
        <v>53.9</v>
      </c>
      <c r="I1514" s="738">
        <v>51.45</v>
      </c>
      <c r="J1514" s="738">
        <v>49</v>
      </c>
      <c r="K1514" s="738">
        <v>46.55</v>
      </c>
      <c r="L1514" s="738">
        <v>44.1</v>
      </c>
      <c r="M1514" s="743"/>
    </row>
    <row r="1515" s="157" customFormat="1" ht="21.6" spans="1:13">
      <c r="A1515" s="735" t="s">
        <v>40</v>
      </c>
      <c r="B1515" s="736" t="s">
        <v>2435</v>
      </c>
      <c r="C1515" s="737" t="s">
        <v>2436</v>
      </c>
      <c r="D1515" s="736" t="s">
        <v>2430</v>
      </c>
      <c r="E1515" s="736"/>
      <c r="F1515" s="735" t="s">
        <v>51</v>
      </c>
      <c r="G1515" s="754"/>
      <c r="H1515" s="738">
        <v>59.4</v>
      </c>
      <c r="I1515" s="738">
        <v>56.7</v>
      </c>
      <c r="J1515" s="738">
        <v>54</v>
      </c>
      <c r="K1515" s="738">
        <v>51.3</v>
      </c>
      <c r="L1515" s="738">
        <v>48.6</v>
      </c>
      <c r="M1515" s="743"/>
    </row>
    <row r="1516" s="157" customFormat="1" ht="12" spans="1:13">
      <c r="A1516" s="735" t="s">
        <v>40</v>
      </c>
      <c r="B1516" s="736">
        <v>250403043</v>
      </c>
      <c r="C1516" s="737" t="s">
        <v>2437</v>
      </c>
      <c r="D1516" s="736"/>
      <c r="E1516" s="736"/>
      <c r="F1516" s="735" t="s">
        <v>483</v>
      </c>
      <c r="G1516" s="736"/>
      <c r="H1516" s="738"/>
      <c r="I1516" s="738"/>
      <c r="J1516" s="738"/>
      <c r="K1516" s="738"/>
      <c r="L1516" s="738"/>
      <c r="M1516" s="743"/>
    </row>
    <row r="1517" s="157" customFormat="1" ht="21.6" spans="1:13">
      <c r="A1517" s="735" t="s">
        <v>40</v>
      </c>
      <c r="B1517" s="736" t="s">
        <v>2438</v>
      </c>
      <c r="C1517" s="737" t="s">
        <v>2439</v>
      </c>
      <c r="D1517" s="736"/>
      <c r="E1517" s="736"/>
      <c r="F1517" s="735" t="s">
        <v>483</v>
      </c>
      <c r="G1517" s="736"/>
      <c r="H1517" s="738">
        <v>5.5</v>
      </c>
      <c r="I1517" s="738">
        <v>5.25</v>
      </c>
      <c r="J1517" s="738">
        <v>5</v>
      </c>
      <c r="K1517" s="738">
        <v>4.75</v>
      </c>
      <c r="L1517" s="738">
        <v>4.5</v>
      </c>
      <c r="M1517" s="743"/>
    </row>
    <row r="1518" s="157" customFormat="1" ht="21.6" spans="1:13">
      <c r="A1518" s="735" t="s">
        <v>40</v>
      </c>
      <c r="B1518" s="736" t="s">
        <v>2440</v>
      </c>
      <c r="C1518" s="737" t="s">
        <v>2441</v>
      </c>
      <c r="D1518" s="736"/>
      <c r="E1518" s="736"/>
      <c r="F1518" s="735" t="s">
        <v>483</v>
      </c>
      <c r="G1518" s="736"/>
      <c r="H1518" s="738">
        <v>27.5</v>
      </c>
      <c r="I1518" s="738">
        <v>26.25</v>
      </c>
      <c r="J1518" s="738">
        <v>25</v>
      </c>
      <c r="K1518" s="738">
        <v>23.75</v>
      </c>
      <c r="L1518" s="738">
        <v>22.5</v>
      </c>
      <c r="M1518" s="743"/>
    </row>
    <row r="1519" s="157" customFormat="1" ht="12" spans="1:13">
      <c r="A1519" s="735" t="s">
        <v>40</v>
      </c>
      <c r="B1519" s="736">
        <v>250403044</v>
      </c>
      <c r="C1519" s="737" t="s">
        <v>2442</v>
      </c>
      <c r="D1519" s="736"/>
      <c r="E1519" s="736"/>
      <c r="F1519" s="735" t="s">
        <v>483</v>
      </c>
      <c r="G1519" s="736"/>
      <c r="H1519" s="738">
        <v>15.4</v>
      </c>
      <c r="I1519" s="738">
        <v>14.7</v>
      </c>
      <c r="J1519" s="738">
        <v>14</v>
      </c>
      <c r="K1519" s="738">
        <v>13.3</v>
      </c>
      <c r="L1519" s="738">
        <v>12.6</v>
      </c>
      <c r="M1519" s="743"/>
    </row>
    <row r="1520" s="157" customFormat="1" ht="12" spans="1:13">
      <c r="A1520" s="735" t="s">
        <v>40</v>
      </c>
      <c r="B1520" s="736">
        <v>250403045</v>
      </c>
      <c r="C1520" s="737" t="s">
        <v>2443</v>
      </c>
      <c r="D1520" s="736"/>
      <c r="E1520" s="736"/>
      <c r="F1520" s="735" t="s">
        <v>483</v>
      </c>
      <c r="G1520" s="736"/>
      <c r="H1520" s="763" t="s">
        <v>102</v>
      </c>
      <c r="I1520" s="763" t="s">
        <v>102</v>
      </c>
      <c r="J1520" s="763" t="s">
        <v>102</v>
      </c>
      <c r="K1520" s="763" t="s">
        <v>102</v>
      </c>
      <c r="L1520" s="763" t="s">
        <v>102</v>
      </c>
      <c r="M1520" s="743"/>
    </row>
    <row r="1521" s="157" customFormat="1" ht="12" spans="1:13">
      <c r="A1521" s="735" t="s">
        <v>40</v>
      </c>
      <c r="B1521" s="736">
        <v>250403046</v>
      </c>
      <c r="C1521" s="737" t="s">
        <v>2444</v>
      </c>
      <c r="D1521" s="736"/>
      <c r="E1521" s="736"/>
      <c r="F1521" s="735" t="s">
        <v>483</v>
      </c>
      <c r="G1521" s="736"/>
      <c r="H1521" s="763" t="s">
        <v>102</v>
      </c>
      <c r="I1521" s="763" t="s">
        <v>102</v>
      </c>
      <c r="J1521" s="763" t="s">
        <v>102</v>
      </c>
      <c r="K1521" s="763" t="s">
        <v>102</v>
      </c>
      <c r="L1521" s="763" t="s">
        <v>102</v>
      </c>
      <c r="M1521" s="743"/>
    </row>
    <row r="1522" s="157" customFormat="1" ht="12" spans="1:13">
      <c r="A1522" s="735" t="s">
        <v>40</v>
      </c>
      <c r="B1522" s="736">
        <v>250403047</v>
      </c>
      <c r="C1522" s="737" t="s">
        <v>2445</v>
      </c>
      <c r="D1522" s="736"/>
      <c r="E1522" s="736"/>
      <c r="F1522" s="735" t="s">
        <v>483</v>
      </c>
      <c r="G1522" s="736"/>
      <c r="H1522" s="763" t="s">
        <v>102</v>
      </c>
      <c r="I1522" s="763" t="s">
        <v>102</v>
      </c>
      <c r="J1522" s="763" t="s">
        <v>102</v>
      </c>
      <c r="K1522" s="763" t="s">
        <v>102</v>
      </c>
      <c r="L1522" s="763" t="s">
        <v>102</v>
      </c>
      <c r="M1522" s="743"/>
    </row>
    <row r="1523" s="157" customFormat="1" ht="12" spans="1:13">
      <c r="A1523" s="735" t="s">
        <v>40</v>
      </c>
      <c r="B1523" s="736">
        <v>250403048</v>
      </c>
      <c r="C1523" s="737" t="s">
        <v>2446</v>
      </c>
      <c r="D1523" s="736"/>
      <c r="E1523" s="736"/>
      <c r="F1523" s="735" t="s">
        <v>483</v>
      </c>
      <c r="G1523" s="736"/>
      <c r="H1523" s="763" t="s">
        <v>102</v>
      </c>
      <c r="I1523" s="763" t="s">
        <v>102</v>
      </c>
      <c r="J1523" s="763" t="s">
        <v>102</v>
      </c>
      <c r="K1523" s="763" t="s">
        <v>102</v>
      </c>
      <c r="L1523" s="763" t="s">
        <v>102</v>
      </c>
      <c r="M1523" s="743"/>
    </row>
    <row r="1524" s="157" customFormat="1" ht="12" spans="1:13">
      <c r="A1524" s="735" t="s">
        <v>40</v>
      </c>
      <c r="B1524" s="736">
        <v>250403049</v>
      </c>
      <c r="C1524" s="737" t="s">
        <v>2447</v>
      </c>
      <c r="D1524" s="736"/>
      <c r="E1524" s="736"/>
      <c r="F1524" s="735" t="s">
        <v>483</v>
      </c>
      <c r="G1524" s="736"/>
      <c r="H1524" s="763" t="s">
        <v>102</v>
      </c>
      <c r="I1524" s="763" t="s">
        <v>102</v>
      </c>
      <c r="J1524" s="763" t="s">
        <v>102</v>
      </c>
      <c r="K1524" s="763" t="s">
        <v>102</v>
      </c>
      <c r="L1524" s="763" t="s">
        <v>102</v>
      </c>
      <c r="M1524" s="743"/>
    </row>
    <row r="1525" s="157" customFormat="1" ht="21.6" spans="1:13">
      <c r="A1525" s="735" t="s">
        <v>40</v>
      </c>
      <c r="B1525" s="736">
        <v>250403050</v>
      </c>
      <c r="C1525" s="737" t="s">
        <v>2448</v>
      </c>
      <c r="D1525" s="736" t="s">
        <v>2250</v>
      </c>
      <c r="E1525" s="736"/>
      <c r="F1525" s="735" t="s">
        <v>483</v>
      </c>
      <c r="G1525" s="736" t="s">
        <v>1072</v>
      </c>
      <c r="H1525" s="738"/>
      <c r="I1525" s="738"/>
      <c r="J1525" s="738"/>
      <c r="K1525" s="738"/>
      <c r="L1525" s="738"/>
      <c r="M1525" s="743"/>
    </row>
    <row r="1526" s="157" customFormat="1" ht="21.6" spans="1:13">
      <c r="A1526" s="735" t="s">
        <v>40</v>
      </c>
      <c r="B1526" s="736" t="s">
        <v>2449</v>
      </c>
      <c r="C1526" s="737" t="s">
        <v>2450</v>
      </c>
      <c r="D1526" s="736" t="s">
        <v>2250</v>
      </c>
      <c r="E1526" s="736"/>
      <c r="F1526" s="735" t="s">
        <v>483</v>
      </c>
      <c r="G1526" s="736" t="s">
        <v>1072</v>
      </c>
      <c r="H1526" s="738">
        <v>44</v>
      </c>
      <c r="I1526" s="738">
        <v>42</v>
      </c>
      <c r="J1526" s="738">
        <v>40</v>
      </c>
      <c r="K1526" s="738">
        <v>38</v>
      </c>
      <c r="L1526" s="738">
        <v>36</v>
      </c>
      <c r="M1526" s="743"/>
    </row>
    <row r="1527" s="157" customFormat="1" ht="21.6" spans="1:13">
      <c r="A1527" s="735" t="s">
        <v>40</v>
      </c>
      <c r="B1527" s="736" t="s">
        <v>2451</v>
      </c>
      <c r="C1527" s="804" t="s">
        <v>2452</v>
      </c>
      <c r="D1527" s="736" t="s">
        <v>2250</v>
      </c>
      <c r="E1527" s="736"/>
      <c r="F1527" s="735" t="s">
        <v>483</v>
      </c>
      <c r="G1527" s="736" t="s">
        <v>1072</v>
      </c>
      <c r="H1527" s="738">
        <v>77</v>
      </c>
      <c r="I1527" s="738">
        <v>73.5</v>
      </c>
      <c r="J1527" s="738">
        <v>70</v>
      </c>
      <c r="K1527" s="738">
        <v>66.5</v>
      </c>
      <c r="L1527" s="738">
        <v>63</v>
      </c>
      <c r="M1527" s="743"/>
    </row>
    <row r="1528" s="157" customFormat="1" ht="12" spans="1:13">
      <c r="A1528" s="735" t="s">
        <v>40</v>
      </c>
      <c r="B1528" s="736">
        <v>250403051</v>
      </c>
      <c r="C1528" s="737" t="s">
        <v>2453</v>
      </c>
      <c r="D1528" s="736"/>
      <c r="E1528" s="736"/>
      <c r="F1528" s="735" t="s">
        <v>483</v>
      </c>
      <c r="G1528" s="736"/>
      <c r="H1528" s="738">
        <v>57.2</v>
      </c>
      <c r="I1528" s="738">
        <v>54.6</v>
      </c>
      <c r="J1528" s="738">
        <v>52</v>
      </c>
      <c r="K1528" s="738">
        <v>49.4</v>
      </c>
      <c r="L1528" s="738">
        <v>46.8</v>
      </c>
      <c r="M1528" s="743"/>
    </row>
    <row r="1529" s="157" customFormat="1" ht="12" spans="1:13">
      <c r="A1529" s="735" t="s">
        <v>40</v>
      </c>
      <c r="B1529" s="736">
        <v>250403052</v>
      </c>
      <c r="C1529" s="737" t="s">
        <v>2454</v>
      </c>
      <c r="D1529" s="736"/>
      <c r="E1529" s="736"/>
      <c r="F1529" s="735" t="s">
        <v>483</v>
      </c>
      <c r="G1529" s="736"/>
      <c r="H1529" s="738">
        <v>37.4</v>
      </c>
      <c r="I1529" s="738">
        <v>35.7</v>
      </c>
      <c r="J1529" s="738">
        <v>34</v>
      </c>
      <c r="K1529" s="738">
        <v>32.3</v>
      </c>
      <c r="L1529" s="738">
        <v>30.6</v>
      </c>
      <c r="M1529" s="743"/>
    </row>
    <row r="1530" s="157" customFormat="1" ht="12" spans="1:13">
      <c r="A1530" s="735" t="s">
        <v>40</v>
      </c>
      <c r="B1530" s="736">
        <v>250403053</v>
      </c>
      <c r="C1530" s="737" t="s">
        <v>2455</v>
      </c>
      <c r="D1530" s="736"/>
      <c r="E1530" s="736"/>
      <c r="F1530" s="735" t="s">
        <v>483</v>
      </c>
      <c r="G1530" s="736"/>
      <c r="H1530" s="738"/>
      <c r="I1530" s="738"/>
      <c r="J1530" s="738"/>
      <c r="K1530" s="738"/>
      <c r="L1530" s="738"/>
      <c r="M1530" s="743"/>
    </row>
    <row r="1531" s="157" customFormat="1" ht="21.6" spans="1:13">
      <c r="A1531" s="735" t="s">
        <v>40</v>
      </c>
      <c r="B1531" s="736" t="s">
        <v>2456</v>
      </c>
      <c r="C1531" s="737" t="s">
        <v>2457</v>
      </c>
      <c r="D1531" s="736"/>
      <c r="E1531" s="736"/>
      <c r="F1531" s="735" t="s">
        <v>483</v>
      </c>
      <c r="G1531" s="736"/>
      <c r="H1531" s="738">
        <v>33</v>
      </c>
      <c r="I1531" s="738">
        <v>31.5</v>
      </c>
      <c r="J1531" s="738">
        <v>30</v>
      </c>
      <c r="K1531" s="738">
        <v>28.5</v>
      </c>
      <c r="L1531" s="738">
        <v>27</v>
      </c>
      <c r="M1531" s="743"/>
    </row>
    <row r="1532" s="157" customFormat="1" ht="21.6" spans="1:13">
      <c r="A1532" s="735" t="s">
        <v>40</v>
      </c>
      <c r="B1532" s="736" t="s">
        <v>2458</v>
      </c>
      <c r="C1532" s="737" t="s">
        <v>2459</v>
      </c>
      <c r="D1532" s="736"/>
      <c r="E1532" s="736"/>
      <c r="F1532" s="735" t="s">
        <v>483</v>
      </c>
      <c r="G1532" s="736"/>
      <c r="H1532" s="738">
        <v>57.2</v>
      </c>
      <c r="I1532" s="738">
        <v>54.6</v>
      </c>
      <c r="J1532" s="738">
        <v>52</v>
      </c>
      <c r="K1532" s="738">
        <v>49.4</v>
      </c>
      <c r="L1532" s="738">
        <v>46.8</v>
      </c>
      <c r="M1532" s="743"/>
    </row>
    <row r="1533" s="157" customFormat="1" ht="21.6" spans="1:13">
      <c r="A1533" s="735" t="s">
        <v>40</v>
      </c>
      <c r="B1533" s="736" t="s">
        <v>2460</v>
      </c>
      <c r="C1533" s="737" t="s">
        <v>2461</v>
      </c>
      <c r="D1533" s="736"/>
      <c r="E1533" s="736"/>
      <c r="F1533" s="735" t="s">
        <v>483</v>
      </c>
      <c r="G1533" s="736"/>
      <c r="H1533" s="738">
        <v>55</v>
      </c>
      <c r="I1533" s="738">
        <v>52.5</v>
      </c>
      <c r="J1533" s="738">
        <v>50</v>
      </c>
      <c r="K1533" s="738">
        <v>47.5</v>
      </c>
      <c r="L1533" s="738">
        <v>45</v>
      </c>
      <c r="M1533" s="743"/>
    </row>
    <row r="1534" s="157" customFormat="1" ht="12" spans="1:13">
      <c r="A1534" s="735" t="s">
        <v>40</v>
      </c>
      <c r="B1534" s="736">
        <v>250403054</v>
      </c>
      <c r="C1534" s="737" t="s">
        <v>2462</v>
      </c>
      <c r="D1534" s="736"/>
      <c r="E1534" s="736"/>
      <c r="F1534" s="735" t="s">
        <v>483</v>
      </c>
      <c r="G1534" s="736"/>
      <c r="H1534" s="738">
        <v>13.2</v>
      </c>
      <c r="I1534" s="738">
        <v>12.6</v>
      </c>
      <c r="J1534" s="738">
        <v>12</v>
      </c>
      <c r="K1534" s="738">
        <v>11.4</v>
      </c>
      <c r="L1534" s="738">
        <v>10.8</v>
      </c>
      <c r="M1534" s="743"/>
    </row>
    <row r="1535" s="157" customFormat="1" ht="12" spans="1:13">
      <c r="A1535" s="735" t="s">
        <v>40</v>
      </c>
      <c r="B1535" s="736">
        <v>250403055</v>
      </c>
      <c r="C1535" s="737" t="s">
        <v>2463</v>
      </c>
      <c r="D1535" s="736"/>
      <c r="E1535" s="736"/>
      <c r="F1535" s="735" t="s">
        <v>483</v>
      </c>
      <c r="G1535" s="736"/>
      <c r="H1535" s="738">
        <v>9.9</v>
      </c>
      <c r="I1535" s="738">
        <v>9.45</v>
      </c>
      <c r="J1535" s="738">
        <v>9</v>
      </c>
      <c r="K1535" s="738">
        <v>8.55</v>
      </c>
      <c r="L1535" s="738">
        <v>8.1</v>
      </c>
      <c r="M1535" s="743"/>
    </row>
    <row r="1536" s="157" customFormat="1" ht="12" spans="1:13">
      <c r="A1536" s="735" t="s">
        <v>40</v>
      </c>
      <c r="B1536" s="736">
        <v>250403056</v>
      </c>
      <c r="C1536" s="737" t="s">
        <v>2464</v>
      </c>
      <c r="D1536" s="736"/>
      <c r="E1536" s="736"/>
      <c r="F1536" s="735" t="s">
        <v>483</v>
      </c>
      <c r="G1536" s="736"/>
      <c r="H1536" s="738">
        <v>27.5</v>
      </c>
      <c r="I1536" s="738">
        <v>26.25</v>
      </c>
      <c r="J1536" s="738">
        <v>25</v>
      </c>
      <c r="K1536" s="738">
        <v>23.75</v>
      </c>
      <c r="L1536" s="738">
        <v>22.5</v>
      </c>
      <c r="M1536" s="743"/>
    </row>
    <row r="1537" s="157" customFormat="1" ht="12" spans="1:13">
      <c r="A1537" s="735" t="s">
        <v>40</v>
      </c>
      <c r="B1537" s="736">
        <v>250403057</v>
      </c>
      <c r="C1537" s="737" t="s">
        <v>2465</v>
      </c>
      <c r="D1537" s="736"/>
      <c r="E1537" s="736"/>
      <c r="F1537" s="735" t="s">
        <v>483</v>
      </c>
      <c r="G1537" s="736"/>
      <c r="H1537" s="763" t="s">
        <v>102</v>
      </c>
      <c r="I1537" s="763" t="s">
        <v>102</v>
      </c>
      <c r="J1537" s="763" t="s">
        <v>102</v>
      </c>
      <c r="K1537" s="763" t="s">
        <v>102</v>
      </c>
      <c r="L1537" s="763" t="s">
        <v>102</v>
      </c>
      <c r="M1537" s="743"/>
    </row>
    <row r="1538" s="157" customFormat="1" ht="12" spans="1:13">
      <c r="A1538" s="735" t="s">
        <v>40</v>
      </c>
      <c r="B1538" s="736">
        <v>250403058</v>
      </c>
      <c r="C1538" s="737" t="s">
        <v>2466</v>
      </c>
      <c r="D1538" s="736"/>
      <c r="E1538" s="736"/>
      <c r="F1538" s="735" t="s">
        <v>483</v>
      </c>
      <c r="G1538" s="736"/>
      <c r="H1538" s="738">
        <v>27.5</v>
      </c>
      <c r="I1538" s="738">
        <v>26.25</v>
      </c>
      <c r="J1538" s="738">
        <v>25</v>
      </c>
      <c r="K1538" s="738">
        <v>23.75</v>
      </c>
      <c r="L1538" s="738">
        <v>22.5</v>
      </c>
      <c r="M1538" s="743"/>
    </row>
    <row r="1539" s="157" customFormat="1" ht="21.6" spans="1:13">
      <c r="A1539" s="735" t="s">
        <v>40</v>
      </c>
      <c r="B1539" s="736">
        <v>250403059</v>
      </c>
      <c r="C1539" s="737" t="s">
        <v>2467</v>
      </c>
      <c r="D1539" s="736" t="s">
        <v>2468</v>
      </c>
      <c r="E1539" s="736"/>
      <c r="F1539" s="735" t="s">
        <v>483</v>
      </c>
      <c r="G1539" s="736" t="s">
        <v>1072</v>
      </c>
      <c r="H1539" s="738">
        <v>27.5</v>
      </c>
      <c r="I1539" s="738">
        <v>26.25</v>
      </c>
      <c r="J1539" s="738">
        <v>25</v>
      </c>
      <c r="K1539" s="738">
        <v>23.75</v>
      </c>
      <c r="L1539" s="738">
        <v>22.5</v>
      </c>
      <c r="M1539" s="743"/>
    </row>
    <row r="1540" s="157" customFormat="1" ht="12" spans="1:13">
      <c r="A1540" s="735" t="s">
        <v>40</v>
      </c>
      <c r="B1540" s="736">
        <v>250403060</v>
      </c>
      <c r="C1540" s="737" t="s">
        <v>2469</v>
      </c>
      <c r="D1540" s="736"/>
      <c r="E1540" s="736"/>
      <c r="F1540" s="735" t="s">
        <v>483</v>
      </c>
      <c r="G1540" s="736"/>
      <c r="H1540" s="738">
        <v>27.5</v>
      </c>
      <c r="I1540" s="738">
        <v>26.25</v>
      </c>
      <c r="J1540" s="738">
        <v>25</v>
      </c>
      <c r="K1540" s="738">
        <v>23.75</v>
      </c>
      <c r="L1540" s="738">
        <v>22.5</v>
      </c>
      <c r="M1540" s="743"/>
    </row>
    <row r="1541" s="157" customFormat="1" ht="12" spans="1:13">
      <c r="A1541" s="735" t="s">
        <v>40</v>
      </c>
      <c r="B1541" s="736">
        <v>250403061</v>
      </c>
      <c r="C1541" s="737" t="s">
        <v>2470</v>
      </c>
      <c r="D1541" s="736"/>
      <c r="E1541" s="736"/>
      <c r="F1541" s="735" t="s">
        <v>483</v>
      </c>
      <c r="G1541" s="736"/>
      <c r="H1541" s="763" t="s">
        <v>102</v>
      </c>
      <c r="I1541" s="763" t="s">
        <v>102</v>
      </c>
      <c r="J1541" s="763" t="s">
        <v>102</v>
      </c>
      <c r="K1541" s="763" t="s">
        <v>102</v>
      </c>
      <c r="L1541" s="763" t="s">
        <v>102</v>
      </c>
      <c r="M1541" s="743"/>
    </row>
    <row r="1542" s="157" customFormat="1" ht="12" spans="1:13">
      <c r="A1542" s="735" t="s">
        <v>40</v>
      </c>
      <c r="B1542" s="736">
        <v>250403062</v>
      </c>
      <c r="C1542" s="737" t="s">
        <v>2471</v>
      </c>
      <c r="D1542" s="736"/>
      <c r="E1542" s="736"/>
      <c r="F1542" s="735" t="s">
        <v>483</v>
      </c>
      <c r="G1542" s="736"/>
      <c r="H1542" s="763" t="s">
        <v>102</v>
      </c>
      <c r="I1542" s="763" t="s">
        <v>102</v>
      </c>
      <c r="J1542" s="763" t="s">
        <v>102</v>
      </c>
      <c r="K1542" s="763" t="s">
        <v>102</v>
      </c>
      <c r="L1542" s="763" t="s">
        <v>102</v>
      </c>
      <c r="M1542" s="743"/>
    </row>
    <row r="1543" s="157" customFormat="1" ht="21.6" spans="1:13">
      <c r="A1543" s="735" t="s">
        <v>40</v>
      </c>
      <c r="B1543" s="736">
        <v>250403063</v>
      </c>
      <c r="C1543" s="737" t="s">
        <v>2472</v>
      </c>
      <c r="D1543" s="736"/>
      <c r="E1543" s="736"/>
      <c r="F1543" s="735" t="s">
        <v>483</v>
      </c>
      <c r="G1543" s="736" t="s">
        <v>1072</v>
      </c>
      <c r="H1543" s="763" t="s">
        <v>102</v>
      </c>
      <c r="I1543" s="763" t="s">
        <v>102</v>
      </c>
      <c r="J1543" s="763" t="s">
        <v>102</v>
      </c>
      <c r="K1543" s="763" t="s">
        <v>102</v>
      </c>
      <c r="L1543" s="763" t="s">
        <v>102</v>
      </c>
      <c r="M1543" s="743"/>
    </row>
    <row r="1544" s="157" customFormat="1" ht="21.6" spans="1:13">
      <c r="A1544" s="735" t="s">
        <v>40</v>
      </c>
      <c r="B1544" s="736">
        <v>250403064</v>
      </c>
      <c r="C1544" s="737" t="s">
        <v>2473</v>
      </c>
      <c r="D1544" s="736"/>
      <c r="E1544" s="736"/>
      <c r="F1544" s="735" t="s">
        <v>483</v>
      </c>
      <c r="G1544" s="736" t="s">
        <v>1072</v>
      </c>
      <c r="H1544" s="763" t="s">
        <v>102</v>
      </c>
      <c r="I1544" s="763" t="s">
        <v>102</v>
      </c>
      <c r="J1544" s="763" t="s">
        <v>102</v>
      </c>
      <c r="K1544" s="763" t="s">
        <v>102</v>
      </c>
      <c r="L1544" s="763" t="s">
        <v>102</v>
      </c>
      <c r="M1544" s="743"/>
    </row>
    <row r="1545" s="157" customFormat="1" ht="21.6" spans="1:13">
      <c r="A1545" s="735" t="s">
        <v>40</v>
      </c>
      <c r="B1545" s="736">
        <v>250403065</v>
      </c>
      <c r="C1545" s="737" t="s">
        <v>2474</v>
      </c>
      <c r="D1545" s="736"/>
      <c r="E1545" s="736"/>
      <c r="F1545" s="735" t="s">
        <v>483</v>
      </c>
      <c r="G1545" s="736" t="s">
        <v>2475</v>
      </c>
      <c r="H1545" s="738"/>
      <c r="I1545" s="738"/>
      <c r="J1545" s="738"/>
      <c r="K1545" s="738"/>
      <c r="L1545" s="738"/>
      <c r="M1545" s="743"/>
    </row>
    <row r="1546" s="157" customFormat="1" ht="21.6" spans="1:13">
      <c r="A1546" s="735" t="s">
        <v>40</v>
      </c>
      <c r="B1546" s="736" t="s">
        <v>2476</v>
      </c>
      <c r="C1546" s="737" t="s">
        <v>2477</v>
      </c>
      <c r="D1546" s="736"/>
      <c r="E1546" s="736"/>
      <c r="F1546" s="735" t="s">
        <v>483</v>
      </c>
      <c r="G1546" s="736" t="s">
        <v>2475</v>
      </c>
      <c r="H1546" s="738">
        <v>74.8</v>
      </c>
      <c r="I1546" s="738">
        <v>71.4</v>
      </c>
      <c r="J1546" s="738">
        <v>68</v>
      </c>
      <c r="K1546" s="738">
        <v>64.6</v>
      </c>
      <c r="L1546" s="738">
        <v>61.2</v>
      </c>
      <c r="M1546" s="743"/>
    </row>
    <row r="1547" s="157" customFormat="1" ht="21.6" spans="1:13">
      <c r="A1547" s="735" t="s">
        <v>40</v>
      </c>
      <c r="B1547" s="736" t="s">
        <v>2478</v>
      </c>
      <c r="C1547" s="737" t="s">
        <v>2479</v>
      </c>
      <c r="D1547" s="736"/>
      <c r="E1547" s="736"/>
      <c r="F1547" s="735" t="s">
        <v>483</v>
      </c>
      <c r="G1547" s="736" t="s">
        <v>2475</v>
      </c>
      <c r="H1547" s="738">
        <v>150.7</v>
      </c>
      <c r="I1547" s="738">
        <v>143.85</v>
      </c>
      <c r="J1547" s="738">
        <v>137</v>
      </c>
      <c r="K1547" s="738">
        <v>130.15</v>
      </c>
      <c r="L1547" s="738">
        <v>123.3</v>
      </c>
      <c r="M1547" s="743"/>
    </row>
    <row r="1548" s="157" customFormat="1" ht="12" spans="1:13">
      <c r="A1548" s="735" t="s">
        <v>40</v>
      </c>
      <c r="B1548" s="736">
        <v>250403066</v>
      </c>
      <c r="C1548" s="737" t="s">
        <v>2480</v>
      </c>
      <c r="D1548" s="736"/>
      <c r="E1548" s="736"/>
      <c r="F1548" s="735" t="s">
        <v>483</v>
      </c>
      <c r="G1548" s="736"/>
      <c r="H1548" s="738"/>
      <c r="I1548" s="738"/>
      <c r="J1548" s="738"/>
      <c r="K1548" s="738"/>
      <c r="L1548" s="738"/>
      <c r="M1548" s="743"/>
    </row>
    <row r="1549" s="157" customFormat="1" ht="21.6" spans="1:13">
      <c r="A1549" s="735" t="s">
        <v>40</v>
      </c>
      <c r="B1549" s="736" t="s">
        <v>2481</v>
      </c>
      <c r="C1549" s="737" t="s">
        <v>2482</v>
      </c>
      <c r="D1549" s="736" t="s">
        <v>2483</v>
      </c>
      <c r="E1549" s="736"/>
      <c r="F1549" s="735" t="s">
        <v>483</v>
      </c>
      <c r="G1549" s="759"/>
      <c r="H1549" s="738">
        <v>150.7</v>
      </c>
      <c r="I1549" s="738">
        <v>143.85</v>
      </c>
      <c r="J1549" s="738">
        <v>137</v>
      </c>
      <c r="K1549" s="738">
        <v>130.15</v>
      </c>
      <c r="L1549" s="738">
        <v>123.3</v>
      </c>
      <c r="M1549" s="743"/>
    </row>
    <row r="1550" s="157" customFormat="1" ht="21.6" spans="1:13">
      <c r="A1550" s="735" t="s">
        <v>40</v>
      </c>
      <c r="B1550" s="736" t="s">
        <v>2484</v>
      </c>
      <c r="C1550" s="737" t="s">
        <v>2485</v>
      </c>
      <c r="D1550" s="759"/>
      <c r="E1550" s="736"/>
      <c r="F1550" s="735" t="s">
        <v>483</v>
      </c>
      <c r="G1550" s="736"/>
      <c r="H1550" s="738">
        <v>313.5</v>
      </c>
      <c r="I1550" s="738">
        <v>299.25</v>
      </c>
      <c r="J1550" s="738">
        <v>285</v>
      </c>
      <c r="K1550" s="738">
        <v>270.75</v>
      </c>
      <c r="L1550" s="738">
        <v>256.5</v>
      </c>
      <c r="M1550" s="743"/>
    </row>
    <row r="1551" s="157" customFormat="1" ht="21.6" spans="1:13">
      <c r="A1551" s="735" t="s">
        <v>40</v>
      </c>
      <c r="B1551" s="736" t="s">
        <v>2486</v>
      </c>
      <c r="C1551" s="737" t="s">
        <v>2487</v>
      </c>
      <c r="D1551" s="736"/>
      <c r="E1551" s="736"/>
      <c r="F1551" s="735" t="s">
        <v>483</v>
      </c>
      <c r="G1551" s="736"/>
      <c r="H1551" s="738">
        <v>249.7</v>
      </c>
      <c r="I1551" s="738">
        <v>238.35</v>
      </c>
      <c r="J1551" s="738">
        <v>227</v>
      </c>
      <c r="K1551" s="738">
        <v>215.65</v>
      </c>
      <c r="L1551" s="738">
        <v>204.3</v>
      </c>
      <c r="M1551" s="743"/>
    </row>
    <row r="1552" s="157" customFormat="1" ht="12" spans="1:13">
      <c r="A1552" s="735" t="s">
        <v>40</v>
      </c>
      <c r="B1552" s="736" t="s">
        <v>2488</v>
      </c>
      <c r="C1552" s="737" t="s">
        <v>2489</v>
      </c>
      <c r="D1552" s="736"/>
      <c r="E1552" s="736"/>
      <c r="F1552" s="735" t="s">
        <v>51</v>
      </c>
      <c r="G1552" s="754"/>
      <c r="H1552" s="738">
        <v>341</v>
      </c>
      <c r="I1552" s="738">
        <v>325.5</v>
      </c>
      <c r="J1552" s="738">
        <v>310</v>
      </c>
      <c r="K1552" s="738">
        <v>294.5</v>
      </c>
      <c r="L1552" s="738">
        <v>279</v>
      </c>
      <c r="M1552" s="743"/>
    </row>
    <row r="1553" s="157" customFormat="1" ht="12" spans="1:13">
      <c r="A1553" s="735" t="s">
        <v>40</v>
      </c>
      <c r="B1553" s="736">
        <v>250403067</v>
      </c>
      <c r="C1553" s="737" t="s">
        <v>2490</v>
      </c>
      <c r="D1553" s="736"/>
      <c r="E1553" s="736"/>
      <c r="F1553" s="735" t="s">
        <v>483</v>
      </c>
      <c r="G1553" s="736"/>
      <c r="H1553" s="763" t="s">
        <v>102</v>
      </c>
      <c r="I1553" s="763" t="s">
        <v>102</v>
      </c>
      <c r="J1553" s="763" t="s">
        <v>102</v>
      </c>
      <c r="K1553" s="763" t="s">
        <v>102</v>
      </c>
      <c r="L1553" s="763" t="s">
        <v>102</v>
      </c>
      <c r="M1553" s="743"/>
    </row>
    <row r="1554" s="157" customFormat="1" ht="21.6" spans="1:13">
      <c r="A1554" s="735" t="s">
        <v>40</v>
      </c>
      <c r="B1554" s="736">
        <v>250403068</v>
      </c>
      <c r="C1554" s="737" t="s">
        <v>2491</v>
      </c>
      <c r="D1554" s="759"/>
      <c r="E1554" s="736"/>
      <c r="F1554" s="735" t="s">
        <v>483</v>
      </c>
      <c r="G1554" s="759"/>
      <c r="H1554" s="738">
        <v>63.8</v>
      </c>
      <c r="I1554" s="738">
        <v>60.9</v>
      </c>
      <c r="J1554" s="738">
        <v>58</v>
      </c>
      <c r="K1554" s="738">
        <v>55.1</v>
      </c>
      <c r="L1554" s="738">
        <v>52.2</v>
      </c>
      <c r="M1554" s="743"/>
    </row>
    <row r="1555" s="157" customFormat="1" ht="21.6" spans="1:13">
      <c r="A1555" s="735" t="s">
        <v>40</v>
      </c>
      <c r="B1555" s="736" t="s">
        <v>2492</v>
      </c>
      <c r="C1555" s="737" t="s">
        <v>2493</v>
      </c>
      <c r="D1555" s="736"/>
      <c r="E1555" s="736"/>
      <c r="F1555" s="735" t="s">
        <v>483</v>
      </c>
      <c r="G1555" s="736"/>
      <c r="H1555" s="738">
        <v>170.5</v>
      </c>
      <c r="I1555" s="738">
        <v>162.75</v>
      </c>
      <c r="J1555" s="738">
        <v>155</v>
      </c>
      <c r="K1555" s="738">
        <v>147.25</v>
      </c>
      <c r="L1555" s="738">
        <v>139.5</v>
      </c>
      <c r="M1555" s="743"/>
    </row>
    <row r="1556" s="157" customFormat="1" ht="21.6" spans="1:13">
      <c r="A1556" s="735" t="s">
        <v>40</v>
      </c>
      <c r="B1556" s="736">
        <v>250403069</v>
      </c>
      <c r="C1556" s="737" t="s">
        <v>2494</v>
      </c>
      <c r="D1556" s="759"/>
      <c r="E1556" s="736" t="s">
        <v>2495</v>
      </c>
      <c r="F1556" s="735" t="s">
        <v>483</v>
      </c>
      <c r="G1556" s="736" t="s">
        <v>2496</v>
      </c>
      <c r="H1556" s="738">
        <v>15</v>
      </c>
      <c r="I1556" s="738">
        <v>15</v>
      </c>
      <c r="J1556" s="738">
        <v>15</v>
      </c>
      <c r="K1556" s="738">
        <v>15</v>
      </c>
      <c r="L1556" s="738">
        <v>15</v>
      </c>
      <c r="M1556" s="743"/>
    </row>
    <row r="1557" s="157" customFormat="1" ht="21.6" spans="1:13">
      <c r="A1557" s="735" t="s">
        <v>40</v>
      </c>
      <c r="B1557" s="736" t="s">
        <v>2497</v>
      </c>
      <c r="C1557" s="737" t="s">
        <v>2498</v>
      </c>
      <c r="D1557" s="759"/>
      <c r="E1557" s="736" t="s">
        <v>2495</v>
      </c>
      <c r="F1557" s="735" t="s">
        <v>51</v>
      </c>
      <c r="G1557" s="736"/>
      <c r="H1557" s="738">
        <v>25</v>
      </c>
      <c r="I1557" s="738">
        <v>25</v>
      </c>
      <c r="J1557" s="738">
        <v>25</v>
      </c>
      <c r="K1557" s="738">
        <v>25</v>
      </c>
      <c r="L1557" s="738">
        <v>25</v>
      </c>
      <c r="M1557" s="743"/>
    </row>
    <row r="1558" s="157" customFormat="1" ht="12" spans="1:13">
      <c r="A1558" s="735" t="s">
        <v>40</v>
      </c>
      <c r="B1558" s="736">
        <v>250403070</v>
      </c>
      <c r="C1558" s="737" t="s">
        <v>2499</v>
      </c>
      <c r="D1558" s="736"/>
      <c r="E1558" s="736"/>
      <c r="F1558" s="735" t="s">
        <v>483</v>
      </c>
      <c r="G1558" s="736"/>
      <c r="H1558" s="738">
        <v>95.7</v>
      </c>
      <c r="I1558" s="738">
        <v>91.35</v>
      </c>
      <c r="J1558" s="738">
        <v>87</v>
      </c>
      <c r="K1558" s="738">
        <v>82.65</v>
      </c>
      <c r="L1558" s="738">
        <v>78.3</v>
      </c>
      <c r="M1558" s="743"/>
    </row>
    <row r="1559" s="157" customFormat="1" ht="12" spans="1:13">
      <c r="A1559" s="735" t="s">
        <v>40</v>
      </c>
      <c r="B1559" s="736">
        <v>250403071</v>
      </c>
      <c r="C1559" s="737" t="s">
        <v>2500</v>
      </c>
      <c r="D1559" s="736"/>
      <c r="E1559" s="736"/>
      <c r="F1559" s="735" t="s">
        <v>483</v>
      </c>
      <c r="G1559" s="736"/>
      <c r="H1559" s="738">
        <v>127.6</v>
      </c>
      <c r="I1559" s="738">
        <v>121.8</v>
      </c>
      <c r="J1559" s="738">
        <v>116</v>
      </c>
      <c r="K1559" s="738">
        <v>110.2</v>
      </c>
      <c r="L1559" s="738">
        <v>104.4</v>
      </c>
      <c r="M1559" s="743"/>
    </row>
    <row r="1560" s="157" customFormat="1" ht="12" spans="1:13">
      <c r="A1560" s="735" t="s">
        <v>40</v>
      </c>
      <c r="B1560" s="736">
        <v>250403072</v>
      </c>
      <c r="C1560" s="737" t="s">
        <v>2501</v>
      </c>
      <c r="D1560" s="736"/>
      <c r="E1560" s="736"/>
      <c r="F1560" s="735" t="s">
        <v>483</v>
      </c>
      <c r="G1560" s="736"/>
      <c r="H1560" s="738"/>
      <c r="I1560" s="738"/>
      <c r="J1560" s="738"/>
      <c r="K1560" s="738"/>
      <c r="L1560" s="738"/>
      <c r="M1560" s="743"/>
    </row>
    <row r="1561" s="157" customFormat="1" ht="21.6" spans="1:13">
      <c r="A1561" s="735" t="s">
        <v>40</v>
      </c>
      <c r="B1561" s="736" t="s">
        <v>2502</v>
      </c>
      <c r="C1561" s="737" t="s">
        <v>2503</v>
      </c>
      <c r="D1561" s="736"/>
      <c r="E1561" s="736"/>
      <c r="F1561" s="735" t="s">
        <v>483</v>
      </c>
      <c r="G1561" s="736"/>
      <c r="H1561" s="738">
        <v>146.3</v>
      </c>
      <c r="I1561" s="738">
        <v>139.65</v>
      </c>
      <c r="J1561" s="738">
        <v>133</v>
      </c>
      <c r="K1561" s="738">
        <v>126.35</v>
      </c>
      <c r="L1561" s="738">
        <v>119.7</v>
      </c>
      <c r="M1561" s="743"/>
    </row>
    <row r="1562" s="157" customFormat="1" ht="21.6" spans="1:13">
      <c r="A1562" s="735" t="s">
        <v>40</v>
      </c>
      <c r="B1562" s="736" t="s">
        <v>2504</v>
      </c>
      <c r="C1562" s="737" t="s">
        <v>2505</v>
      </c>
      <c r="D1562" s="736"/>
      <c r="E1562" s="736"/>
      <c r="F1562" s="735" t="s">
        <v>483</v>
      </c>
      <c r="G1562" s="736"/>
      <c r="H1562" s="738">
        <v>264</v>
      </c>
      <c r="I1562" s="738">
        <v>252</v>
      </c>
      <c r="J1562" s="738">
        <v>240</v>
      </c>
      <c r="K1562" s="738">
        <v>228</v>
      </c>
      <c r="L1562" s="738">
        <v>216</v>
      </c>
      <c r="M1562" s="743"/>
    </row>
    <row r="1563" s="157" customFormat="1" ht="21.6" spans="1:13">
      <c r="A1563" s="735" t="s">
        <v>40</v>
      </c>
      <c r="B1563" s="736" t="s">
        <v>2506</v>
      </c>
      <c r="C1563" s="737" t="s">
        <v>2507</v>
      </c>
      <c r="D1563" s="736"/>
      <c r="E1563" s="736"/>
      <c r="F1563" s="735" t="s">
        <v>483</v>
      </c>
      <c r="G1563" s="736"/>
      <c r="H1563" s="738">
        <v>302.5</v>
      </c>
      <c r="I1563" s="738">
        <v>288.75</v>
      </c>
      <c r="J1563" s="738">
        <v>275</v>
      </c>
      <c r="K1563" s="738">
        <v>261.25</v>
      </c>
      <c r="L1563" s="738">
        <v>247.5</v>
      </c>
      <c r="M1563" s="743"/>
    </row>
    <row r="1564" s="157" customFormat="1" ht="21.6" spans="1:13">
      <c r="A1564" s="735" t="s">
        <v>40</v>
      </c>
      <c r="B1564" s="736">
        <v>250403073</v>
      </c>
      <c r="C1564" s="737" t="s">
        <v>2508</v>
      </c>
      <c r="D1564" s="736"/>
      <c r="E1564" s="736"/>
      <c r="F1564" s="735" t="s">
        <v>483</v>
      </c>
      <c r="G1564" s="736"/>
      <c r="H1564" s="738">
        <v>121</v>
      </c>
      <c r="I1564" s="738">
        <v>115.5</v>
      </c>
      <c r="J1564" s="738">
        <v>110</v>
      </c>
      <c r="K1564" s="738">
        <v>104.5</v>
      </c>
      <c r="L1564" s="738">
        <v>99</v>
      </c>
      <c r="M1564" s="743"/>
    </row>
    <row r="1565" s="157" customFormat="1" ht="12" spans="1:13">
      <c r="A1565" s="735" t="s">
        <v>40</v>
      </c>
      <c r="B1565" s="736">
        <v>250403074</v>
      </c>
      <c r="C1565" s="737" t="s">
        <v>2509</v>
      </c>
      <c r="D1565" s="736"/>
      <c r="E1565" s="736"/>
      <c r="F1565" s="735" t="s">
        <v>483</v>
      </c>
      <c r="G1565" s="736"/>
      <c r="H1565" s="738">
        <v>55</v>
      </c>
      <c r="I1565" s="738">
        <v>52.5</v>
      </c>
      <c r="J1565" s="738">
        <v>50</v>
      </c>
      <c r="K1565" s="738">
        <v>47.5</v>
      </c>
      <c r="L1565" s="738">
        <v>45</v>
      </c>
      <c r="M1565" s="743"/>
    </row>
    <row r="1566" s="157" customFormat="1" ht="12" spans="1:13">
      <c r="A1566" s="735" t="s">
        <v>40</v>
      </c>
      <c r="B1566" s="736">
        <v>250403075</v>
      </c>
      <c r="C1566" s="737" t="s">
        <v>2510</v>
      </c>
      <c r="D1566" s="736"/>
      <c r="E1566" s="736"/>
      <c r="F1566" s="735" t="s">
        <v>483</v>
      </c>
      <c r="G1566" s="736"/>
      <c r="H1566" s="738">
        <v>63.8</v>
      </c>
      <c r="I1566" s="738">
        <v>60.9</v>
      </c>
      <c r="J1566" s="738">
        <v>58</v>
      </c>
      <c r="K1566" s="738">
        <v>55.1</v>
      </c>
      <c r="L1566" s="738">
        <v>52.2</v>
      </c>
      <c r="M1566" s="743"/>
    </row>
    <row r="1567" s="157" customFormat="1" ht="12" spans="1:13">
      <c r="A1567" s="735" t="s">
        <v>40</v>
      </c>
      <c r="B1567" s="736">
        <v>250403076</v>
      </c>
      <c r="C1567" s="737" t="s">
        <v>2511</v>
      </c>
      <c r="D1567" s="736"/>
      <c r="E1567" s="736"/>
      <c r="F1567" s="735" t="s">
        <v>483</v>
      </c>
      <c r="G1567" s="736"/>
      <c r="H1567" s="738">
        <v>59.4</v>
      </c>
      <c r="I1567" s="738">
        <v>56.7</v>
      </c>
      <c r="J1567" s="738">
        <v>54</v>
      </c>
      <c r="K1567" s="738">
        <v>51.3</v>
      </c>
      <c r="L1567" s="738">
        <v>48.6</v>
      </c>
      <c r="M1567" s="743"/>
    </row>
    <row r="1568" s="157" customFormat="1" ht="12" spans="1:13">
      <c r="A1568" s="735" t="s">
        <v>40</v>
      </c>
      <c r="B1568" s="736">
        <v>250403077</v>
      </c>
      <c r="C1568" s="737" t="s">
        <v>2512</v>
      </c>
      <c r="D1568" s="759"/>
      <c r="E1568" s="736"/>
      <c r="F1568" s="735" t="s">
        <v>483</v>
      </c>
      <c r="G1568" s="736"/>
      <c r="H1568" s="763" t="s">
        <v>102</v>
      </c>
      <c r="I1568" s="763" t="s">
        <v>102</v>
      </c>
      <c r="J1568" s="763" t="s">
        <v>102</v>
      </c>
      <c r="K1568" s="763" t="s">
        <v>102</v>
      </c>
      <c r="L1568" s="763" t="s">
        <v>102</v>
      </c>
      <c r="M1568" s="743"/>
    </row>
    <row r="1569" s="157" customFormat="1" ht="12" spans="1:13">
      <c r="A1569" s="735" t="s">
        <v>40</v>
      </c>
      <c r="B1569" s="736" t="s">
        <v>2513</v>
      </c>
      <c r="C1569" s="737" t="s">
        <v>2514</v>
      </c>
      <c r="D1569" s="759"/>
      <c r="E1569" s="736"/>
      <c r="F1569" s="735" t="s">
        <v>483</v>
      </c>
      <c r="G1569" s="736"/>
      <c r="H1569" s="763" t="s">
        <v>102</v>
      </c>
      <c r="I1569" s="763" t="s">
        <v>102</v>
      </c>
      <c r="J1569" s="763" t="s">
        <v>102</v>
      </c>
      <c r="K1569" s="763" t="s">
        <v>102</v>
      </c>
      <c r="L1569" s="763" t="s">
        <v>102</v>
      </c>
      <c r="M1569" s="743"/>
    </row>
    <row r="1570" s="157" customFormat="1" ht="12" spans="1:13">
      <c r="A1570" s="735" t="s">
        <v>40</v>
      </c>
      <c r="B1570" s="736">
        <v>250403078</v>
      </c>
      <c r="C1570" s="737" t="s">
        <v>2515</v>
      </c>
      <c r="D1570" s="736"/>
      <c r="E1570" s="736"/>
      <c r="F1570" s="735" t="s">
        <v>483</v>
      </c>
      <c r="G1570" s="736"/>
      <c r="H1570" s="738">
        <v>46.2</v>
      </c>
      <c r="I1570" s="738">
        <v>44.1</v>
      </c>
      <c r="J1570" s="738">
        <v>42</v>
      </c>
      <c r="K1570" s="738">
        <v>39.9</v>
      </c>
      <c r="L1570" s="738">
        <v>37.8</v>
      </c>
      <c r="M1570" s="743"/>
    </row>
    <row r="1571" s="157" customFormat="1" ht="12" spans="1:13">
      <c r="A1571" s="735" t="s">
        <v>40</v>
      </c>
      <c r="B1571" s="736">
        <v>250403080</v>
      </c>
      <c r="C1571" s="737" t="s">
        <v>2516</v>
      </c>
      <c r="D1571" s="736"/>
      <c r="E1571" s="736"/>
      <c r="F1571" s="735" t="s">
        <v>483</v>
      </c>
      <c r="G1571" s="736"/>
      <c r="H1571" s="738">
        <v>49.5</v>
      </c>
      <c r="I1571" s="738">
        <v>47.25</v>
      </c>
      <c r="J1571" s="738">
        <v>45</v>
      </c>
      <c r="K1571" s="738">
        <v>42.75</v>
      </c>
      <c r="L1571" s="738">
        <v>40.5</v>
      </c>
      <c r="M1571" s="743"/>
    </row>
    <row r="1572" s="157" customFormat="1" ht="12" spans="1:13">
      <c r="A1572" s="735" t="s">
        <v>40</v>
      </c>
      <c r="B1572" s="736">
        <v>250403081</v>
      </c>
      <c r="C1572" s="737" t="s">
        <v>2517</v>
      </c>
      <c r="D1572" s="736"/>
      <c r="E1572" s="736"/>
      <c r="F1572" s="735" t="s">
        <v>483</v>
      </c>
      <c r="G1572" s="736"/>
      <c r="H1572" s="738">
        <v>55</v>
      </c>
      <c r="I1572" s="738">
        <v>52.5</v>
      </c>
      <c r="J1572" s="738">
        <v>50</v>
      </c>
      <c r="K1572" s="738">
        <v>47.5</v>
      </c>
      <c r="L1572" s="738">
        <v>45</v>
      </c>
      <c r="M1572" s="743"/>
    </row>
    <row r="1573" s="157" customFormat="1" ht="12" spans="1:13">
      <c r="A1573" s="735" t="s">
        <v>40</v>
      </c>
      <c r="B1573" s="736" t="s">
        <v>2518</v>
      </c>
      <c r="C1573" s="737" t="s">
        <v>2519</v>
      </c>
      <c r="D1573" s="736"/>
      <c r="E1573" s="736"/>
      <c r="F1573" s="735" t="s">
        <v>51</v>
      </c>
      <c r="G1573" s="736"/>
      <c r="H1573" s="738">
        <v>16.5</v>
      </c>
      <c r="I1573" s="738">
        <v>15.75</v>
      </c>
      <c r="J1573" s="738">
        <v>15</v>
      </c>
      <c r="K1573" s="738">
        <v>14.25</v>
      </c>
      <c r="L1573" s="738">
        <v>13.5</v>
      </c>
      <c r="M1573" s="743"/>
    </row>
    <row r="1574" s="157" customFormat="1" ht="21.6" spans="1:13">
      <c r="A1574" s="735" t="s">
        <v>40</v>
      </c>
      <c r="B1574" s="736" t="s">
        <v>2520</v>
      </c>
      <c r="C1574" s="737" t="s">
        <v>2521</v>
      </c>
      <c r="D1574" s="759"/>
      <c r="E1574" s="736"/>
      <c r="F1574" s="735" t="s">
        <v>51</v>
      </c>
      <c r="G1574" s="736"/>
      <c r="H1574" s="738">
        <v>231</v>
      </c>
      <c r="I1574" s="738">
        <v>220.5</v>
      </c>
      <c r="J1574" s="738">
        <v>210</v>
      </c>
      <c r="K1574" s="738">
        <v>199.5</v>
      </c>
      <c r="L1574" s="738">
        <v>189</v>
      </c>
      <c r="M1574" s="743"/>
    </row>
    <row r="1575" s="157" customFormat="1" ht="21.6" spans="1:13">
      <c r="A1575" s="735" t="s">
        <v>40</v>
      </c>
      <c r="B1575" s="736" t="s">
        <v>2522</v>
      </c>
      <c r="C1575" s="737" t="s">
        <v>2523</v>
      </c>
      <c r="D1575" s="736"/>
      <c r="E1575" s="736"/>
      <c r="F1575" s="735" t="s">
        <v>483</v>
      </c>
      <c r="G1575" s="736"/>
      <c r="H1575" s="738">
        <v>13.2</v>
      </c>
      <c r="I1575" s="738">
        <v>12.6</v>
      </c>
      <c r="J1575" s="738">
        <v>12</v>
      </c>
      <c r="K1575" s="738">
        <v>11.4</v>
      </c>
      <c r="L1575" s="738">
        <v>10.8</v>
      </c>
      <c r="M1575" s="743"/>
    </row>
    <row r="1576" s="157" customFormat="1" ht="12" spans="1:13">
      <c r="A1576" s="735" t="s">
        <v>40</v>
      </c>
      <c r="B1576" s="736" t="s">
        <v>2524</v>
      </c>
      <c r="C1576" s="737" t="s">
        <v>2525</v>
      </c>
      <c r="D1576" s="736" t="s">
        <v>2213</v>
      </c>
      <c r="E1576" s="736"/>
      <c r="F1576" s="735" t="s">
        <v>483</v>
      </c>
      <c r="G1576" s="736"/>
      <c r="H1576" s="738">
        <v>110</v>
      </c>
      <c r="I1576" s="738">
        <v>105</v>
      </c>
      <c r="J1576" s="738">
        <v>100</v>
      </c>
      <c r="K1576" s="738">
        <v>95</v>
      </c>
      <c r="L1576" s="738">
        <v>90</v>
      </c>
      <c r="M1576" s="743"/>
    </row>
    <row r="1577" s="157" customFormat="1" ht="12" spans="1:13">
      <c r="A1577" s="735" t="s">
        <v>40</v>
      </c>
      <c r="B1577" s="736" t="s">
        <v>2526</v>
      </c>
      <c r="C1577" s="737" t="s">
        <v>2527</v>
      </c>
      <c r="D1577" s="736" t="s">
        <v>2528</v>
      </c>
      <c r="E1577" s="736"/>
      <c r="F1577" s="735" t="s">
        <v>51</v>
      </c>
      <c r="G1577" s="736"/>
      <c r="H1577" s="738">
        <v>99</v>
      </c>
      <c r="I1577" s="738">
        <v>94.5</v>
      </c>
      <c r="J1577" s="738">
        <v>90</v>
      </c>
      <c r="K1577" s="738">
        <v>85.5</v>
      </c>
      <c r="L1577" s="738">
        <v>81</v>
      </c>
      <c r="M1577" s="743"/>
    </row>
    <row r="1578" s="157" customFormat="1" ht="12" spans="1:13">
      <c r="A1578" s="735" t="s">
        <v>40</v>
      </c>
      <c r="B1578" s="736" t="s">
        <v>2529</v>
      </c>
      <c r="C1578" s="737" t="s">
        <v>2530</v>
      </c>
      <c r="D1578" s="736"/>
      <c r="E1578" s="736"/>
      <c r="F1578" s="735" t="s">
        <v>51</v>
      </c>
      <c r="G1578" s="736"/>
      <c r="H1578" s="738">
        <v>41.8</v>
      </c>
      <c r="I1578" s="738">
        <v>39.9</v>
      </c>
      <c r="J1578" s="738">
        <v>38</v>
      </c>
      <c r="K1578" s="738">
        <v>36.1</v>
      </c>
      <c r="L1578" s="738">
        <v>34.2</v>
      </c>
      <c r="M1578" s="743"/>
    </row>
    <row r="1579" s="157" customFormat="1" ht="21.6" spans="1:13">
      <c r="A1579" s="735" t="s">
        <v>40</v>
      </c>
      <c r="B1579" s="736" t="s">
        <v>2531</v>
      </c>
      <c r="C1579" s="737" t="s">
        <v>2532</v>
      </c>
      <c r="D1579" s="736"/>
      <c r="E1579" s="736"/>
      <c r="F1579" s="735" t="s">
        <v>51</v>
      </c>
      <c r="G1579" s="736" t="s">
        <v>2533</v>
      </c>
      <c r="H1579" s="738">
        <v>280.5</v>
      </c>
      <c r="I1579" s="738">
        <v>267.75</v>
      </c>
      <c r="J1579" s="738">
        <v>255</v>
      </c>
      <c r="K1579" s="738">
        <v>242.25</v>
      </c>
      <c r="L1579" s="738">
        <v>229.5</v>
      </c>
      <c r="M1579" s="743"/>
    </row>
    <row r="1580" s="157" customFormat="1" ht="12" spans="1:13">
      <c r="A1580" s="735" t="s">
        <v>40</v>
      </c>
      <c r="B1580" s="736" t="s">
        <v>2534</v>
      </c>
      <c r="C1580" s="737" t="s">
        <v>2535</v>
      </c>
      <c r="D1580" s="736"/>
      <c r="E1580" s="736"/>
      <c r="F1580" s="735"/>
      <c r="G1580" s="736"/>
      <c r="H1580" s="738"/>
      <c r="I1580" s="738"/>
      <c r="J1580" s="738"/>
      <c r="K1580" s="738"/>
      <c r="L1580" s="738"/>
      <c r="M1580" s="743"/>
    </row>
    <row r="1581" s="157" customFormat="1" ht="21.6" spans="1:13">
      <c r="A1581" s="735" t="s">
        <v>40</v>
      </c>
      <c r="B1581" s="736" t="s">
        <v>2536</v>
      </c>
      <c r="C1581" s="737" t="s">
        <v>2537</v>
      </c>
      <c r="D1581" s="736"/>
      <c r="E1581" s="736"/>
      <c r="F1581" s="735" t="s">
        <v>483</v>
      </c>
      <c r="G1581" s="736"/>
      <c r="H1581" s="738">
        <v>154</v>
      </c>
      <c r="I1581" s="738">
        <v>147</v>
      </c>
      <c r="J1581" s="738">
        <v>140</v>
      </c>
      <c r="K1581" s="738">
        <v>133</v>
      </c>
      <c r="L1581" s="738">
        <v>126</v>
      </c>
      <c r="M1581" s="743"/>
    </row>
    <row r="1582" s="157" customFormat="1" ht="21.6" spans="1:13">
      <c r="A1582" s="735" t="s">
        <v>40</v>
      </c>
      <c r="B1582" s="736" t="s">
        <v>2538</v>
      </c>
      <c r="C1582" s="737" t="s">
        <v>2539</v>
      </c>
      <c r="D1582" s="736"/>
      <c r="E1582" s="736"/>
      <c r="F1582" s="735" t="s">
        <v>483</v>
      </c>
      <c r="G1582" s="736"/>
      <c r="H1582" s="738">
        <v>154</v>
      </c>
      <c r="I1582" s="738">
        <v>147</v>
      </c>
      <c r="J1582" s="738">
        <v>140</v>
      </c>
      <c r="K1582" s="738">
        <v>133</v>
      </c>
      <c r="L1582" s="738">
        <v>126</v>
      </c>
      <c r="M1582" s="743"/>
    </row>
    <row r="1583" s="158" customFormat="1" ht="21.6" spans="1:13">
      <c r="A1583" s="735" t="s">
        <v>40</v>
      </c>
      <c r="B1583" s="736" t="s">
        <v>2540</v>
      </c>
      <c r="C1583" s="737" t="s">
        <v>2541</v>
      </c>
      <c r="D1583" s="736"/>
      <c r="E1583" s="736"/>
      <c r="F1583" s="735" t="s">
        <v>51</v>
      </c>
      <c r="G1583" s="736"/>
      <c r="H1583" s="738">
        <v>308</v>
      </c>
      <c r="I1583" s="738">
        <v>294</v>
      </c>
      <c r="J1583" s="738">
        <v>280</v>
      </c>
      <c r="K1583" s="738">
        <v>266</v>
      </c>
      <c r="L1583" s="738">
        <v>252</v>
      </c>
      <c r="M1583" s="743"/>
    </row>
    <row r="1584" s="158" customFormat="1" ht="97.2" spans="1:13">
      <c r="A1584" s="735" t="s">
        <v>40</v>
      </c>
      <c r="B1584" s="736" t="s">
        <v>2542</v>
      </c>
      <c r="C1584" s="737" t="s">
        <v>2543</v>
      </c>
      <c r="D1584" s="736" t="s">
        <v>2544</v>
      </c>
      <c r="E1584" s="736" t="s">
        <v>2545</v>
      </c>
      <c r="F1584" s="735" t="s">
        <v>2546</v>
      </c>
      <c r="G1584" s="754" t="s">
        <v>2547</v>
      </c>
      <c r="H1584" s="738">
        <v>9.5</v>
      </c>
      <c r="I1584" s="738">
        <v>9.5</v>
      </c>
      <c r="J1584" s="738">
        <v>9.5</v>
      </c>
      <c r="K1584" s="738">
        <v>9.5</v>
      </c>
      <c r="L1584" s="738">
        <v>9.5</v>
      </c>
      <c r="M1584" s="743"/>
    </row>
    <row r="1585" s="158" customFormat="1" ht="75.6" spans="1:13">
      <c r="A1585" s="735" t="s">
        <v>40</v>
      </c>
      <c r="B1585" s="736" t="s">
        <v>2548</v>
      </c>
      <c r="C1585" s="737" t="s">
        <v>2549</v>
      </c>
      <c r="D1585" s="736" t="s">
        <v>2544</v>
      </c>
      <c r="E1585" s="802"/>
      <c r="F1585" s="735" t="s">
        <v>2546</v>
      </c>
      <c r="G1585" s="754" t="s">
        <v>2550</v>
      </c>
      <c r="H1585" s="738">
        <v>2.8</v>
      </c>
      <c r="I1585" s="738">
        <v>2.8</v>
      </c>
      <c r="J1585" s="738">
        <v>2.8</v>
      </c>
      <c r="K1585" s="738">
        <v>2.8</v>
      </c>
      <c r="L1585" s="738">
        <v>2.8</v>
      </c>
      <c r="M1585" s="743"/>
    </row>
    <row r="1586" s="159" customFormat="1" ht="21.6" spans="1:13">
      <c r="A1586" s="768" t="s">
        <v>40</v>
      </c>
      <c r="B1586" s="800" t="s">
        <v>2551</v>
      </c>
      <c r="C1586" s="788" t="s">
        <v>2552</v>
      </c>
      <c r="D1586" s="754" t="s">
        <v>2553</v>
      </c>
      <c r="E1586" s="754"/>
      <c r="F1586" s="768" t="s">
        <v>51</v>
      </c>
      <c r="G1586" s="754"/>
      <c r="H1586" s="738">
        <v>339.9</v>
      </c>
      <c r="I1586" s="738">
        <v>324.45</v>
      </c>
      <c r="J1586" s="738">
        <v>309</v>
      </c>
      <c r="K1586" s="738">
        <v>293.55</v>
      </c>
      <c r="L1586" s="738">
        <v>278.1</v>
      </c>
      <c r="M1586" s="781"/>
    </row>
    <row r="1587" s="696" customFormat="1" ht="50.1" customHeight="1" spans="1:14">
      <c r="A1587" s="739" t="s">
        <v>40</v>
      </c>
      <c r="B1587" s="741" t="s">
        <v>2554</v>
      </c>
      <c r="C1587" s="741" t="s">
        <v>2555</v>
      </c>
      <c r="D1587" s="741" t="s">
        <v>2556</v>
      </c>
      <c r="E1587" s="741" t="s">
        <v>2557</v>
      </c>
      <c r="F1587" s="739" t="s">
        <v>51</v>
      </c>
      <c r="G1587" s="741"/>
      <c r="H1587" s="742">
        <v>1.8</v>
      </c>
      <c r="I1587" s="742">
        <v>1.71818181818182</v>
      </c>
      <c r="J1587" s="742">
        <v>1.63636363636364</v>
      </c>
      <c r="K1587" s="742">
        <v>1.55454545454545</v>
      </c>
      <c r="L1587" s="742">
        <v>1.47272727272727</v>
      </c>
      <c r="M1587" s="753"/>
      <c r="N1587" s="746"/>
    </row>
    <row r="1588" s="696" customFormat="1" ht="12" spans="1:14">
      <c r="A1588" s="739" t="s">
        <v>40</v>
      </c>
      <c r="B1588" s="740" t="s">
        <v>2558</v>
      </c>
      <c r="C1588" s="741" t="s">
        <v>2559</v>
      </c>
      <c r="D1588" s="741" t="s">
        <v>2560</v>
      </c>
      <c r="E1588" s="741"/>
      <c r="F1588" s="739" t="s">
        <v>51</v>
      </c>
      <c r="G1588" s="741"/>
      <c r="H1588" s="742">
        <v>44.712</v>
      </c>
      <c r="I1588" s="742">
        <v>42.6796363636364</v>
      </c>
      <c r="J1588" s="742">
        <v>40.6472727272727</v>
      </c>
      <c r="K1588" s="742">
        <v>38.6149090909091</v>
      </c>
      <c r="L1588" s="742">
        <v>36.5825454545455</v>
      </c>
      <c r="M1588" s="753"/>
      <c r="N1588" s="746"/>
    </row>
    <row r="1589" s="157" customFormat="1" ht="12" spans="1:13">
      <c r="A1589" s="739" t="s">
        <v>40</v>
      </c>
      <c r="B1589" s="741" t="s">
        <v>2561</v>
      </c>
      <c r="C1589" s="741" t="s">
        <v>2562</v>
      </c>
      <c r="D1589" s="741" t="s">
        <v>2563</v>
      </c>
      <c r="E1589" s="741"/>
      <c r="F1589" s="739" t="s">
        <v>483</v>
      </c>
      <c r="G1589" s="741"/>
      <c r="H1589" s="742">
        <v>36</v>
      </c>
      <c r="I1589" s="742">
        <v>34.3636363636364</v>
      </c>
      <c r="J1589" s="742">
        <v>32.7272727272727</v>
      </c>
      <c r="K1589" s="742">
        <v>31.0909090909091</v>
      </c>
      <c r="L1589" s="742">
        <v>29.4545454545455</v>
      </c>
      <c r="M1589" s="743"/>
    </row>
    <row r="1590" s="157" customFormat="1" ht="12" spans="1:13">
      <c r="A1590" s="735"/>
      <c r="B1590" s="736">
        <v>250404</v>
      </c>
      <c r="C1590" s="737" t="s">
        <v>2564</v>
      </c>
      <c r="D1590" s="736"/>
      <c r="E1590" s="736"/>
      <c r="F1590" s="735"/>
      <c r="G1590" s="736"/>
      <c r="H1590" s="738"/>
      <c r="I1590" s="738"/>
      <c r="J1590" s="738"/>
      <c r="K1590" s="738"/>
      <c r="L1590" s="738"/>
      <c r="M1590" s="743"/>
    </row>
    <row r="1591" s="157" customFormat="1" ht="12" spans="1:13">
      <c r="A1591" s="735" t="s">
        <v>40</v>
      </c>
      <c r="B1591" s="736">
        <v>250404001</v>
      </c>
      <c r="C1591" s="737" t="s">
        <v>2565</v>
      </c>
      <c r="D1591" s="736"/>
      <c r="E1591" s="736"/>
      <c r="F1591" s="735" t="s">
        <v>483</v>
      </c>
      <c r="G1591" s="736"/>
      <c r="H1591" s="738"/>
      <c r="I1591" s="738"/>
      <c r="J1591" s="738"/>
      <c r="K1591" s="738"/>
      <c r="L1591" s="738"/>
      <c r="M1591" s="743"/>
    </row>
    <row r="1592" s="157" customFormat="1" ht="21.6" spans="1:13">
      <c r="A1592" s="735" t="s">
        <v>40</v>
      </c>
      <c r="B1592" s="736" t="s">
        <v>2566</v>
      </c>
      <c r="C1592" s="737" t="s">
        <v>2567</v>
      </c>
      <c r="D1592" s="736"/>
      <c r="E1592" s="736"/>
      <c r="F1592" s="735" t="s">
        <v>483</v>
      </c>
      <c r="G1592" s="736"/>
      <c r="H1592" s="738">
        <v>11</v>
      </c>
      <c r="I1592" s="738">
        <v>10.5</v>
      </c>
      <c r="J1592" s="738">
        <v>10</v>
      </c>
      <c r="K1592" s="738">
        <v>9.5</v>
      </c>
      <c r="L1592" s="738">
        <v>9</v>
      </c>
      <c r="M1592" s="743"/>
    </row>
    <row r="1593" s="157" customFormat="1" ht="12" spans="1:13">
      <c r="A1593" s="760" t="s">
        <v>40</v>
      </c>
      <c r="B1593" s="761" t="s">
        <v>2568</v>
      </c>
      <c r="C1593" s="762" t="s">
        <v>2569</v>
      </c>
      <c r="D1593" s="761"/>
      <c r="E1593" s="761"/>
      <c r="F1593" s="760" t="s">
        <v>483</v>
      </c>
      <c r="G1593" s="761"/>
      <c r="H1593" s="742">
        <v>35</v>
      </c>
      <c r="I1593" s="742">
        <v>33.4090909090909</v>
      </c>
      <c r="J1593" s="742">
        <v>31.8181818181818</v>
      </c>
      <c r="K1593" s="742">
        <v>30.2272727272727</v>
      </c>
      <c r="L1593" s="742">
        <v>28.6363636363636</v>
      </c>
      <c r="M1593" s="743"/>
    </row>
    <row r="1594" s="157" customFormat="1" ht="12" spans="1:13">
      <c r="A1594" s="735" t="s">
        <v>40</v>
      </c>
      <c r="B1594" s="736">
        <v>250404002</v>
      </c>
      <c r="C1594" s="737" t="s">
        <v>2570</v>
      </c>
      <c r="D1594" s="736"/>
      <c r="E1594" s="736"/>
      <c r="F1594" s="735" t="s">
        <v>483</v>
      </c>
      <c r="G1594" s="736"/>
      <c r="H1594" s="738"/>
      <c r="I1594" s="738"/>
      <c r="J1594" s="738"/>
      <c r="K1594" s="738"/>
      <c r="L1594" s="738"/>
      <c r="M1594" s="743"/>
    </row>
    <row r="1595" s="157" customFormat="1" ht="21.6" spans="1:13">
      <c r="A1595" s="735" t="s">
        <v>40</v>
      </c>
      <c r="B1595" s="736" t="s">
        <v>2571</v>
      </c>
      <c r="C1595" s="737" t="s">
        <v>2572</v>
      </c>
      <c r="D1595" s="736"/>
      <c r="E1595" s="736"/>
      <c r="F1595" s="735" t="s">
        <v>483</v>
      </c>
      <c r="G1595" s="736"/>
      <c r="H1595" s="738">
        <v>9.9</v>
      </c>
      <c r="I1595" s="738">
        <v>9.45</v>
      </c>
      <c r="J1595" s="738">
        <v>9</v>
      </c>
      <c r="K1595" s="738">
        <v>8.55</v>
      </c>
      <c r="L1595" s="738">
        <v>8.1</v>
      </c>
      <c r="M1595" s="743"/>
    </row>
    <row r="1596" s="157" customFormat="1" ht="12" spans="1:13">
      <c r="A1596" s="760" t="s">
        <v>40</v>
      </c>
      <c r="B1596" s="761" t="s">
        <v>2573</v>
      </c>
      <c r="C1596" s="762" t="s">
        <v>2574</v>
      </c>
      <c r="D1596" s="805"/>
      <c r="E1596" s="761"/>
      <c r="F1596" s="760" t="s">
        <v>483</v>
      </c>
      <c r="G1596" s="761"/>
      <c r="H1596" s="742">
        <v>35</v>
      </c>
      <c r="I1596" s="742">
        <v>33.4090909090909</v>
      </c>
      <c r="J1596" s="742">
        <v>31.8181818181818</v>
      </c>
      <c r="K1596" s="742">
        <v>30.2272727272727</v>
      </c>
      <c r="L1596" s="742">
        <v>28.6363636363636</v>
      </c>
      <c r="M1596" s="743"/>
    </row>
    <row r="1597" s="157" customFormat="1" ht="12" spans="1:13">
      <c r="A1597" s="760" t="s">
        <v>40</v>
      </c>
      <c r="B1597" s="761" t="s">
        <v>2575</v>
      </c>
      <c r="C1597" s="762" t="s">
        <v>2576</v>
      </c>
      <c r="D1597" s="761"/>
      <c r="E1597" s="761"/>
      <c r="F1597" s="760" t="s">
        <v>483</v>
      </c>
      <c r="G1597" s="761"/>
      <c r="H1597" s="742">
        <v>35</v>
      </c>
      <c r="I1597" s="742">
        <v>33.4090909090909</v>
      </c>
      <c r="J1597" s="742">
        <v>31.8181818181818</v>
      </c>
      <c r="K1597" s="742">
        <v>30.2272727272727</v>
      </c>
      <c r="L1597" s="742">
        <v>28.6363636363636</v>
      </c>
      <c r="M1597" s="743"/>
    </row>
    <row r="1598" s="157" customFormat="1" ht="12" spans="1:13">
      <c r="A1598" s="735" t="s">
        <v>40</v>
      </c>
      <c r="B1598" s="736">
        <v>250404003</v>
      </c>
      <c r="C1598" s="737" t="s">
        <v>2577</v>
      </c>
      <c r="D1598" s="736"/>
      <c r="E1598" s="736"/>
      <c r="F1598" s="735" t="s">
        <v>483</v>
      </c>
      <c r="G1598" s="736"/>
      <c r="H1598" s="763" t="s">
        <v>102</v>
      </c>
      <c r="I1598" s="763" t="s">
        <v>102</v>
      </c>
      <c r="J1598" s="763" t="s">
        <v>102</v>
      </c>
      <c r="K1598" s="763" t="s">
        <v>102</v>
      </c>
      <c r="L1598" s="763" t="s">
        <v>102</v>
      </c>
      <c r="M1598" s="743"/>
    </row>
    <row r="1599" s="157" customFormat="1" ht="12" spans="1:13">
      <c r="A1599" s="735" t="s">
        <v>40</v>
      </c>
      <c r="B1599" s="736">
        <v>250404004</v>
      </c>
      <c r="C1599" s="737" t="s">
        <v>2578</v>
      </c>
      <c r="D1599" s="736"/>
      <c r="E1599" s="736"/>
      <c r="F1599" s="735" t="s">
        <v>483</v>
      </c>
      <c r="G1599" s="736"/>
      <c r="H1599" s="763" t="s">
        <v>102</v>
      </c>
      <c r="I1599" s="763" t="s">
        <v>102</v>
      </c>
      <c r="J1599" s="763" t="s">
        <v>102</v>
      </c>
      <c r="K1599" s="763" t="s">
        <v>102</v>
      </c>
      <c r="L1599" s="763" t="s">
        <v>102</v>
      </c>
      <c r="M1599" s="743"/>
    </row>
    <row r="1600" s="157" customFormat="1" ht="12" spans="1:13">
      <c r="A1600" s="735" t="s">
        <v>40</v>
      </c>
      <c r="B1600" s="736">
        <v>250404005</v>
      </c>
      <c r="C1600" s="737" t="s">
        <v>2579</v>
      </c>
      <c r="D1600" s="736"/>
      <c r="E1600" s="736"/>
      <c r="F1600" s="735" t="s">
        <v>483</v>
      </c>
      <c r="G1600" s="736"/>
      <c r="H1600" s="738"/>
      <c r="I1600" s="738"/>
      <c r="J1600" s="738"/>
      <c r="K1600" s="738"/>
      <c r="L1600" s="738"/>
      <c r="M1600" s="743"/>
    </row>
    <row r="1601" s="157" customFormat="1" ht="21.6" spans="1:13">
      <c r="A1601" s="760" t="s">
        <v>40</v>
      </c>
      <c r="B1601" s="761" t="s">
        <v>2580</v>
      </c>
      <c r="C1601" s="762" t="s">
        <v>2581</v>
      </c>
      <c r="D1601" s="761"/>
      <c r="E1601" s="761"/>
      <c r="F1601" s="760" t="s">
        <v>483</v>
      </c>
      <c r="G1601" s="761"/>
      <c r="H1601" s="742">
        <v>30</v>
      </c>
      <c r="I1601" s="742">
        <v>28.6363636363636</v>
      </c>
      <c r="J1601" s="742">
        <v>27.2727272727273</v>
      </c>
      <c r="K1601" s="742">
        <v>25.9090909090909</v>
      </c>
      <c r="L1601" s="742">
        <v>24.5454545454545</v>
      </c>
      <c r="M1601" s="743"/>
    </row>
    <row r="1602" s="157" customFormat="1" ht="21.6" spans="1:13">
      <c r="A1602" s="760" t="s">
        <v>40</v>
      </c>
      <c r="B1602" s="761" t="s">
        <v>2582</v>
      </c>
      <c r="C1602" s="762" t="s">
        <v>2583</v>
      </c>
      <c r="D1602" s="761"/>
      <c r="E1602" s="761"/>
      <c r="F1602" s="760" t="s">
        <v>483</v>
      </c>
      <c r="G1602" s="761"/>
      <c r="H1602" s="742">
        <v>50</v>
      </c>
      <c r="I1602" s="742">
        <v>47.7272727272727</v>
      </c>
      <c r="J1602" s="742">
        <v>45.4545454545455</v>
      </c>
      <c r="K1602" s="742">
        <v>43.1818181818182</v>
      </c>
      <c r="L1602" s="742">
        <v>40.9090909090909</v>
      </c>
      <c r="M1602" s="753"/>
    </row>
    <row r="1603" s="157" customFormat="1" ht="12" spans="1:13">
      <c r="A1603" s="735" t="s">
        <v>40</v>
      </c>
      <c r="B1603" s="736">
        <v>250404006</v>
      </c>
      <c r="C1603" s="737" t="s">
        <v>2584</v>
      </c>
      <c r="D1603" s="736"/>
      <c r="E1603" s="736"/>
      <c r="F1603" s="735" t="s">
        <v>483</v>
      </c>
      <c r="G1603" s="736"/>
      <c r="H1603" s="738"/>
      <c r="I1603" s="738"/>
      <c r="J1603" s="738"/>
      <c r="K1603" s="738"/>
      <c r="L1603" s="738"/>
      <c r="M1603" s="743"/>
    </row>
    <row r="1604" s="157" customFormat="1" ht="21.6" spans="1:13">
      <c r="A1604" s="760" t="s">
        <v>40</v>
      </c>
      <c r="B1604" s="761" t="s">
        <v>2585</v>
      </c>
      <c r="C1604" s="762" t="s">
        <v>2586</v>
      </c>
      <c r="D1604" s="761"/>
      <c r="E1604" s="761"/>
      <c r="F1604" s="760" t="s">
        <v>483</v>
      </c>
      <c r="G1604" s="761"/>
      <c r="H1604" s="742">
        <v>30</v>
      </c>
      <c r="I1604" s="742">
        <v>28.6363636363636</v>
      </c>
      <c r="J1604" s="742">
        <v>27.2727272727273</v>
      </c>
      <c r="K1604" s="742">
        <v>25.9090909090909</v>
      </c>
      <c r="L1604" s="742">
        <v>24.5454545454545</v>
      </c>
      <c r="M1604" s="743"/>
    </row>
    <row r="1605" s="157" customFormat="1" ht="21.6" spans="1:13">
      <c r="A1605" s="760" t="s">
        <v>40</v>
      </c>
      <c r="B1605" s="761" t="s">
        <v>2587</v>
      </c>
      <c r="C1605" s="762" t="s">
        <v>2588</v>
      </c>
      <c r="D1605" s="761"/>
      <c r="E1605" s="761"/>
      <c r="F1605" s="760" t="s">
        <v>483</v>
      </c>
      <c r="G1605" s="761"/>
      <c r="H1605" s="742">
        <v>50</v>
      </c>
      <c r="I1605" s="742">
        <v>47.7272727272727</v>
      </c>
      <c r="J1605" s="742">
        <v>45.4545454545455</v>
      </c>
      <c r="K1605" s="742">
        <v>43.1818181818182</v>
      </c>
      <c r="L1605" s="742">
        <v>40.9090909090909</v>
      </c>
      <c r="M1605" s="743"/>
    </row>
    <row r="1606" s="157" customFormat="1" ht="21.6" spans="1:13">
      <c r="A1606" s="760" t="s">
        <v>40</v>
      </c>
      <c r="B1606" s="761">
        <v>250404007</v>
      </c>
      <c r="C1606" s="762" t="s">
        <v>2589</v>
      </c>
      <c r="D1606" s="761"/>
      <c r="E1606" s="761"/>
      <c r="F1606" s="760" t="s">
        <v>483</v>
      </c>
      <c r="G1606" s="805"/>
      <c r="H1606" s="742">
        <v>30</v>
      </c>
      <c r="I1606" s="742">
        <v>28.6363636363636</v>
      </c>
      <c r="J1606" s="742">
        <v>27.2727272727273</v>
      </c>
      <c r="K1606" s="742">
        <v>25.9090909090909</v>
      </c>
      <c r="L1606" s="742">
        <v>24.5454545454545</v>
      </c>
      <c r="M1606" s="743"/>
    </row>
    <row r="1607" s="157" customFormat="1" ht="12" spans="1:13">
      <c r="A1607" s="735" t="s">
        <v>40</v>
      </c>
      <c r="B1607" s="736">
        <v>250404008</v>
      </c>
      <c r="C1607" s="737" t="s">
        <v>2590</v>
      </c>
      <c r="D1607" s="736"/>
      <c r="E1607" s="736"/>
      <c r="F1607" s="735" t="s">
        <v>483</v>
      </c>
      <c r="G1607" s="736"/>
      <c r="H1607" s="738"/>
      <c r="I1607" s="738"/>
      <c r="J1607" s="738"/>
      <c r="K1607" s="738"/>
      <c r="L1607" s="738"/>
      <c r="M1607" s="743"/>
    </row>
    <row r="1608" s="157" customFormat="1" ht="21.6" spans="1:13">
      <c r="A1608" s="735" t="s">
        <v>40</v>
      </c>
      <c r="B1608" s="736" t="s">
        <v>2591</v>
      </c>
      <c r="C1608" s="737" t="s">
        <v>2592</v>
      </c>
      <c r="D1608" s="736"/>
      <c r="E1608" s="736"/>
      <c r="F1608" s="735" t="s">
        <v>483</v>
      </c>
      <c r="G1608" s="736"/>
      <c r="H1608" s="738">
        <v>46.2</v>
      </c>
      <c r="I1608" s="738">
        <v>44.1</v>
      </c>
      <c r="J1608" s="738">
        <v>42</v>
      </c>
      <c r="K1608" s="738">
        <v>39.9</v>
      </c>
      <c r="L1608" s="738">
        <v>37.8</v>
      </c>
      <c r="M1608" s="743"/>
    </row>
    <row r="1609" s="157" customFormat="1" ht="21.6" spans="1:13">
      <c r="A1609" s="735" t="s">
        <v>40</v>
      </c>
      <c r="B1609" s="736" t="s">
        <v>2593</v>
      </c>
      <c r="C1609" s="737" t="s">
        <v>2594</v>
      </c>
      <c r="D1609" s="736"/>
      <c r="E1609" s="736"/>
      <c r="F1609" s="735" t="s">
        <v>483</v>
      </c>
      <c r="G1609" s="736"/>
      <c r="H1609" s="738">
        <v>83.6</v>
      </c>
      <c r="I1609" s="738">
        <v>79.8</v>
      </c>
      <c r="J1609" s="738">
        <v>76</v>
      </c>
      <c r="K1609" s="738">
        <v>72.2</v>
      </c>
      <c r="L1609" s="738">
        <v>68.4</v>
      </c>
      <c r="M1609" s="743"/>
    </row>
    <row r="1610" s="157" customFormat="1" ht="12" spans="1:13">
      <c r="A1610" s="735" t="s">
        <v>40</v>
      </c>
      <c r="B1610" s="736">
        <v>250404009</v>
      </c>
      <c r="C1610" s="737" t="s">
        <v>2595</v>
      </c>
      <c r="D1610" s="736"/>
      <c r="E1610" s="736"/>
      <c r="F1610" s="735" t="s">
        <v>483</v>
      </c>
      <c r="G1610" s="736"/>
      <c r="H1610" s="738"/>
      <c r="I1610" s="738"/>
      <c r="J1610" s="738"/>
      <c r="K1610" s="738"/>
      <c r="L1610" s="738"/>
      <c r="M1610" s="743"/>
    </row>
    <row r="1611" s="157" customFormat="1" ht="21.6" spans="1:13">
      <c r="A1611" s="735" t="s">
        <v>40</v>
      </c>
      <c r="B1611" s="736" t="s">
        <v>2596</v>
      </c>
      <c r="C1611" s="737" t="s">
        <v>2597</v>
      </c>
      <c r="D1611" s="736"/>
      <c r="E1611" s="736"/>
      <c r="F1611" s="735" t="s">
        <v>483</v>
      </c>
      <c r="G1611" s="736"/>
      <c r="H1611" s="738">
        <v>27.5</v>
      </c>
      <c r="I1611" s="738">
        <v>26.25</v>
      </c>
      <c r="J1611" s="738">
        <v>25</v>
      </c>
      <c r="K1611" s="738">
        <v>23.75</v>
      </c>
      <c r="L1611" s="738">
        <v>22.5</v>
      </c>
      <c r="M1611" s="743"/>
    </row>
    <row r="1612" s="157" customFormat="1" ht="21.6" spans="1:13">
      <c r="A1612" s="760" t="s">
        <v>40</v>
      </c>
      <c r="B1612" s="761" t="s">
        <v>2598</v>
      </c>
      <c r="C1612" s="762" t="s">
        <v>2599</v>
      </c>
      <c r="D1612" s="761"/>
      <c r="E1612" s="761"/>
      <c r="F1612" s="760" t="s">
        <v>483</v>
      </c>
      <c r="G1612" s="761"/>
      <c r="H1612" s="742">
        <v>50</v>
      </c>
      <c r="I1612" s="742">
        <v>47.7272727272727</v>
      </c>
      <c r="J1612" s="742">
        <v>45.4545454545455</v>
      </c>
      <c r="K1612" s="742">
        <v>43.1818181818182</v>
      </c>
      <c r="L1612" s="742">
        <v>40.9090909090909</v>
      </c>
      <c r="M1612" s="743"/>
    </row>
    <row r="1613" s="157" customFormat="1" ht="21.6" spans="1:13">
      <c r="A1613" s="735" t="s">
        <v>40</v>
      </c>
      <c r="B1613" s="736">
        <v>250404010</v>
      </c>
      <c r="C1613" s="737" t="s">
        <v>2600</v>
      </c>
      <c r="D1613" s="736"/>
      <c r="E1613" s="736"/>
      <c r="F1613" s="735" t="s">
        <v>483</v>
      </c>
      <c r="G1613" s="736"/>
      <c r="H1613" s="738"/>
      <c r="I1613" s="738"/>
      <c r="J1613" s="738"/>
      <c r="K1613" s="738"/>
      <c r="L1613" s="738"/>
      <c r="M1613" s="743"/>
    </row>
    <row r="1614" s="157" customFormat="1" ht="21.6" spans="1:13">
      <c r="A1614" s="760" t="s">
        <v>40</v>
      </c>
      <c r="B1614" s="761" t="s">
        <v>2601</v>
      </c>
      <c r="C1614" s="762" t="s">
        <v>2602</v>
      </c>
      <c r="D1614" s="761"/>
      <c r="E1614" s="761"/>
      <c r="F1614" s="760" t="s">
        <v>483</v>
      </c>
      <c r="G1614" s="761"/>
      <c r="H1614" s="742">
        <v>30</v>
      </c>
      <c r="I1614" s="742">
        <v>28.6363636363636</v>
      </c>
      <c r="J1614" s="742">
        <v>27.2727272727273</v>
      </c>
      <c r="K1614" s="742">
        <v>25.9090909090909</v>
      </c>
      <c r="L1614" s="742">
        <v>24.5454545454545</v>
      </c>
      <c r="M1614" s="743"/>
    </row>
    <row r="1615" s="157" customFormat="1" ht="21.6" spans="1:13">
      <c r="A1615" s="760" t="s">
        <v>40</v>
      </c>
      <c r="B1615" s="761" t="s">
        <v>2603</v>
      </c>
      <c r="C1615" s="740" t="s">
        <v>2604</v>
      </c>
      <c r="D1615" s="761"/>
      <c r="E1615" s="761"/>
      <c r="F1615" s="760" t="s">
        <v>483</v>
      </c>
      <c r="G1615" s="761"/>
      <c r="H1615" s="742">
        <v>30</v>
      </c>
      <c r="I1615" s="742">
        <v>28.6363636363636</v>
      </c>
      <c r="J1615" s="742">
        <v>27.2727272727273</v>
      </c>
      <c r="K1615" s="742">
        <v>25.9090909090909</v>
      </c>
      <c r="L1615" s="742">
        <v>24.5454545454545</v>
      </c>
      <c r="M1615" s="743"/>
    </row>
    <row r="1616" s="157" customFormat="1" ht="12" spans="1:13">
      <c r="A1616" s="760" t="s">
        <v>40</v>
      </c>
      <c r="B1616" s="761" t="s">
        <v>2605</v>
      </c>
      <c r="C1616" s="740" t="s">
        <v>2606</v>
      </c>
      <c r="D1616" s="761"/>
      <c r="E1616" s="761"/>
      <c r="F1616" s="760" t="s">
        <v>483</v>
      </c>
      <c r="G1616" s="761"/>
      <c r="H1616" s="742">
        <v>30</v>
      </c>
      <c r="I1616" s="742">
        <v>28.6363636363636</v>
      </c>
      <c r="J1616" s="742">
        <v>27.2727272727273</v>
      </c>
      <c r="K1616" s="742">
        <v>25.9090909090909</v>
      </c>
      <c r="L1616" s="742">
        <v>24.5454545454545</v>
      </c>
      <c r="M1616" s="743"/>
    </row>
    <row r="1617" s="157" customFormat="1" ht="21.6" spans="1:13">
      <c r="A1617" s="760" t="s">
        <v>40</v>
      </c>
      <c r="B1617" s="761" t="s">
        <v>2607</v>
      </c>
      <c r="C1617" s="762" t="s">
        <v>2608</v>
      </c>
      <c r="D1617" s="761"/>
      <c r="E1617" s="761"/>
      <c r="F1617" s="760" t="s">
        <v>483</v>
      </c>
      <c r="G1617" s="761"/>
      <c r="H1617" s="742">
        <v>50</v>
      </c>
      <c r="I1617" s="742">
        <v>47.7272727272727</v>
      </c>
      <c r="J1617" s="742">
        <v>45.4545454545455</v>
      </c>
      <c r="K1617" s="742">
        <v>43.1818181818182</v>
      </c>
      <c r="L1617" s="742">
        <v>40.9090909090909</v>
      </c>
      <c r="M1617" s="743"/>
    </row>
    <row r="1618" s="157" customFormat="1" ht="12" spans="1:13">
      <c r="A1618" s="760" t="s">
        <v>40</v>
      </c>
      <c r="B1618" s="761" t="s">
        <v>2609</v>
      </c>
      <c r="C1618" s="740" t="s">
        <v>2610</v>
      </c>
      <c r="D1618" s="761"/>
      <c r="E1618" s="761"/>
      <c r="F1618" s="760" t="s">
        <v>483</v>
      </c>
      <c r="G1618" s="761"/>
      <c r="H1618" s="742">
        <v>50</v>
      </c>
      <c r="I1618" s="742">
        <v>47.7272727272727</v>
      </c>
      <c r="J1618" s="742">
        <v>45.4545454545455</v>
      </c>
      <c r="K1618" s="742">
        <v>43.1818181818182</v>
      </c>
      <c r="L1618" s="742">
        <v>40.9090909090909</v>
      </c>
      <c r="M1618" s="743"/>
    </row>
    <row r="1619" s="157" customFormat="1" ht="12" spans="1:13">
      <c r="A1619" s="760" t="s">
        <v>40</v>
      </c>
      <c r="B1619" s="761" t="s">
        <v>2611</v>
      </c>
      <c r="C1619" s="740" t="s">
        <v>2612</v>
      </c>
      <c r="D1619" s="761"/>
      <c r="E1619" s="761"/>
      <c r="F1619" s="760" t="s">
        <v>483</v>
      </c>
      <c r="G1619" s="761"/>
      <c r="H1619" s="742">
        <v>50</v>
      </c>
      <c r="I1619" s="742">
        <v>47.7272727272727</v>
      </c>
      <c r="J1619" s="742">
        <v>45.4545454545455</v>
      </c>
      <c r="K1619" s="742">
        <v>43.1818181818182</v>
      </c>
      <c r="L1619" s="742">
        <v>40.9090909090909</v>
      </c>
      <c r="M1619" s="743"/>
    </row>
    <row r="1620" s="157" customFormat="1" ht="12" spans="1:13">
      <c r="A1620" s="735" t="s">
        <v>40</v>
      </c>
      <c r="B1620" s="736">
        <v>250404011</v>
      </c>
      <c r="C1620" s="737" t="s">
        <v>2613</v>
      </c>
      <c r="D1620" s="754"/>
      <c r="E1620" s="736"/>
      <c r="F1620" s="735" t="s">
        <v>483</v>
      </c>
      <c r="G1620" s="736"/>
      <c r="H1620" s="738"/>
      <c r="I1620" s="738"/>
      <c r="J1620" s="738"/>
      <c r="K1620" s="738"/>
      <c r="L1620" s="738"/>
      <c r="M1620" s="743"/>
    </row>
    <row r="1621" s="157" customFormat="1" ht="32.4" spans="1:13">
      <c r="A1621" s="760" t="s">
        <v>40</v>
      </c>
      <c r="B1621" s="761" t="s">
        <v>2614</v>
      </c>
      <c r="C1621" s="762" t="s">
        <v>2615</v>
      </c>
      <c r="D1621" s="761" t="s">
        <v>2616</v>
      </c>
      <c r="E1621" s="761"/>
      <c r="F1621" s="760" t="s">
        <v>2617</v>
      </c>
      <c r="G1621" s="761" t="s">
        <v>1072</v>
      </c>
      <c r="H1621" s="742">
        <v>30</v>
      </c>
      <c r="I1621" s="742">
        <v>28.6363636363636</v>
      </c>
      <c r="J1621" s="742">
        <v>27.2727272727273</v>
      </c>
      <c r="K1621" s="742">
        <v>25.9090909090909</v>
      </c>
      <c r="L1621" s="742">
        <v>24.5454545454545</v>
      </c>
      <c r="M1621" s="743"/>
    </row>
    <row r="1622" s="157" customFormat="1" ht="32.4" spans="1:13">
      <c r="A1622" s="760" t="s">
        <v>40</v>
      </c>
      <c r="B1622" s="761" t="s">
        <v>2618</v>
      </c>
      <c r="C1622" s="762" t="s">
        <v>2619</v>
      </c>
      <c r="D1622" s="761" t="s">
        <v>2616</v>
      </c>
      <c r="E1622" s="761"/>
      <c r="F1622" s="760" t="s">
        <v>2617</v>
      </c>
      <c r="G1622" s="761" t="s">
        <v>1072</v>
      </c>
      <c r="H1622" s="742">
        <v>50</v>
      </c>
      <c r="I1622" s="742">
        <v>47.7272727272727</v>
      </c>
      <c r="J1622" s="742">
        <v>45.4545454545455</v>
      </c>
      <c r="K1622" s="742">
        <v>43.1818181818182</v>
      </c>
      <c r="L1622" s="742">
        <v>40.9090909090909</v>
      </c>
      <c r="M1622" s="743"/>
    </row>
    <row r="1623" s="157" customFormat="1" ht="64.8" spans="1:13">
      <c r="A1623" s="735" t="s">
        <v>40</v>
      </c>
      <c r="B1623" s="736" t="s">
        <v>2620</v>
      </c>
      <c r="C1623" s="737" t="s">
        <v>2621</v>
      </c>
      <c r="D1623" s="736" t="s">
        <v>2622</v>
      </c>
      <c r="E1623" s="736"/>
      <c r="F1623" s="735" t="s">
        <v>51</v>
      </c>
      <c r="G1623" s="736"/>
      <c r="H1623" s="738">
        <v>236.5</v>
      </c>
      <c r="I1623" s="738">
        <v>225.75</v>
      </c>
      <c r="J1623" s="738">
        <v>215</v>
      </c>
      <c r="K1623" s="738">
        <v>204.25</v>
      </c>
      <c r="L1623" s="738">
        <v>193.5</v>
      </c>
      <c r="M1623" s="743"/>
    </row>
    <row r="1624" s="157" customFormat="1" ht="12" spans="1:13">
      <c r="A1624" s="735" t="s">
        <v>40</v>
      </c>
      <c r="B1624" s="736">
        <v>250404012</v>
      </c>
      <c r="C1624" s="737" t="s">
        <v>2623</v>
      </c>
      <c r="D1624" s="736"/>
      <c r="E1624" s="736"/>
      <c r="F1624" s="735" t="s">
        <v>483</v>
      </c>
      <c r="G1624" s="736"/>
      <c r="H1624" s="738"/>
      <c r="I1624" s="738"/>
      <c r="J1624" s="738"/>
      <c r="K1624" s="738"/>
      <c r="L1624" s="738"/>
      <c r="M1624" s="743"/>
    </row>
    <row r="1625" s="157" customFormat="1" ht="21.6" spans="1:13">
      <c r="A1625" s="760" t="s">
        <v>40</v>
      </c>
      <c r="B1625" s="761" t="s">
        <v>2624</v>
      </c>
      <c r="C1625" s="762" t="s">
        <v>2625</v>
      </c>
      <c r="D1625" s="761"/>
      <c r="E1625" s="761"/>
      <c r="F1625" s="760" t="s">
        <v>483</v>
      </c>
      <c r="G1625" s="761"/>
      <c r="H1625" s="742">
        <v>30</v>
      </c>
      <c r="I1625" s="742">
        <v>28.6363636363636</v>
      </c>
      <c r="J1625" s="742">
        <v>27.2727272727273</v>
      </c>
      <c r="K1625" s="742">
        <v>25.9090909090909</v>
      </c>
      <c r="L1625" s="742">
        <v>24.5454545454545</v>
      </c>
      <c r="M1625" s="743"/>
    </row>
    <row r="1626" s="157" customFormat="1" ht="21.6" spans="1:13">
      <c r="A1626" s="760" t="s">
        <v>40</v>
      </c>
      <c r="B1626" s="761" t="s">
        <v>2626</v>
      </c>
      <c r="C1626" s="762" t="s">
        <v>2627</v>
      </c>
      <c r="D1626" s="761"/>
      <c r="E1626" s="761"/>
      <c r="F1626" s="760" t="s">
        <v>483</v>
      </c>
      <c r="G1626" s="761"/>
      <c r="H1626" s="742">
        <v>50</v>
      </c>
      <c r="I1626" s="742">
        <v>47.7272727272727</v>
      </c>
      <c r="J1626" s="742">
        <v>45.4545454545455</v>
      </c>
      <c r="K1626" s="742">
        <v>43.1818181818182</v>
      </c>
      <c r="L1626" s="742">
        <v>40.9090909090909</v>
      </c>
      <c r="M1626" s="743"/>
    </row>
    <row r="1627" s="157" customFormat="1" ht="12" spans="1:13">
      <c r="A1627" s="735" t="s">
        <v>40</v>
      </c>
      <c r="B1627" s="736">
        <v>250404013</v>
      </c>
      <c r="C1627" s="737" t="s">
        <v>2628</v>
      </c>
      <c r="D1627" s="736"/>
      <c r="E1627" s="736"/>
      <c r="F1627" s="735" t="s">
        <v>483</v>
      </c>
      <c r="G1627" s="736"/>
      <c r="H1627" s="738"/>
      <c r="I1627" s="738"/>
      <c r="J1627" s="738"/>
      <c r="K1627" s="738"/>
      <c r="L1627" s="738"/>
      <c r="M1627" s="743"/>
    </row>
    <row r="1628" s="157" customFormat="1" ht="21.6" spans="1:13">
      <c r="A1628" s="735" t="s">
        <v>40</v>
      </c>
      <c r="B1628" s="736" t="s">
        <v>2629</v>
      </c>
      <c r="C1628" s="737" t="s">
        <v>2630</v>
      </c>
      <c r="D1628" s="736"/>
      <c r="E1628" s="736"/>
      <c r="F1628" s="735" t="s">
        <v>483</v>
      </c>
      <c r="G1628" s="736"/>
      <c r="H1628" s="738">
        <v>42.9</v>
      </c>
      <c r="I1628" s="738">
        <v>40.95</v>
      </c>
      <c r="J1628" s="738">
        <v>39</v>
      </c>
      <c r="K1628" s="738">
        <v>37.05</v>
      </c>
      <c r="L1628" s="738">
        <v>35.1</v>
      </c>
      <c r="M1628" s="743"/>
    </row>
    <row r="1629" s="157" customFormat="1" ht="21.6" spans="1:13">
      <c r="A1629" s="735" t="s">
        <v>40</v>
      </c>
      <c r="B1629" s="736" t="s">
        <v>2631</v>
      </c>
      <c r="C1629" s="737" t="s">
        <v>2632</v>
      </c>
      <c r="D1629" s="736"/>
      <c r="E1629" s="736"/>
      <c r="F1629" s="735" t="s">
        <v>483</v>
      </c>
      <c r="G1629" s="736"/>
      <c r="H1629" s="738">
        <v>68.2</v>
      </c>
      <c r="I1629" s="738">
        <v>65.1</v>
      </c>
      <c r="J1629" s="738">
        <v>62</v>
      </c>
      <c r="K1629" s="738">
        <v>58.9</v>
      </c>
      <c r="L1629" s="738">
        <v>55.8</v>
      </c>
      <c r="M1629" s="743"/>
    </row>
    <row r="1630" s="157" customFormat="1" ht="21.6" spans="1:13">
      <c r="A1630" s="735" t="s">
        <v>40</v>
      </c>
      <c r="B1630" s="736" t="s">
        <v>2633</v>
      </c>
      <c r="C1630" s="737" t="s">
        <v>2634</v>
      </c>
      <c r="D1630" s="736"/>
      <c r="E1630" s="736"/>
      <c r="F1630" s="735" t="s">
        <v>483</v>
      </c>
      <c r="G1630" s="736"/>
      <c r="H1630" s="738">
        <v>55</v>
      </c>
      <c r="I1630" s="738">
        <v>52.5</v>
      </c>
      <c r="J1630" s="738">
        <v>50</v>
      </c>
      <c r="K1630" s="738">
        <v>47.5</v>
      </c>
      <c r="L1630" s="738">
        <v>45</v>
      </c>
      <c r="M1630" s="743"/>
    </row>
    <row r="1631" s="157" customFormat="1" ht="21.6" spans="1:13">
      <c r="A1631" s="735" t="s">
        <v>40</v>
      </c>
      <c r="B1631" s="736">
        <v>250404014</v>
      </c>
      <c r="C1631" s="737" t="s">
        <v>2635</v>
      </c>
      <c r="D1631" s="736" t="s">
        <v>2636</v>
      </c>
      <c r="E1631" s="736"/>
      <c r="F1631" s="735" t="s">
        <v>483</v>
      </c>
      <c r="G1631" s="736" t="s">
        <v>1072</v>
      </c>
      <c r="H1631" s="738">
        <v>46.2</v>
      </c>
      <c r="I1631" s="738">
        <v>44.1</v>
      </c>
      <c r="J1631" s="738">
        <v>42</v>
      </c>
      <c r="K1631" s="738">
        <v>39.9</v>
      </c>
      <c r="L1631" s="738">
        <v>37.8</v>
      </c>
      <c r="M1631" s="743"/>
    </row>
    <row r="1632" s="157" customFormat="1" ht="12" spans="1:13">
      <c r="A1632" s="735" t="s">
        <v>40</v>
      </c>
      <c r="B1632" s="736">
        <v>250404015</v>
      </c>
      <c r="C1632" s="737" t="s">
        <v>2637</v>
      </c>
      <c r="D1632" s="759"/>
      <c r="E1632" s="736"/>
      <c r="F1632" s="735" t="s">
        <v>483</v>
      </c>
      <c r="G1632" s="736"/>
      <c r="H1632" s="738">
        <v>22</v>
      </c>
      <c r="I1632" s="738">
        <v>21</v>
      </c>
      <c r="J1632" s="738">
        <v>20</v>
      </c>
      <c r="K1632" s="738">
        <v>19</v>
      </c>
      <c r="L1632" s="738">
        <v>18</v>
      </c>
      <c r="M1632" s="743"/>
    </row>
    <row r="1633" s="157" customFormat="1" ht="12" spans="1:13">
      <c r="A1633" s="735" t="s">
        <v>40</v>
      </c>
      <c r="B1633" s="736">
        <v>250404016</v>
      </c>
      <c r="C1633" s="737" t="s">
        <v>2638</v>
      </c>
      <c r="D1633" s="736"/>
      <c r="E1633" s="736"/>
      <c r="F1633" s="735" t="s">
        <v>483</v>
      </c>
      <c r="G1633" s="736"/>
      <c r="H1633" s="763" t="s">
        <v>102</v>
      </c>
      <c r="I1633" s="763" t="s">
        <v>102</v>
      </c>
      <c r="J1633" s="763" t="s">
        <v>102</v>
      </c>
      <c r="K1633" s="763" t="s">
        <v>102</v>
      </c>
      <c r="L1633" s="763" t="s">
        <v>102</v>
      </c>
      <c r="M1633" s="743"/>
    </row>
    <row r="1634" s="157" customFormat="1" ht="12" spans="1:13">
      <c r="A1634" s="735" t="s">
        <v>40</v>
      </c>
      <c r="B1634" s="736">
        <v>250404017</v>
      </c>
      <c r="C1634" s="737" t="s">
        <v>2639</v>
      </c>
      <c r="D1634" s="736"/>
      <c r="E1634" s="736"/>
      <c r="F1634" s="735" t="s">
        <v>483</v>
      </c>
      <c r="G1634" s="736"/>
      <c r="H1634" s="738">
        <v>71.5</v>
      </c>
      <c r="I1634" s="738">
        <v>68.25</v>
      </c>
      <c r="J1634" s="738">
        <v>65</v>
      </c>
      <c r="K1634" s="738">
        <v>61.75</v>
      </c>
      <c r="L1634" s="738">
        <v>58.5</v>
      </c>
      <c r="M1634" s="743"/>
    </row>
    <row r="1635" s="157" customFormat="1" ht="12" spans="1:13">
      <c r="A1635" s="735" t="s">
        <v>40</v>
      </c>
      <c r="B1635" s="736">
        <v>250404018</v>
      </c>
      <c r="C1635" s="737" t="s">
        <v>2640</v>
      </c>
      <c r="D1635" s="736"/>
      <c r="E1635" s="736"/>
      <c r="F1635" s="735" t="s">
        <v>483</v>
      </c>
      <c r="G1635" s="736"/>
      <c r="H1635" s="738">
        <v>15.4</v>
      </c>
      <c r="I1635" s="738">
        <v>14.7</v>
      </c>
      <c r="J1635" s="738">
        <v>14</v>
      </c>
      <c r="K1635" s="738">
        <v>13.3</v>
      </c>
      <c r="L1635" s="738">
        <v>12.6</v>
      </c>
      <c r="M1635" s="743"/>
    </row>
    <row r="1636" s="157" customFormat="1" ht="12" spans="1:13">
      <c r="A1636" s="735" t="s">
        <v>40</v>
      </c>
      <c r="B1636" s="736">
        <v>250404019</v>
      </c>
      <c r="C1636" s="737" t="s">
        <v>2641</v>
      </c>
      <c r="D1636" s="736"/>
      <c r="E1636" s="736"/>
      <c r="F1636" s="735" t="s">
        <v>483</v>
      </c>
      <c r="G1636" s="736"/>
      <c r="H1636" s="738">
        <v>4.4</v>
      </c>
      <c r="I1636" s="738">
        <v>4.2</v>
      </c>
      <c r="J1636" s="738">
        <v>4</v>
      </c>
      <c r="K1636" s="738">
        <v>3.8</v>
      </c>
      <c r="L1636" s="738">
        <v>3.6</v>
      </c>
      <c r="M1636" s="743"/>
    </row>
    <row r="1637" s="157" customFormat="1" ht="21.6" spans="1:13">
      <c r="A1637" s="735" t="s">
        <v>40</v>
      </c>
      <c r="B1637" s="736">
        <v>250404020</v>
      </c>
      <c r="C1637" s="737" t="s">
        <v>2642</v>
      </c>
      <c r="D1637" s="736" t="s">
        <v>2643</v>
      </c>
      <c r="E1637" s="736"/>
      <c r="F1637" s="735" t="s">
        <v>483</v>
      </c>
      <c r="G1637" s="736" t="s">
        <v>1072</v>
      </c>
      <c r="H1637" s="738">
        <v>99</v>
      </c>
      <c r="I1637" s="738">
        <v>94.5</v>
      </c>
      <c r="J1637" s="738">
        <v>90</v>
      </c>
      <c r="K1637" s="738">
        <v>85.5</v>
      </c>
      <c r="L1637" s="738">
        <v>81</v>
      </c>
      <c r="M1637" s="743"/>
    </row>
    <row r="1638" s="157" customFormat="1" ht="12" spans="1:13">
      <c r="A1638" s="735" t="s">
        <v>40</v>
      </c>
      <c r="B1638" s="736">
        <v>250404021</v>
      </c>
      <c r="C1638" s="737" t="s">
        <v>2644</v>
      </c>
      <c r="D1638" s="736"/>
      <c r="E1638" s="736"/>
      <c r="F1638" s="735" t="s">
        <v>483</v>
      </c>
      <c r="G1638" s="736"/>
      <c r="H1638" s="738">
        <v>95.7</v>
      </c>
      <c r="I1638" s="738">
        <v>91.35</v>
      </c>
      <c r="J1638" s="738">
        <v>87</v>
      </c>
      <c r="K1638" s="738">
        <v>82.65</v>
      </c>
      <c r="L1638" s="738">
        <v>78.3</v>
      </c>
      <c r="M1638" s="743"/>
    </row>
    <row r="1639" s="157" customFormat="1" ht="12" spans="1:13">
      <c r="A1639" s="735" t="s">
        <v>40</v>
      </c>
      <c r="B1639" s="736">
        <v>250404022</v>
      </c>
      <c r="C1639" s="737" t="s">
        <v>2645</v>
      </c>
      <c r="D1639" s="736"/>
      <c r="E1639" s="736"/>
      <c r="F1639" s="735" t="s">
        <v>483</v>
      </c>
      <c r="G1639" s="736"/>
      <c r="H1639" s="738">
        <v>91.3</v>
      </c>
      <c r="I1639" s="738">
        <v>87.15</v>
      </c>
      <c r="J1639" s="738">
        <v>83</v>
      </c>
      <c r="K1639" s="738">
        <v>78.85</v>
      </c>
      <c r="L1639" s="738">
        <v>74.7</v>
      </c>
      <c r="M1639" s="743"/>
    </row>
    <row r="1640" s="157" customFormat="1" ht="12" spans="1:13">
      <c r="A1640" s="735" t="s">
        <v>40</v>
      </c>
      <c r="B1640" s="736">
        <v>250404023</v>
      </c>
      <c r="C1640" s="737" t="s">
        <v>2646</v>
      </c>
      <c r="D1640" s="736"/>
      <c r="E1640" s="736"/>
      <c r="F1640" s="735" t="s">
        <v>483</v>
      </c>
      <c r="G1640" s="736"/>
      <c r="H1640" s="738">
        <v>126.5</v>
      </c>
      <c r="I1640" s="738">
        <v>120.75</v>
      </c>
      <c r="J1640" s="738">
        <v>115</v>
      </c>
      <c r="K1640" s="738">
        <v>109.25</v>
      </c>
      <c r="L1640" s="738">
        <v>103.5</v>
      </c>
      <c r="M1640" s="743"/>
    </row>
    <row r="1641" s="157" customFormat="1" ht="12" spans="1:13">
      <c r="A1641" s="735" t="s">
        <v>40</v>
      </c>
      <c r="B1641" s="736">
        <v>250404024</v>
      </c>
      <c r="C1641" s="737" t="s">
        <v>2647</v>
      </c>
      <c r="D1641" s="736"/>
      <c r="E1641" s="736"/>
      <c r="F1641" s="735" t="s">
        <v>483</v>
      </c>
      <c r="G1641" s="736"/>
      <c r="H1641" s="763" t="s">
        <v>102</v>
      </c>
      <c r="I1641" s="763" t="s">
        <v>102</v>
      </c>
      <c r="J1641" s="763" t="s">
        <v>102</v>
      </c>
      <c r="K1641" s="763" t="s">
        <v>102</v>
      </c>
      <c r="L1641" s="763" t="s">
        <v>102</v>
      </c>
      <c r="M1641" s="743"/>
    </row>
    <row r="1642" s="157" customFormat="1" ht="12" spans="1:13">
      <c r="A1642" s="735" t="s">
        <v>40</v>
      </c>
      <c r="B1642" s="736">
        <v>250404025</v>
      </c>
      <c r="C1642" s="737" t="s">
        <v>2648</v>
      </c>
      <c r="D1642" s="736"/>
      <c r="E1642" s="736"/>
      <c r="F1642" s="735" t="s">
        <v>483</v>
      </c>
      <c r="G1642" s="736"/>
      <c r="H1642" s="738">
        <v>132</v>
      </c>
      <c r="I1642" s="738">
        <v>126</v>
      </c>
      <c r="J1642" s="738">
        <v>120</v>
      </c>
      <c r="K1642" s="738">
        <v>114</v>
      </c>
      <c r="L1642" s="738">
        <v>108</v>
      </c>
      <c r="M1642" s="743"/>
    </row>
    <row r="1643" s="157" customFormat="1" ht="12" spans="1:13">
      <c r="A1643" s="735" t="s">
        <v>40</v>
      </c>
      <c r="B1643" s="736">
        <v>250404026</v>
      </c>
      <c r="C1643" s="737" t="s">
        <v>2649</v>
      </c>
      <c r="D1643" s="736"/>
      <c r="E1643" s="736"/>
      <c r="F1643" s="772"/>
      <c r="G1643" s="736"/>
      <c r="H1643" s="738"/>
      <c r="I1643" s="738"/>
      <c r="J1643" s="738"/>
      <c r="K1643" s="738"/>
      <c r="L1643" s="738"/>
      <c r="M1643" s="743"/>
    </row>
    <row r="1644" s="157" customFormat="1" ht="12" spans="1:13">
      <c r="A1644" s="735" t="s">
        <v>40</v>
      </c>
      <c r="B1644" s="736" t="s">
        <v>2650</v>
      </c>
      <c r="C1644" s="737" t="s">
        <v>2651</v>
      </c>
      <c r="D1644" s="736"/>
      <c r="E1644" s="736"/>
      <c r="F1644" s="735" t="s">
        <v>483</v>
      </c>
      <c r="G1644" s="736"/>
      <c r="H1644" s="738">
        <v>31.9</v>
      </c>
      <c r="I1644" s="738">
        <v>30.45</v>
      </c>
      <c r="J1644" s="738">
        <v>29</v>
      </c>
      <c r="K1644" s="738">
        <v>27.55</v>
      </c>
      <c r="L1644" s="738">
        <v>26.1</v>
      </c>
      <c r="M1644" s="743"/>
    </row>
    <row r="1645" s="157" customFormat="1" ht="12" spans="1:13">
      <c r="A1645" s="735" t="s">
        <v>40</v>
      </c>
      <c r="B1645" s="736" t="s">
        <v>2652</v>
      </c>
      <c r="C1645" s="737" t="s">
        <v>2653</v>
      </c>
      <c r="D1645" s="736"/>
      <c r="E1645" s="736"/>
      <c r="F1645" s="735" t="s">
        <v>483</v>
      </c>
      <c r="G1645" s="736"/>
      <c r="H1645" s="738">
        <v>99</v>
      </c>
      <c r="I1645" s="738">
        <v>94.5</v>
      </c>
      <c r="J1645" s="738">
        <v>90</v>
      </c>
      <c r="K1645" s="738">
        <v>85.5</v>
      </c>
      <c r="L1645" s="738">
        <v>81</v>
      </c>
      <c r="M1645" s="743"/>
    </row>
    <row r="1646" s="157" customFormat="1" ht="12" spans="1:13">
      <c r="A1646" s="735" t="s">
        <v>40</v>
      </c>
      <c r="B1646" s="736" t="s">
        <v>2654</v>
      </c>
      <c r="C1646" s="737" t="s">
        <v>2655</v>
      </c>
      <c r="D1646" s="736"/>
      <c r="E1646" s="736"/>
      <c r="F1646" s="735" t="s">
        <v>51</v>
      </c>
      <c r="G1646" s="736"/>
      <c r="H1646" s="738">
        <v>66</v>
      </c>
      <c r="I1646" s="738">
        <v>63</v>
      </c>
      <c r="J1646" s="738">
        <v>60</v>
      </c>
      <c r="K1646" s="738">
        <v>57</v>
      </c>
      <c r="L1646" s="738">
        <v>54</v>
      </c>
      <c r="M1646" s="743"/>
    </row>
    <row r="1647" s="157" customFormat="1" ht="12" spans="1:13">
      <c r="A1647" s="735" t="s">
        <v>40</v>
      </c>
      <c r="B1647" s="736" t="s">
        <v>2656</v>
      </c>
      <c r="C1647" s="737" t="s">
        <v>2657</v>
      </c>
      <c r="D1647" s="736"/>
      <c r="E1647" s="736"/>
      <c r="F1647" s="735" t="s">
        <v>51</v>
      </c>
      <c r="G1647" s="736"/>
      <c r="H1647" s="738">
        <v>147.4</v>
      </c>
      <c r="I1647" s="738">
        <v>140.7</v>
      </c>
      <c r="J1647" s="738">
        <v>134</v>
      </c>
      <c r="K1647" s="738">
        <v>127.3</v>
      </c>
      <c r="L1647" s="738">
        <v>120.6</v>
      </c>
      <c r="M1647" s="743"/>
    </row>
    <row r="1648" s="157" customFormat="1" ht="12" spans="1:13">
      <c r="A1648" s="735" t="s">
        <v>40</v>
      </c>
      <c r="B1648" s="736" t="s">
        <v>2658</v>
      </c>
      <c r="C1648" s="737" t="s">
        <v>2659</v>
      </c>
      <c r="D1648" s="736" t="s">
        <v>2660</v>
      </c>
      <c r="E1648" s="736"/>
      <c r="F1648" s="735" t="s">
        <v>483</v>
      </c>
      <c r="G1648" s="736"/>
      <c r="H1648" s="738">
        <v>95.7</v>
      </c>
      <c r="I1648" s="738">
        <v>91.35</v>
      </c>
      <c r="J1648" s="738">
        <v>87</v>
      </c>
      <c r="K1648" s="738">
        <v>82.65</v>
      </c>
      <c r="L1648" s="738">
        <v>78.3</v>
      </c>
      <c r="M1648" s="743"/>
    </row>
    <row r="1649" s="696" customFormat="1" ht="32.4" spans="1:14">
      <c r="A1649" s="739" t="s">
        <v>40</v>
      </c>
      <c r="B1649" s="741" t="s">
        <v>2661</v>
      </c>
      <c r="C1649" s="741" t="s">
        <v>2662</v>
      </c>
      <c r="D1649" s="741" t="s">
        <v>2663</v>
      </c>
      <c r="E1649" s="741"/>
      <c r="F1649" s="739" t="s">
        <v>483</v>
      </c>
      <c r="G1649" s="741" t="s">
        <v>1072</v>
      </c>
      <c r="H1649" s="742">
        <v>58.5</v>
      </c>
      <c r="I1649" s="742">
        <v>55.8409090909091</v>
      </c>
      <c r="J1649" s="742">
        <v>53.1818181818182</v>
      </c>
      <c r="K1649" s="742">
        <v>50.5227272727273</v>
      </c>
      <c r="L1649" s="742">
        <v>47.8636363636364</v>
      </c>
      <c r="M1649" s="753"/>
      <c r="N1649" s="746"/>
    </row>
    <row r="1650" s="157" customFormat="1" ht="12" spans="1:13">
      <c r="A1650" s="735" t="s">
        <v>40</v>
      </c>
      <c r="B1650" s="736">
        <v>250405</v>
      </c>
      <c r="C1650" s="737" t="s">
        <v>2664</v>
      </c>
      <c r="D1650" s="736"/>
      <c r="E1650" s="736"/>
      <c r="F1650" s="735"/>
      <c r="G1650" s="736"/>
      <c r="H1650" s="738"/>
      <c r="I1650" s="738"/>
      <c r="J1650" s="738"/>
      <c r="K1650" s="738"/>
      <c r="L1650" s="738"/>
      <c r="M1650" s="743"/>
    </row>
    <row r="1651" s="157" customFormat="1" ht="12" spans="1:13">
      <c r="A1651" s="735" t="s">
        <v>40</v>
      </c>
      <c r="B1651" s="736">
        <v>250405001</v>
      </c>
      <c r="C1651" s="737" t="s">
        <v>2665</v>
      </c>
      <c r="D1651" s="736"/>
      <c r="E1651" s="736"/>
      <c r="F1651" s="735"/>
      <c r="G1651" s="736"/>
      <c r="H1651" s="738"/>
      <c r="I1651" s="738"/>
      <c r="J1651" s="738"/>
      <c r="K1651" s="738"/>
      <c r="L1651" s="738"/>
      <c r="M1651" s="743"/>
    </row>
    <row r="1652" s="157" customFormat="1" ht="12" spans="1:13">
      <c r="A1652" s="735" t="s">
        <v>40</v>
      </c>
      <c r="B1652" s="736" t="s">
        <v>2666</v>
      </c>
      <c r="C1652" s="737" t="s">
        <v>2667</v>
      </c>
      <c r="D1652" s="736"/>
      <c r="E1652" s="736"/>
      <c r="F1652" s="735" t="s">
        <v>483</v>
      </c>
      <c r="G1652" s="736"/>
      <c r="H1652" s="738">
        <v>36.3</v>
      </c>
      <c r="I1652" s="738">
        <v>34.65</v>
      </c>
      <c r="J1652" s="738">
        <v>33</v>
      </c>
      <c r="K1652" s="738">
        <v>31.35</v>
      </c>
      <c r="L1652" s="738">
        <v>29.7</v>
      </c>
      <c r="M1652" s="743"/>
    </row>
    <row r="1653" s="157" customFormat="1" ht="12" spans="1:13">
      <c r="A1653" s="735" t="s">
        <v>40</v>
      </c>
      <c r="B1653" s="736" t="s">
        <v>2668</v>
      </c>
      <c r="C1653" s="737" t="s">
        <v>2669</v>
      </c>
      <c r="D1653" s="736"/>
      <c r="E1653" s="736"/>
      <c r="F1653" s="735" t="s">
        <v>483</v>
      </c>
      <c r="G1653" s="736"/>
      <c r="H1653" s="738">
        <v>66</v>
      </c>
      <c r="I1653" s="738">
        <v>63</v>
      </c>
      <c r="J1653" s="738">
        <v>60</v>
      </c>
      <c r="K1653" s="738">
        <v>57</v>
      </c>
      <c r="L1653" s="738">
        <v>54</v>
      </c>
      <c r="M1653" s="743"/>
    </row>
    <row r="1654" s="157" customFormat="1" ht="21.6" spans="1:13">
      <c r="A1654" s="735" t="s">
        <v>40</v>
      </c>
      <c r="B1654" s="736">
        <v>250405002</v>
      </c>
      <c r="C1654" s="737" t="s">
        <v>2670</v>
      </c>
      <c r="D1654" s="736"/>
      <c r="E1654" s="736"/>
      <c r="F1654" s="735" t="s">
        <v>483</v>
      </c>
      <c r="G1654" s="759"/>
      <c r="H1654" s="738">
        <v>29.7</v>
      </c>
      <c r="I1654" s="738">
        <v>28.35</v>
      </c>
      <c r="J1654" s="738">
        <v>27</v>
      </c>
      <c r="K1654" s="738">
        <v>25.65</v>
      </c>
      <c r="L1654" s="738">
        <v>24.3</v>
      </c>
      <c r="M1654" s="743"/>
    </row>
    <row r="1655" s="157" customFormat="1" ht="21.6" spans="1:13">
      <c r="A1655" s="735" t="s">
        <v>40</v>
      </c>
      <c r="B1655" s="736">
        <v>250405003</v>
      </c>
      <c r="C1655" s="737" t="s">
        <v>2671</v>
      </c>
      <c r="D1655" s="736"/>
      <c r="E1655" s="736"/>
      <c r="F1655" s="735" t="s">
        <v>483</v>
      </c>
      <c r="G1655" s="759"/>
      <c r="H1655" s="738">
        <v>29.7</v>
      </c>
      <c r="I1655" s="738">
        <v>28.35</v>
      </c>
      <c r="J1655" s="738">
        <v>27</v>
      </c>
      <c r="K1655" s="738">
        <v>25.65</v>
      </c>
      <c r="L1655" s="738">
        <v>24.3</v>
      </c>
      <c r="M1655" s="743"/>
    </row>
    <row r="1656" s="157" customFormat="1" ht="21.6" spans="1:13">
      <c r="A1656" s="735" t="s">
        <v>40</v>
      </c>
      <c r="B1656" s="736">
        <v>250405004</v>
      </c>
      <c r="C1656" s="737" t="s">
        <v>2672</v>
      </c>
      <c r="D1656" s="736" t="s">
        <v>2673</v>
      </c>
      <c r="E1656" s="736"/>
      <c r="F1656" s="735" t="s">
        <v>483</v>
      </c>
      <c r="G1656" s="736" t="s">
        <v>1072</v>
      </c>
      <c r="H1656" s="738">
        <v>28.6</v>
      </c>
      <c r="I1656" s="738">
        <v>27.3</v>
      </c>
      <c r="J1656" s="738">
        <v>26</v>
      </c>
      <c r="K1656" s="738">
        <v>24.7</v>
      </c>
      <c r="L1656" s="738">
        <v>23.4</v>
      </c>
      <c r="M1656" s="743"/>
    </row>
    <row r="1657" s="157" customFormat="1" ht="21.6" spans="1:13">
      <c r="A1657" s="735" t="s">
        <v>40</v>
      </c>
      <c r="B1657" s="736">
        <v>250405005</v>
      </c>
      <c r="C1657" s="737" t="s">
        <v>2674</v>
      </c>
      <c r="D1657" s="736" t="s">
        <v>2675</v>
      </c>
      <c r="E1657" s="736"/>
      <c r="F1657" s="735" t="s">
        <v>483</v>
      </c>
      <c r="G1657" s="736" t="s">
        <v>1072</v>
      </c>
      <c r="H1657" s="738">
        <v>88</v>
      </c>
      <c r="I1657" s="738">
        <v>84</v>
      </c>
      <c r="J1657" s="738">
        <v>80</v>
      </c>
      <c r="K1657" s="738">
        <v>76</v>
      </c>
      <c r="L1657" s="738">
        <v>72</v>
      </c>
      <c r="M1657" s="743"/>
    </row>
    <row r="1658" s="157" customFormat="1" ht="21.6" spans="1:13">
      <c r="A1658" s="735" t="s">
        <v>40</v>
      </c>
      <c r="B1658" s="736">
        <v>250405006</v>
      </c>
      <c r="C1658" s="737" t="s">
        <v>2676</v>
      </c>
      <c r="D1658" s="736"/>
      <c r="E1658" s="736"/>
      <c r="F1658" s="735" t="s">
        <v>483</v>
      </c>
      <c r="G1658" s="759"/>
      <c r="H1658" s="738">
        <v>88</v>
      </c>
      <c r="I1658" s="738">
        <v>84</v>
      </c>
      <c r="J1658" s="738">
        <v>80</v>
      </c>
      <c r="K1658" s="738">
        <v>76</v>
      </c>
      <c r="L1658" s="738">
        <v>72</v>
      </c>
      <c r="M1658" s="743"/>
    </row>
    <row r="1659" s="157" customFormat="1" ht="21.6" spans="1:13">
      <c r="A1659" s="735" t="s">
        <v>40</v>
      </c>
      <c r="B1659" s="736">
        <v>250405007</v>
      </c>
      <c r="C1659" s="737" t="s">
        <v>2677</v>
      </c>
      <c r="D1659" s="736"/>
      <c r="E1659" s="736"/>
      <c r="F1659" s="735" t="s">
        <v>483</v>
      </c>
      <c r="G1659" s="759"/>
      <c r="H1659" s="738">
        <v>9.9</v>
      </c>
      <c r="I1659" s="738">
        <v>9.45</v>
      </c>
      <c r="J1659" s="738">
        <v>9</v>
      </c>
      <c r="K1659" s="738">
        <v>8.55</v>
      </c>
      <c r="L1659" s="738">
        <v>8.1</v>
      </c>
      <c r="M1659" s="743"/>
    </row>
    <row r="1660" s="157" customFormat="1" ht="12" spans="1:13">
      <c r="A1660" s="735" t="s">
        <v>40</v>
      </c>
      <c r="B1660" s="736">
        <v>250405008</v>
      </c>
      <c r="C1660" s="737" t="s">
        <v>2678</v>
      </c>
      <c r="D1660" s="736"/>
      <c r="E1660" s="736"/>
      <c r="F1660" s="735" t="s">
        <v>483</v>
      </c>
      <c r="G1660" s="736"/>
      <c r="H1660" s="738">
        <v>31.9</v>
      </c>
      <c r="I1660" s="738">
        <v>30.45</v>
      </c>
      <c r="J1660" s="738">
        <v>29</v>
      </c>
      <c r="K1660" s="738">
        <v>27.55</v>
      </c>
      <c r="L1660" s="738">
        <v>26.1</v>
      </c>
      <c r="M1660" s="743"/>
    </row>
    <row r="1661" s="157" customFormat="1" ht="12" spans="1:13">
      <c r="A1661" s="735" t="s">
        <v>40</v>
      </c>
      <c r="B1661" s="736">
        <v>250405009</v>
      </c>
      <c r="C1661" s="737" t="s">
        <v>2679</v>
      </c>
      <c r="D1661" s="736"/>
      <c r="E1661" s="736"/>
      <c r="F1661" s="735" t="s">
        <v>483</v>
      </c>
      <c r="G1661" s="736"/>
      <c r="H1661" s="738">
        <v>31.9</v>
      </c>
      <c r="I1661" s="738">
        <v>30.45</v>
      </c>
      <c r="J1661" s="738">
        <v>29</v>
      </c>
      <c r="K1661" s="738">
        <v>27.55</v>
      </c>
      <c r="L1661" s="738">
        <v>26.1</v>
      </c>
      <c r="M1661" s="743"/>
    </row>
    <row r="1662" s="157" customFormat="1" ht="12" spans="1:13">
      <c r="A1662" s="735"/>
      <c r="B1662" s="736">
        <v>2505</v>
      </c>
      <c r="C1662" s="737" t="s">
        <v>2680</v>
      </c>
      <c r="D1662" s="736"/>
      <c r="E1662" s="736"/>
      <c r="F1662" s="735"/>
      <c r="G1662" s="736"/>
      <c r="H1662" s="738"/>
      <c r="I1662" s="738"/>
      <c r="J1662" s="738"/>
      <c r="K1662" s="738"/>
      <c r="L1662" s="738"/>
      <c r="M1662" s="743"/>
    </row>
    <row r="1663" s="157" customFormat="1" ht="12" spans="1:13">
      <c r="A1663" s="735"/>
      <c r="B1663" s="736">
        <v>250501</v>
      </c>
      <c r="C1663" s="737" t="s">
        <v>2681</v>
      </c>
      <c r="D1663" s="736"/>
      <c r="E1663" s="736"/>
      <c r="F1663" s="735"/>
      <c r="G1663" s="736"/>
      <c r="H1663" s="738"/>
      <c r="I1663" s="738"/>
      <c r="J1663" s="738"/>
      <c r="K1663" s="738"/>
      <c r="L1663" s="738"/>
      <c r="M1663" s="743"/>
    </row>
    <row r="1664" s="157" customFormat="1" ht="12" spans="1:13">
      <c r="A1664" s="735" t="s">
        <v>40</v>
      </c>
      <c r="B1664" s="736">
        <v>250501001</v>
      </c>
      <c r="C1664" s="737" t="s">
        <v>2682</v>
      </c>
      <c r="D1664" s="759"/>
      <c r="E1664" s="736"/>
      <c r="F1664" s="735" t="s">
        <v>483</v>
      </c>
      <c r="G1664" s="736"/>
      <c r="H1664" s="738">
        <v>8.25</v>
      </c>
      <c r="I1664" s="738">
        <v>7.875</v>
      </c>
      <c r="J1664" s="738">
        <v>7.5</v>
      </c>
      <c r="K1664" s="738">
        <v>7.125</v>
      </c>
      <c r="L1664" s="738">
        <v>6.75</v>
      </c>
      <c r="M1664" s="743"/>
    </row>
    <row r="1665" s="157" customFormat="1" ht="12" spans="1:13">
      <c r="A1665" s="735" t="s">
        <v>40</v>
      </c>
      <c r="B1665" s="736">
        <v>250501002</v>
      </c>
      <c r="C1665" s="737" t="s">
        <v>2683</v>
      </c>
      <c r="D1665" s="759"/>
      <c r="E1665" s="736"/>
      <c r="F1665" s="735" t="s">
        <v>483</v>
      </c>
      <c r="G1665" s="759"/>
      <c r="H1665" s="738">
        <v>9.35</v>
      </c>
      <c r="I1665" s="738">
        <v>8.925</v>
      </c>
      <c r="J1665" s="738">
        <v>8.5</v>
      </c>
      <c r="K1665" s="738">
        <v>8.075</v>
      </c>
      <c r="L1665" s="738">
        <v>7.65</v>
      </c>
      <c r="M1665" s="743"/>
    </row>
    <row r="1666" s="157" customFormat="1" ht="12" spans="1:13">
      <c r="A1666" s="735" t="s">
        <v>40</v>
      </c>
      <c r="B1666" s="736" t="s">
        <v>2684</v>
      </c>
      <c r="C1666" s="737" t="s">
        <v>2685</v>
      </c>
      <c r="D1666" s="736"/>
      <c r="E1666" s="736"/>
      <c r="F1666" s="735" t="s">
        <v>483</v>
      </c>
      <c r="G1666" s="736"/>
      <c r="H1666" s="738">
        <v>49.5</v>
      </c>
      <c r="I1666" s="738">
        <v>47.25</v>
      </c>
      <c r="J1666" s="738">
        <v>45</v>
      </c>
      <c r="K1666" s="738">
        <v>42.75</v>
      </c>
      <c r="L1666" s="738">
        <v>40.5</v>
      </c>
      <c r="M1666" s="743"/>
    </row>
    <row r="1667" s="157" customFormat="1" ht="12" spans="1:13">
      <c r="A1667" s="735" t="s">
        <v>40</v>
      </c>
      <c r="B1667" s="736">
        <v>250501003</v>
      </c>
      <c r="C1667" s="737" t="s">
        <v>2686</v>
      </c>
      <c r="D1667" s="736"/>
      <c r="E1667" s="736"/>
      <c r="F1667" s="735" t="s">
        <v>483</v>
      </c>
      <c r="G1667" s="736"/>
      <c r="H1667" s="738">
        <v>14.3</v>
      </c>
      <c r="I1667" s="738">
        <v>13.65</v>
      </c>
      <c r="J1667" s="738">
        <v>13</v>
      </c>
      <c r="K1667" s="738">
        <v>12.35</v>
      </c>
      <c r="L1667" s="738">
        <v>11.7</v>
      </c>
      <c r="M1667" s="743"/>
    </row>
    <row r="1668" s="157" customFormat="1" ht="21.6" spans="1:13">
      <c r="A1668" s="735" t="s">
        <v>40</v>
      </c>
      <c r="B1668" s="736">
        <v>250501004</v>
      </c>
      <c r="C1668" s="737" t="s">
        <v>2687</v>
      </c>
      <c r="D1668" s="736" t="s">
        <v>2688</v>
      </c>
      <c r="E1668" s="736"/>
      <c r="F1668" s="735" t="s">
        <v>2689</v>
      </c>
      <c r="G1668" s="736" t="s">
        <v>1072</v>
      </c>
      <c r="H1668" s="738">
        <v>9.35</v>
      </c>
      <c r="I1668" s="738">
        <v>8.925</v>
      </c>
      <c r="J1668" s="738">
        <v>8.5</v>
      </c>
      <c r="K1668" s="738">
        <v>8.075</v>
      </c>
      <c r="L1668" s="738">
        <v>7.65</v>
      </c>
      <c r="M1668" s="743"/>
    </row>
    <row r="1669" s="157" customFormat="1" ht="21.6" spans="1:13">
      <c r="A1669" s="735" t="s">
        <v>40</v>
      </c>
      <c r="B1669" s="736">
        <v>250501005</v>
      </c>
      <c r="C1669" s="737" t="s">
        <v>2690</v>
      </c>
      <c r="D1669" s="736"/>
      <c r="E1669" s="736"/>
      <c r="F1669" s="735" t="s">
        <v>2691</v>
      </c>
      <c r="G1669" s="736"/>
      <c r="H1669" s="738">
        <v>14.3</v>
      </c>
      <c r="I1669" s="738">
        <v>13.65</v>
      </c>
      <c r="J1669" s="738">
        <v>13</v>
      </c>
      <c r="K1669" s="738">
        <v>12.35</v>
      </c>
      <c r="L1669" s="738">
        <v>11.7</v>
      </c>
      <c r="M1669" s="743"/>
    </row>
    <row r="1670" s="157" customFormat="1" ht="12" spans="1:13">
      <c r="A1670" s="735" t="s">
        <v>40</v>
      </c>
      <c r="B1670" s="736">
        <v>250501006</v>
      </c>
      <c r="C1670" s="737" t="s">
        <v>2692</v>
      </c>
      <c r="D1670" s="736"/>
      <c r="E1670" s="736"/>
      <c r="F1670" s="735" t="s">
        <v>483</v>
      </c>
      <c r="G1670" s="736"/>
      <c r="H1670" s="738">
        <v>44</v>
      </c>
      <c r="I1670" s="738">
        <v>42</v>
      </c>
      <c r="J1670" s="738">
        <v>40</v>
      </c>
      <c r="K1670" s="738">
        <v>38</v>
      </c>
      <c r="L1670" s="738">
        <v>36</v>
      </c>
      <c r="M1670" s="743"/>
    </row>
    <row r="1671" s="157" customFormat="1" ht="12" spans="1:13">
      <c r="A1671" s="735" t="s">
        <v>40</v>
      </c>
      <c r="B1671" s="736">
        <v>250501007</v>
      </c>
      <c r="C1671" s="737" t="s">
        <v>2693</v>
      </c>
      <c r="D1671" s="736"/>
      <c r="E1671" s="736"/>
      <c r="F1671" s="735" t="s">
        <v>483</v>
      </c>
      <c r="G1671" s="736"/>
      <c r="H1671" s="738">
        <v>147.4</v>
      </c>
      <c r="I1671" s="738">
        <v>140.7</v>
      </c>
      <c r="J1671" s="738">
        <v>134</v>
      </c>
      <c r="K1671" s="738">
        <v>127.3</v>
      </c>
      <c r="L1671" s="738">
        <v>120.6</v>
      </c>
      <c r="M1671" s="743"/>
    </row>
    <row r="1672" s="157" customFormat="1" ht="21.6" spans="1:13">
      <c r="A1672" s="735" t="s">
        <v>40</v>
      </c>
      <c r="B1672" s="736">
        <v>250501008</v>
      </c>
      <c r="C1672" s="737" t="s">
        <v>2694</v>
      </c>
      <c r="D1672" s="736"/>
      <c r="E1672" s="736"/>
      <c r="F1672" s="735" t="s">
        <v>483</v>
      </c>
      <c r="G1672" s="736"/>
      <c r="H1672" s="738">
        <v>30.8</v>
      </c>
      <c r="I1672" s="738">
        <v>29.4</v>
      </c>
      <c r="J1672" s="738">
        <v>28</v>
      </c>
      <c r="K1672" s="738">
        <v>26.6</v>
      </c>
      <c r="L1672" s="738">
        <v>25.2</v>
      </c>
      <c r="M1672" s="743"/>
    </row>
    <row r="1673" s="157" customFormat="1" ht="12" spans="1:13">
      <c r="A1673" s="735" t="s">
        <v>40</v>
      </c>
      <c r="B1673" s="736">
        <v>250501009</v>
      </c>
      <c r="C1673" s="737" t="s">
        <v>2695</v>
      </c>
      <c r="D1673" s="736"/>
      <c r="E1673" s="736"/>
      <c r="F1673" s="735" t="s">
        <v>483</v>
      </c>
      <c r="G1673" s="736"/>
      <c r="H1673" s="738">
        <v>66</v>
      </c>
      <c r="I1673" s="738">
        <v>63</v>
      </c>
      <c r="J1673" s="738">
        <v>60</v>
      </c>
      <c r="K1673" s="738">
        <v>57</v>
      </c>
      <c r="L1673" s="738">
        <v>54</v>
      </c>
      <c r="M1673" s="743"/>
    </row>
    <row r="1674" s="157" customFormat="1" ht="12" spans="1:13">
      <c r="A1674" s="735" t="s">
        <v>40</v>
      </c>
      <c r="B1674" s="736">
        <v>250501010</v>
      </c>
      <c r="C1674" s="737" t="s">
        <v>2696</v>
      </c>
      <c r="D1674" s="736"/>
      <c r="E1674" s="736"/>
      <c r="F1674" s="735" t="s">
        <v>483</v>
      </c>
      <c r="G1674" s="736"/>
      <c r="H1674" s="738">
        <v>66</v>
      </c>
      <c r="I1674" s="738">
        <v>63</v>
      </c>
      <c r="J1674" s="738">
        <v>60</v>
      </c>
      <c r="K1674" s="738">
        <v>57</v>
      </c>
      <c r="L1674" s="738">
        <v>54</v>
      </c>
      <c r="M1674" s="743"/>
    </row>
    <row r="1675" s="157" customFormat="1" ht="12" spans="1:13">
      <c r="A1675" s="735" t="s">
        <v>40</v>
      </c>
      <c r="B1675" s="736">
        <v>250501011</v>
      </c>
      <c r="C1675" s="737" t="s">
        <v>2697</v>
      </c>
      <c r="D1675" s="736"/>
      <c r="E1675" s="736"/>
      <c r="F1675" s="735" t="s">
        <v>483</v>
      </c>
      <c r="G1675" s="736"/>
      <c r="H1675" s="738">
        <v>66</v>
      </c>
      <c r="I1675" s="738">
        <v>63</v>
      </c>
      <c r="J1675" s="738">
        <v>60</v>
      </c>
      <c r="K1675" s="738">
        <v>57</v>
      </c>
      <c r="L1675" s="738">
        <v>54</v>
      </c>
      <c r="M1675" s="743"/>
    </row>
    <row r="1676" s="157" customFormat="1" ht="12" spans="1:13">
      <c r="A1676" s="735" t="s">
        <v>40</v>
      </c>
      <c r="B1676" s="736">
        <v>250501012</v>
      </c>
      <c r="C1676" s="737" t="s">
        <v>2698</v>
      </c>
      <c r="D1676" s="736"/>
      <c r="E1676" s="736"/>
      <c r="F1676" s="735" t="s">
        <v>483</v>
      </c>
      <c r="G1676" s="736"/>
      <c r="H1676" s="738">
        <v>66</v>
      </c>
      <c r="I1676" s="738">
        <v>63</v>
      </c>
      <c r="J1676" s="738">
        <v>60</v>
      </c>
      <c r="K1676" s="738">
        <v>57</v>
      </c>
      <c r="L1676" s="738">
        <v>54</v>
      </c>
      <c r="M1676" s="743"/>
    </row>
    <row r="1677" s="157" customFormat="1" ht="12" spans="1:13">
      <c r="A1677" s="735" t="s">
        <v>40</v>
      </c>
      <c r="B1677" s="736">
        <v>250501013</v>
      </c>
      <c r="C1677" s="737" t="s">
        <v>2699</v>
      </c>
      <c r="D1677" s="736" t="s">
        <v>2700</v>
      </c>
      <c r="E1677" s="736"/>
      <c r="F1677" s="735" t="s">
        <v>483</v>
      </c>
      <c r="G1677" s="736"/>
      <c r="H1677" s="738">
        <v>64.9</v>
      </c>
      <c r="I1677" s="738">
        <v>61.95</v>
      </c>
      <c r="J1677" s="738">
        <v>59</v>
      </c>
      <c r="K1677" s="738">
        <v>56.05</v>
      </c>
      <c r="L1677" s="738">
        <v>53.1</v>
      </c>
      <c r="M1677" s="743"/>
    </row>
    <row r="1678" s="157" customFormat="1" ht="12" spans="1:13">
      <c r="A1678" s="735" t="s">
        <v>40</v>
      </c>
      <c r="B1678" s="736">
        <v>250501014</v>
      </c>
      <c r="C1678" s="737" t="s">
        <v>2701</v>
      </c>
      <c r="D1678" s="736" t="s">
        <v>2700</v>
      </c>
      <c r="E1678" s="736"/>
      <c r="F1678" s="735" t="s">
        <v>483</v>
      </c>
      <c r="G1678" s="736"/>
      <c r="H1678" s="738">
        <v>64.9</v>
      </c>
      <c r="I1678" s="738">
        <v>61.95</v>
      </c>
      <c r="J1678" s="738">
        <v>59</v>
      </c>
      <c r="K1678" s="738">
        <v>56.05</v>
      </c>
      <c r="L1678" s="738">
        <v>53.1</v>
      </c>
      <c r="M1678" s="743"/>
    </row>
    <row r="1679" s="157" customFormat="1" ht="12" spans="1:13">
      <c r="A1679" s="735" t="s">
        <v>40</v>
      </c>
      <c r="B1679" s="736">
        <v>250501015</v>
      </c>
      <c r="C1679" s="737" t="s">
        <v>2702</v>
      </c>
      <c r="D1679" s="736"/>
      <c r="E1679" s="736"/>
      <c r="F1679" s="735" t="s">
        <v>483</v>
      </c>
      <c r="G1679" s="736"/>
      <c r="H1679" s="738">
        <v>64.9</v>
      </c>
      <c r="I1679" s="738">
        <v>61.95</v>
      </c>
      <c r="J1679" s="738">
        <v>59</v>
      </c>
      <c r="K1679" s="738">
        <v>56.05</v>
      </c>
      <c r="L1679" s="738">
        <v>53.1</v>
      </c>
      <c r="M1679" s="743"/>
    </row>
    <row r="1680" s="157" customFormat="1" ht="12" spans="1:13">
      <c r="A1680" s="735" t="s">
        <v>40</v>
      </c>
      <c r="B1680" s="736">
        <v>250501016</v>
      </c>
      <c r="C1680" s="737" t="s">
        <v>2703</v>
      </c>
      <c r="D1680" s="736" t="s">
        <v>2700</v>
      </c>
      <c r="E1680" s="736"/>
      <c r="F1680" s="735" t="s">
        <v>483</v>
      </c>
      <c r="G1680" s="736"/>
      <c r="H1680" s="738">
        <v>64.9</v>
      </c>
      <c r="I1680" s="738">
        <v>61.95</v>
      </c>
      <c r="J1680" s="738">
        <v>59</v>
      </c>
      <c r="K1680" s="738">
        <v>56.05</v>
      </c>
      <c r="L1680" s="738">
        <v>53.1</v>
      </c>
      <c r="M1680" s="743"/>
    </row>
    <row r="1681" s="157" customFormat="1" ht="12" spans="1:13">
      <c r="A1681" s="735" t="s">
        <v>40</v>
      </c>
      <c r="B1681" s="736">
        <v>250501017</v>
      </c>
      <c r="C1681" s="737" t="s">
        <v>2704</v>
      </c>
      <c r="D1681" s="736" t="s">
        <v>2700</v>
      </c>
      <c r="E1681" s="736"/>
      <c r="F1681" s="735" t="s">
        <v>483</v>
      </c>
      <c r="G1681" s="736"/>
      <c r="H1681" s="738">
        <v>66</v>
      </c>
      <c r="I1681" s="738">
        <v>63</v>
      </c>
      <c r="J1681" s="738">
        <v>60</v>
      </c>
      <c r="K1681" s="738">
        <v>57</v>
      </c>
      <c r="L1681" s="738">
        <v>54</v>
      </c>
      <c r="M1681" s="743"/>
    </row>
    <row r="1682" s="157" customFormat="1" ht="12" spans="1:13">
      <c r="A1682" s="735" t="s">
        <v>40</v>
      </c>
      <c r="B1682" s="736">
        <v>250501018</v>
      </c>
      <c r="C1682" s="737" t="s">
        <v>2705</v>
      </c>
      <c r="D1682" s="736" t="s">
        <v>2700</v>
      </c>
      <c r="E1682" s="736"/>
      <c r="F1682" s="735" t="s">
        <v>483</v>
      </c>
      <c r="G1682" s="736"/>
      <c r="H1682" s="738">
        <v>66</v>
      </c>
      <c r="I1682" s="738">
        <v>63</v>
      </c>
      <c r="J1682" s="738">
        <v>60</v>
      </c>
      <c r="K1682" s="738">
        <v>57</v>
      </c>
      <c r="L1682" s="738">
        <v>54</v>
      </c>
      <c r="M1682" s="743"/>
    </row>
    <row r="1683" s="157" customFormat="1" ht="12" spans="1:13">
      <c r="A1683" s="735" t="s">
        <v>40</v>
      </c>
      <c r="B1683" s="736">
        <v>250501019</v>
      </c>
      <c r="C1683" s="737" t="s">
        <v>2706</v>
      </c>
      <c r="D1683" s="736" t="s">
        <v>2700</v>
      </c>
      <c r="E1683" s="736"/>
      <c r="F1683" s="735" t="s">
        <v>483</v>
      </c>
      <c r="G1683" s="736"/>
      <c r="H1683" s="738">
        <v>66</v>
      </c>
      <c r="I1683" s="738">
        <v>63</v>
      </c>
      <c r="J1683" s="738">
        <v>60</v>
      </c>
      <c r="K1683" s="738">
        <v>57</v>
      </c>
      <c r="L1683" s="738">
        <v>54</v>
      </c>
      <c r="M1683" s="743"/>
    </row>
    <row r="1684" s="157" customFormat="1" ht="12" spans="1:13">
      <c r="A1684" s="735" t="s">
        <v>40</v>
      </c>
      <c r="B1684" s="736">
        <v>250501020</v>
      </c>
      <c r="C1684" s="737" t="s">
        <v>2707</v>
      </c>
      <c r="D1684" s="736" t="s">
        <v>2700</v>
      </c>
      <c r="E1684" s="736"/>
      <c r="F1684" s="735" t="s">
        <v>483</v>
      </c>
      <c r="G1684" s="736"/>
      <c r="H1684" s="738">
        <v>63.8</v>
      </c>
      <c r="I1684" s="738">
        <v>60.9</v>
      </c>
      <c r="J1684" s="738">
        <v>58</v>
      </c>
      <c r="K1684" s="738">
        <v>55.1</v>
      </c>
      <c r="L1684" s="738">
        <v>52.2</v>
      </c>
      <c r="M1684" s="743"/>
    </row>
    <row r="1685" s="157" customFormat="1" ht="12" spans="1:13">
      <c r="A1685" s="735" t="s">
        <v>40</v>
      </c>
      <c r="B1685" s="736">
        <v>250501021</v>
      </c>
      <c r="C1685" s="737" t="s">
        <v>2708</v>
      </c>
      <c r="D1685" s="736" t="s">
        <v>2700</v>
      </c>
      <c r="E1685" s="736"/>
      <c r="F1685" s="735" t="s">
        <v>483</v>
      </c>
      <c r="G1685" s="736"/>
      <c r="H1685" s="738">
        <v>64.9</v>
      </c>
      <c r="I1685" s="738">
        <v>61.95</v>
      </c>
      <c r="J1685" s="738">
        <v>59</v>
      </c>
      <c r="K1685" s="738">
        <v>56.05</v>
      </c>
      <c r="L1685" s="738">
        <v>53.1</v>
      </c>
      <c r="M1685" s="743"/>
    </row>
    <row r="1686" s="157" customFormat="1" ht="12" spans="1:13">
      <c r="A1686" s="735" t="s">
        <v>40</v>
      </c>
      <c r="B1686" s="736">
        <v>250501022</v>
      </c>
      <c r="C1686" s="737" t="s">
        <v>2709</v>
      </c>
      <c r="D1686" s="736"/>
      <c r="E1686" s="736"/>
      <c r="F1686" s="735" t="s">
        <v>483</v>
      </c>
      <c r="G1686" s="759"/>
      <c r="H1686" s="738">
        <v>66</v>
      </c>
      <c r="I1686" s="738">
        <v>63</v>
      </c>
      <c r="J1686" s="738">
        <v>60</v>
      </c>
      <c r="K1686" s="738">
        <v>57</v>
      </c>
      <c r="L1686" s="738">
        <v>54</v>
      </c>
      <c r="M1686" s="743"/>
    </row>
    <row r="1687" s="157" customFormat="1" ht="12" spans="1:13">
      <c r="A1687" s="735" t="s">
        <v>40</v>
      </c>
      <c r="B1687" s="736" t="s">
        <v>2710</v>
      </c>
      <c r="C1687" s="737" t="s">
        <v>2711</v>
      </c>
      <c r="D1687" s="736"/>
      <c r="E1687" s="736"/>
      <c r="F1687" s="735" t="s">
        <v>483</v>
      </c>
      <c r="G1687" s="736"/>
      <c r="H1687" s="738">
        <v>99</v>
      </c>
      <c r="I1687" s="738">
        <v>94.5</v>
      </c>
      <c r="J1687" s="738">
        <v>90</v>
      </c>
      <c r="K1687" s="738">
        <v>85.5</v>
      </c>
      <c r="L1687" s="738">
        <v>81</v>
      </c>
      <c r="M1687" s="743"/>
    </row>
    <row r="1688" s="157" customFormat="1" ht="12" spans="1:13">
      <c r="A1688" s="735" t="s">
        <v>40</v>
      </c>
      <c r="B1688" s="736">
        <v>250501023</v>
      </c>
      <c r="C1688" s="737" t="s">
        <v>2712</v>
      </c>
      <c r="D1688" s="736" t="s">
        <v>2700</v>
      </c>
      <c r="E1688" s="736"/>
      <c r="F1688" s="735" t="s">
        <v>483</v>
      </c>
      <c r="G1688" s="736"/>
      <c r="H1688" s="738">
        <v>64.9</v>
      </c>
      <c r="I1688" s="738">
        <v>61.95</v>
      </c>
      <c r="J1688" s="738">
        <v>59</v>
      </c>
      <c r="K1688" s="738">
        <v>56.05</v>
      </c>
      <c r="L1688" s="738">
        <v>53.1</v>
      </c>
      <c r="M1688" s="743"/>
    </row>
    <row r="1689" s="157" customFormat="1" ht="12" spans="1:13">
      <c r="A1689" s="735" t="s">
        <v>40</v>
      </c>
      <c r="B1689" s="736">
        <v>250501024</v>
      </c>
      <c r="C1689" s="737" t="s">
        <v>2713</v>
      </c>
      <c r="D1689" s="736"/>
      <c r="E1689" s="736"/>
      <c r="F1689" s="735" t="s">
        <v>483</v>
      </c>
      <c r="G1689" s="736"/>
      <c r="H1689" s="738">
        <v>66</v>
      </c>
      <c r="I1689" s="738">
        <v>63</v>
      </c>
      <c r="J1689" s="738">
        <v>60</v>
      </c>
      <c r="K1689" s="738">
        <v>57</v>
      </c>
      <c r="L1689" s="738">
        <v>54</v>
      </c>
      <c r="M1689" s="743"/>
    </row>
    <row r="1690" s="157" customFormat="1" ht="12" spans="1:13">
      <c r="A1690" s="735" t="s">
        <v>40</v>
      </c>
      <c r="B1690" s="736">
        <v>250501025</v>
      </c>
      <c r="C1690" s="737" t="s">
        <v>2714</v>
      </c>
      <c r="D1690" s="736"/>
      <c r="E1690" s="736"/>
      <c r="F1690" s="735" t="s">
        <v>483</v>
      </c>
      <c r="G1690" s="736"/>
      <c r="H1690" s="738">
        <v>66</v>
      </c>
      <c r="I1690" s="738">
        <v>63</v>
      </c>
      <c r="J1690" s="738">
        <v>60</v>
      </c>
      <c r="K1690" s="738">
        <v>57</v>
      </c>
      <c r="L1690" s="738">
        <v>54</v>
      </c>
      <c r="M1690" s="743"/>
    </row>
    <row r="1691" s="157" customFormat="1" ht="12" spans="1:13">
      <c r="A1691" s="735" t="s">
        <v>40</v>
      </c>
      <c r="B1691" s="736">
        <v>250501026</v>
      </c>
      <c r="C1691" s="737" t="s">
        <v>2715</v>
      </c>
      <c r="D1691" s="759"/>
      <c r="E1691" s="736"/>
      <c r="F1691" s="735" t="s">
        <v>483</v>
      </c>
      <c r="G1691" s="736"/>
      <c r="H1691" s="738">
        <v>7.7</v>
      </c>
      <c r="I1691" s="738">
        <v>7.35</v>
      </c>
      <c r="J1691" s="738">
        <v>7</v>
      </c>
      <c r="K1691" s="738">
        <v>6.65</v>
      </c>
      <c r="L1691" s="738">
        <v>6.3</v>
      </c>
      <c r="M1691" s="743"/>
    </row>
    <row r="1692" s="157" customFormat="1" ht="12" spans="1:13">
      <c r="A1692" s="735" t="s">
        <v>40</v>
      </c>
      <c r="B1692" s="736">
        <v>250501027</v>
      </c>
      <c r="C1692" s="737" t="s">
        <v>2716</v>
      </c>
      <c r="D1692" s="736"/>
      <c r="E1692" s="736"/>
      <c r="F1692" s="735" t="s">
        <v>483</v>
      </c>
      <c r="G1692" s="736"/>
      <c r="H1692" s="738">
        <v>66</v>
      </c>
      <c r="I1692" s="738">
        <v>63</v>
      </c>
      <c r="J1692" s="738">
        <v>60</v>
      </c>
      <c r="K1692" s="738">
        <v>57</v>
      </c>
      <c r="L1692" s="738">
        <v>54</v>
      </c>
      <c r="M1692" s="743"/>
    </row>
    <row r="1693" s="157" customFormat="1" ht="21.6" spans="1:13">
      <c r="A1693" s="735" t="s">
        <v>40</v>
      </c>
      <c r="B1693" s="736">
        <v>250501028</v>
      </c>
      <c r="C1693" s="737" t="s">
        <v>2717</v>
      </c>
      <c r="D1693" s="736"/>
      <c r="E1693" s="736"/>
      <c r="F1693" s="735" t="s">
        <v>2691</v>
      </c>
      <c r="G1693" s="736"/>
      <c r="H1693" s="738">
        <v>7.7</v>
      </c>
      <c r="I1693" s="738">
        <v>7.35</v>
      </c>
      <c r="J1693" s="738">
        <v>7</v>
      </c>
      <c r="K1693" s="738">
        <v>6.65</v>
      </c>
      <c r="L1693" s="738">
        <v>6.3</v>
      </c>
      <c r="M1693" s="743"/>
    </row>
    <row r="1694" s="157" customFormat="1" ht="21.6" spans="1:13">
      <c r="A1694" s="735" t="s">
        <v>40</v>
      </c>
      <c r="B1694" s="736">
        <v>250501029</v>
      </c>
      <c r="C1694" s="737" t="s">
        <v>2718</v>
      </c>
      <c r="D1694" s="736" t="s">
        <v>2700</v>
      </c>
      <c r="E1694" s="736"/>
      <c r="F1694" s="735" t="s">
        <v>2691</v>
      </c>
      <c r="G1694" s="736"/>
      <c r="H1694" s="738">
        <v>66</v>
      </c>
      <c r="I1694" s="738">
        <v>63</v>
      </c>
      <c r="J1694" s="738">
        <v>60</v>
      </c>
      <c r="K1694" s="738">
        <v>57</v>
      </c>
      <c r="L1694" s="738">
        <v>54</v>
      </c>
      <c r="M1694" s="743"/>
    </row>
    <row r="1695" s="157" customFormat="1" ht="12" spans="1:13">
      <c r="A1695" s="735" t="s">
        <v>40</v>
      </c>
      <c r="B1695" s="736">
        <v>250501030</v>
      </c>
      <c r="C1695" s="737" t="s">
        <v>2719</v>
      </c>
      <c r="D1695" s="736"/>
      <c r="E1695" s="736"/>
      <c r="F1695" s="735" t="s">
        <v>483</v>
      </c>
      <c r="G1695" s="736"/>
      <c r="H1695" s="763" t="s">
        <v>102</v>
      </c>
      <c r="I1695" s="763" t="s">
        <v>102</v>
      </c>
      <c r="J1695" s="763" t="s">
        <v>102</v>
      </c>
      <c r="K1695" s="763" t="s">
        <v>102</v>
      </c>
      <c r="L1695" s="763" t="s">
        <v>102</v>
      </c>
      <c r="M1695" s="743"/>
    </row>
    <row r="1696" s="157" customFormat="1" ht="12" spans="1:13">
      <c r="A1696" s="735" t="s">
        <v>40</v>
      </c>
      <c r="B1696" s="736" t="s">
        <v>2720</v>
      </c>
      <c r="C1696" s="737" t="s">
        <v>2721</v>
      </c>
      <c r="D1696" s="736"/>
      <c r="E1696" s="736"/>
      <c r="F1696" s="735" t="s">
        <v>483</v>
      </c>
      <c r="G1696" s="736"/>
      <c r="H1696" s="763" t="s">
        <v>102</v>
      </c>
      <c r="I1696" s="763" t="s">
        <v>102</v>
      </c>
      <c r="J1696" s="763" t="s">
        <v>102</v>
      </c>
      <c r="K1696" s="763" t="s">
        <v>102</v>
      </c>
      <c r="L1696" s="763" t="s">
        <v>102</v>
      </c>
      <c r="M1696" s="743"/>
    </row>
    <row r="1697" s="157" customFormat="1" ht="12" spans="1:13">
      <c r="A1697" s="735" t="s">
        <v>40</v>
      </c>
      <c r="B1697" s="736" t="s">
        <v>2722</v>
      </c>
      <c r="C1697" s="737" t="s">
        <v>2723</v>
      </c>
      <c r="D1697" s="736"/>
      <c r="E1697" s="736"/>
      <c r="F1697" s="735" t="s">
        <v>483</v>
      </c>
      <c r="G1697" s="736"/>
      <c r="H1697" s="763" t="s">
        <v>102</v>
      </c>
      <c r="I1697" s="763" t="s">
        <v>102</v>
      </c>
      <c r="J1697" s="763" t="s">
        <v>102</v>
      </c>
      <c r="K1697" s="763" t="s">
        <v>102</v>
      </c>
      <c r="L1697" s="763" t="s">
        <v>102</v>
      </c>
      <c r="M1697" s="743"/>
    </row>
    <row r="1698" s="157" customFormat="1" ht="12" spans="1:13">
      <c r="A1698" s="735" t="s">
        <v>40</v>
      </c>
      <c r="B1698" s="736">
        <v>250501031</v>
      </c>
      <c r="C1698" s="737" t="s">
        <v>2724</v>
      </c>
      <c r="D1698" s="736"/>
      <c r="E1698" s="736"/>
      <c r="F1698" s="735" t="s">
        <v>483</v>
      </c>
      <c r="G1698" s="736"/>
      <c r="H1698" s="738"/>
      <c r="I1698" s="738"/>
      <c r="J1698" s="738"/>
      <c r="K1698" s="738"/>
      <c r="L1698" s="738"/>
      <c r="M1698" s="743"/>
    </row>
    <row r="1699" s="157" customFormat="1" ht="12" spans="1:13">
      <c r="A1699" s="735" t="s">
        <v>40</v>
      </c>
      <c r="B1699" s="736" t="s">
        <v>2725</v>
      </c>
      <c r="C1699" s="737" t="s">
        <v>2726</v>
      </c>
      <c r="D1699" s="736"/>
      <c r="E1699" s="736"/>
      <c r="F1699" s="735" t="s">
        <v>483</v>
      </c>
      <c r="G1699" s="736"/>
      <c r="H1699" s="738">
        <v>66</v>
      </c>
      <c r="I1699" s="738">
        <v>63</v>
      </c>
      <c r="J1699" s="738">
        <v>60</v>
      </c>
      <c r="K1699" s="738">
        <v>57</v>
      </c>
      <c r="L1699" s="738">
        <v>54</v>
      </c>
      <c r="M1699" s="743"/>
    </row>
    <row r="1700" s="157" customFormat="1" ht="12" spans="1:13">
      <c r="A1700" s="735" t="s">
        <v>40</v>
      </c>
      <c r="B1700" s="736" t="s">
        <v>2727</v>
      </c>
      <c r="C1700" s="737" t="s">
        <v>2728</v>
      </c>
      <c r="D1700" s="736"/>
      <c r="E1700" s="736"/>
      <c r="F1700" s="735" t="s">
        <v>483</v>
      </c>
      <c r="G1700" s="736"/>
      <c r="H1700" s="738">
        <v>38.5</v>
      </c>
      <c r="I1700" s="738">
        <v>36.75</v>
      </c>
      <c r="J1700" s="738">
        <v>35</v>
      </c>
      <c r="K1700" s="738">
        <v>33.25</v>
      </c>
      <c r="L1700" s="738">
        <v>31.5</v>
      </c>
      <c r="M1700" s="743"/>
    </row>
    <row r="1701" s="157" customFormat="1" ht="12" spans="1:13">
      <c r="A1701" s="735" t="s">
        <v>40</v>
      </c>
      <c r="B1701" s="736" t="s">
        <v>2729</v>
      </c>
      <c r="C1701" s="737" t="s">
        <v>2730</v>
      </c>
      <c r="D1701" s="736"/>
      <c r="E1701" s="736"/>
      <c r="F1701" s="735" t="s">
        <v>483</v>
      </c>
      <c r="G1701" s="736"/>
      <c r="H1701" s="738">
        <v>18.7</v>
      </c>
      <c r="I1701" s="738">
        <v>17.85</v>
      </c>
      <c r="J1701" s="738">
        <v>17</v>
      </c>
      <c r="K1701" s="738">
        <v>16.15</v>
      </c>
      <c r="L1701" s="738">
        <v>15.3</v>
      </c>
      <c r="M1701" s="743"/>
    </row>
    <row r="1702" s="157" customFormat="1" ht="12" spans="1:13">
      <c r="A1702" s="735" t="s">
        <v>40</v>
      </c>
      <c r="B1702" s="736" t="s">
        <v>2731</v>
      </c>
      <c r="C1702" s="737" t="s">
        <v>2732</v>
      </c>
      <c r="D1702" s="736"/>
      <c r="E1702" s="736"/>
      <c r="F1702" s="735" t="s">
        <v>483</v>
      </c>
      <c r="G1702" s="736"/>
      <c r="H1702" s="738">
        <v>64.9</v>
      </c>
      <c r="I1702" s="738">
        <v>61.95</v>
      </c>
      <c r="J1702" s="738">
        <v>59</v>
      </c>
      <c r="K1702" s="738">
        <v>56.05</v>
      </c>
      <c r="L1702" s="738">
        <v>53.1</v>
      </c>
      <c r="M1702" s="743"/>
    </row>
    <row r="1703" s="157" customFormat="1" ht="21.6" spans="1:13">
      <c r="A1703" s="735" t="s">
        <v>40</v>
      </c>
      <c r="B1703" s="736">
        <v>250501032</v>
      </c>
      <c r="C1703" s="737" t="s">
        <v>2733</v>
      </c>
      <c r="D1703" s="736" t="s">
        <v>2700</v>
      </c>
      <c r="E1703" s="736"/>
      <c r="F1703" s="735" t="s">
        <v>2691</v>
      </c>
      <c r="G1703" s="736"/>
      <c r="H1703" s="738">
        <v>66</v>
      </c>
      <c r="I1703" s="738">
        <v>63</v>
      </c>
      <c r="J1703" s="738">
        <v>60</v>
      </c>
      <c r="K1703" s="738">
        <v>57</v>
      </c>
      <c r="L1703" s="738">
        <v>54</v>
      </c>
      <c r="M1703" s="743"/>
    </row>
    <row r="1704" s="157" customFormat="1" ht="12" spans="1:13">
      <c r="A1704" s="735" t="s">
        <v>40</v>
      </c>
      <c r="B1704" s="736">
        <v>250501033</v>
      </c>
      <c r="C1704" s="737" t="s">
        <v>2734</v>
      </c>
      <c r="D1704" s="736"/>
      <c r="E1704" s="736"/>
      <c r="F1704" s="735" t="s">
        <v>483</v>
      </c>
      <c r="G1704" s="736"/>
      <c r="H1704" s="738">
        <v>66</v>
      </c>
      <c r="I1704" s="738">
        <v>63</v>
      </c>
      <c r="J1704" s="738">
        <v>60</v>
      </c>
      <c r="K1704" s="738">
        <v>57</v>
      </c>
      <c r="L1704" s="738">
        <v>54</v>
      </c>
      <c r="M1704" s="743"/>
    </row>
    <row r="1705" s="157" customFormat="1" ht="12" spans="1:13">
      <c r="A1705" s="735" t="s">
        <v>40</v>
      </c>
      <c r="B1705" s="736">
        <v>250501034</v>
      </c>
      <c r="C1705" s="737" t="s">
        <v>2735</v>
      </c>
      <c r="D1705" s="736"/>
      <c r="E1705" s="736"/>
      <c r="F1705" s="735" t="s">
        <v>483</v>
      </c>
      <c r="G1705" s="736"/>
      <c r="H1705" s="738">
        <v>108.9</v>
      </c>
      <c r="I1705" s="738">
        <v>103.95</v>
      </c>
      <c r="J1705" s="738">
        <v>99</v>
      </c>
      <c r="K1705" s="738">
        <v>94.05</v>
      </c>
      <c r="L1705" s="738">
        <v>89.1</v>
      </c>
      <c r="M1705" s="743"/>
    </row>
    <row r="1706" s="157" customFormat="1" ht="12" spans="1:13">
      <c r="A1706" s="735" t="s">
        <v>40</v>
      </c>
      <c r="B1706" s="736">
        <v>250501035</v>
      </c>
      <c r="C1706" s="737" t="s">
        <v>2736</v>
      </c>
      <c r="D1706" s="736"/>
      <c r="E1706" s="736"/>
      <c r="F1706" s="735" t="s">
        <v>483</v>
      </c>
      <c r="G1706" s="736"/>
      <c r="H1706" s="738">
        <v>44</v>
      </c>
      <c r="I1706" s="738">
        <v>42</v>
      </c>
      <c r="J1706" s="738">
        <v>40</v>
      </c>
      <c r="K1706" s="738">
        <v>38</v>
      </c>
      <c r="L1706" s="738">
        <v>36</v>
      </c>
      <c r="M1706" s="743"/>
    </row>
    <row r="1707" s="157" customFormat="1" ht="12" spans="1:13">
      <c r="A1707" s="735" t="s">
        <v>40</v>
      </c>
      <c r="B1707" s="736">
        <v>250501036</v>
      </c>
      <c r="C1707" s="737" t="s">
        <v>2737</v>
      </c>
      <c r="D1707" s="736"/>
      <c r="E1707" s="736"/>
      <c r="F1707" s="735" t="s">
        <v>2738</v>
      </c>
      <c r="G1707" s="736"/>
      <c r="H1707" s="738">
        <v>49.5</v>
      </c>
      <c r="I1707" s="738">
        <v>47.25</v>
      </c>
      <c r="J1707" s="738">
        <v>45</v>
      </c>
      <c r="K1707" s="738">
        <v>42.75</v>
      </c>
      <c r="L1707" s="738">
        <v>40.5</v>
      </c>
      <c r="M1707" s="743"/>
    </row>
    <row r="1708" s="157" customFormat="1" ht="12" spans="1:13">
      <c r="A1708" s="735" t="s">
        <v>40</v>
      </c>
      <c r="B1708" s="736">
        <v>250501037</v>
      </c>
      <c r="C1708" s="737" t="s">
        <v>2739</v>
      </c>
      <c r="D1708" s="736"/>
      <c r="E1708" s="736"/>
      <c r="F1708" s="735" t="s">
        <v>483</v>
      </c>
      <c r="G1708" s="736"/>
      <c r="H1708" s="738">
        <v>64.9</v>
      </c>
      <c r="I1708" s="738">
        <v>61.95</v>
      </c>
      <c r="J1708" s="738">
        <v>59</v>
      </c>
      <c r="K1708" s="738">
        <v>56.05</v>
      </c>
      <c r="L1708" s="738">
        <v>53.1</v>
      </c>
      <c r="M1708" s="743"/>
    </row>
    <row r="1709" s="157" customFormat="1" ht="12" spans="1:13">
      <c r="A1709" s="735" t="s">
        <v>40</v>
      </c>
      <c r="B1709" s="736">
        <v>250501038</v>
      </c>
      <c r="C1709" s="737" t="s">
        <v>2740</v>
      </c>
      <c r="D1709" s="736"/>
      <c r="E1709" s="736"/>
      <c r="F1709" s="735" t="s">
        <v>483</v>
      </c>
      <c r="G1709" s="736"/>
      <c r="H1709" s="738">
        <v>63.8</v>
      </c>
      <c r="I1709" s="738">
        <v>60.9</v>
      </c>
      <c r="J1709" s="738">
        <v>58</v>
      </c>
      <c r="K1709" s="738">
        <v>55.1</v>
      </c>
      <c r="L1709" s="738">
        <v>52.2</v>
      </c>
      <c r="M1709" s="743"/>
    </row>
    <row r="1710" s="157" customFormat="1" ht="12" spans="1:13">
      <c r="A1710" s="735" t="s">
        <v>40</v>
      </c>
      <c r="B1710" s="736">
        <v>250501039</v>
      </c>
      <c r="C1710" s="737" t="s">
        <v>2741</v>
      </c>
      <c r="D1710" s="754"/>
      <c r="E1710" s="736"/>
      <c r="F1710" s="735" t="s">
        <v>483</v>
      </c>
      <c r="G1710" s="759"/>
      <c r="H1710" s="738">
        <v>55</v>
      </c>
      <c r="I1710" s="738">
        <v>52.5</v>
      </c>
      <c r="J1710" s="738">
        <v>50</v>
      </c>
      <c r="K1710" s="738">
        <v>47.5</v>
      </c>
      <c r="L1710" s="738">
        <v>45</v>
      </c>
      <c r="M1710" s="743"/>
    </row>
    <row r="1711" s="157" customFormat="1" ht="32.4" spans="1:13">
      <c r="A1711" s="735" t="s">
        <v>40</v>
      </c>
      <c r="B1711" s="736" t="s">
        <v>2742</v>
      </c>
      <c r="C1711" s="737" t="s">
        <v>2743</v>
      </c>
      <c r="D1711" s="736" t="s">
        <v>2744</v>
      </c>
      <c r="E1711" s="736"/>
      <c r="F1711" s="735" t="s">
        <v>51</v>
      </c>
      <c r="G1711" s="736"/>
      <c r="H1711" s="738">
        <v>73.7</v>
      </c>
      <c r="I1711" s="738">
        <v>70.35</v>
      </c>
      <c r="J1711" s="738">
        <v>67</v>
      </c>
      <c r="K1711" s="738">
        <v>63.65</v>
      </c>
      <c r="L1711" s="738">
        <v>60.3</v>
      </c>
      <c r="M1711" s="743"/>
    </row>
    <row r="1712" s="157" customFormat="1" ht="12" spans="1:13">
      <c r="A1712" s="735" t="s">
        <v>40</v>
      </c>
      <c r="B1712" s="736">
        <v>250501040</v>
      </c>
      <c r="C1712" s="737" t="s">
        <v>2745</v>
      </c>
      <c r="D1712" s="759"/>
      <c r="E1712" s="736"/>
      <c r="F1712" s="735" t="s">
        <v>483</v>
      </c>
      <c r="G1712" s="736"/>
      <c r="H1712" s="738">
        <v>176</v>
      </c>
      <c r="I1712" s="738">
        <v>168</v>
      </c>
      <c r="J1712" s="738">
        <v>160</v>
      </c>
      <c r="K1712" s="738">
        <v>152</v>
      </c>
      <c r="L1712" s="738">
        <v>144</v>
      </c>
      <c r="M1712" s="743"/>
    </row>
    <row r="1713" s="157" customFormat="1" ht="12" spans="1:13">
      <c r="A1713" s="735" t="s">
        <v>40</v>
      </c>
      <c r="B1713" s="736" t="s">
        <v>2746</v>
      </c>
      <c r="C1713" s="737" t="s">
        <v>2747</v>
      </c>
      <c r="D1713" s="736"/>
      <c r="E1713" s="736"/>
      <c r="F1713" s="735" t="s">
        <v>483</v>
      </c>
      <c r="G1713" s="736"/>
      <c r="H1713" s="738">
        <v>176</v>
      </c>
      <c r="I1713" s="738">
        <v>168</v>
      </c>
      <c r="J1713" s="738">
        <v>160</v>
      </c>
      <c r="K1713" s="738">
        <v>152</v>
      </c>
      <c r="L1713" s="738">
        <v>144</v>
      </c>
      <c r="M1713" s="743"/>
    </row>
    <row r="1714" s="157" customFormat="1" ht="12" spans="1:13">
      <c r="A1714" s="735" t="s">
        <v>40</v>
      </c>
      <c r="B1714" s="736">
        <v>250501041</v>
      </c>
      <c r="C1714" s="737" t="s">
        <v>2748</v>
      </c>
      <c r="D1714" s="759"/>
      <c r="E1714" s="736"/>
      <c r="F1714" s="735" t="s">
        <v>483</v>
      </c>
      <c r="G1714" s="736"/>
      <c r="H1714" s="738">
        <v>132</v>
      </c>
      <c r="I1714" s="738">
        <v>126</v>
      </c>
      <c r="J1714" s="738">
        <v>120</v>
      </c>
      <c r="K1714" s="738">
        <v>114</v>
      </c>
      <c r="L1714" s="738">
        <v>108</v>
      </c>
      <c r="M1714" s="743"/>
    </row>
    <row r="1715" s="157" customFormat="1" ht="12" spans="1:13">
      <c r="A1715" s="735" t="s">
        <v>40</v>
      </c>
      <c r="B1715" s="736" t="s">
        <v>2749</v>
      </c>
      <c r="C1715" s="737" t="s">
        <v>2750</v>
      </c>
      <c r="D1715" s="736"/>
      <c r="E1715" s="736"/>
      <c r="F1715" s="735" t="s">
        <v>483</v>
      </c>
      <c r="G1715" s="736"/>
      <c r="H1715" s="738">
        <v>132</v>
      </c>
      <c r="I1715" s="738">
        <v>126</v>
      </c>
      <c r="J1715" s="738">
        <v>120</v>
      </c>
      <c r="K1715" s="738">
        <v>114</v>
      </c>
      <c r="L1715" s="738">
        <v>108</v>
      </c>
      <c r="M1715" s="743"/>
    </row>
    <row r="1716" s="157" customFormat="1" ht="12" spans="1:13">
      <c r="A1716" s="735"/>
      <c r="B1716" s="736">
        <v>250502</v>
      </c>
      <c r="C1716" s="737" t="s">
        <v>2751</v>
      </c>
      <c r="D1716" s="736"/>
      <c r="E1716" s="736"/>
      <c r="F1716" s="735"/>
      <c r="G1716" s="736"/>
      <c r="H1716" s="738"/>
      <c r="I1716" s="738"/>
      <c r="J1716" s="738"/>
      <c r="K1716" s="738"/>
      <c r="L1716" s="738"/>
      <c r="M1716" s="743"/>
    </row>
    <row r="1717" s="157" customFormat="1" ht="21.6" spans="1:13">
      <c r="A1717" s="760" t="s">
        <v>40</v>
      </c>
      <c r="B1717" s="761">
        <v>250502001</v>
      </c>
      <c r="C1717" s="762" t="s">
        <v>2752</v>
      </c>
      <c r="D1717" s="761"/>
      <c r="E1717" s="761"/>
      <c r="F1717" s="760" t="s">
        <v>483</v>
      </c>
      <c r="G1717" s="761" t="s">
        <v>2753</v>
      </c>
      <c r="H1717" s="742">
        <v>4.5</v>
      </c>
      <c r="I1717" s="742">
        <v>4.29545454545455</v>
      </c>
      <c r="J1717" s="742">
        <v>4.09090909090909</v>
      </c>
      <c r="K1717" s="742">
        <v>3.88636363636364</v>
      </c>
      <c r="L1717" s="742">
        <v>3.68181818181818</v>
      </c>
      <c r="M1717" s="743"/>
    </row>
    <row r="1718" s="158" customFormat="1" ht="38.1" customHeight="1" spans="1:13">
      <c r="A1718" s="760" t="s">
        <v>40</v>
      </c>
      <c r="B1718" s="761">
        <v>250502002</v>
      </c>
      <c r="C1718" s="762" t="s">
        <v>2754</v>
      </c>
      <c r="D1718" s="761"/>
      <c r="E1718" s="761"/>
      <c r="F1718" s="760" t="s">
        <v>483</v>
      </c>
      <c r="G1718" s="761" t="s">
        <v>2753</v>
      </c>
      <c r="H1718" s="742">
        <v>13.5</v>
      </c>
      <c r="I1718" s="742">
        <v>12.8863636363636</v>
      </c>
      <c r="J1718" s="742">
        <v>12.2727272727273</v>
      </c>
      <c r="K1718" s="742">
        <v>11.6590909090909</v>
      </c>
      <c r="L1718" s="742">
        <v>11.0454545454545</v>
      </c>
      <c r="M1718" s="743"/>
    </row>
    <row r="1719" s="158" customFormat="1" ht="21.6" spans="1:13">
      <c r="A1719" s="760" t="s">
        <v>40</v>
      </c>
      <c r="B1719" s="761">
        <v>250502003</v>
      </c>
      <c r="C1719" s="762" t="s">
        <v>2755</v>
      </c>
      <c r="D1719" s="761"/>
      <c r="E1719" s="761"/>
      <c r="F1719" s="760" t="s">
        <v>483</v>
      </c>
      <c r="G1719" s="761" t="s">
        <v>2753</v>
      </c>
      <c r="H1719" s="742">
        <v>18</v>
      </c>
      <c r="I1719" s="742">
        <v>17.1818181818182</v>
      </c>
      <c r="J1719" s="742">
        <v>16.3636363636364</v>
      </c>
      <c r="K1719" s="742">
        <v>15.5454545454545</v>
      </c>
      <c r="L1719" s="742">
        <v>14.7272727272727</v>
      </c>
      <c r="M1719" s="743"/>
    </row>
    <row r="1720" s="158" customFormat="1" ht="13.2" spans="1:13">
      <c r="A1720" s="735" t="s">
        <v>40</v>
      </c>
      <c r="B1720" s="736">
        <v>250502004</v>
      </c>
      <c r="C1720" s="737" t="s">
        <v>2756</v>
      </c>
      <c r="D1720" s="736"/>
      <c r="E1720" s="736"/>
      <c r="F1720" s="735" t="s">
        <v>483</v>
      </c>
      <c r="G1720" s="736"/>
      <c r="H1720" s="738"/>
      <c r="I1720" s="738"/>
      <c r="J1720" s="738"/>
      <c r="K1720" s="738"/>
      <c r="L1720" s="738"/>
      <c r="M1720" s="743"/>
    </row>
    <row r="1721" s="158" customFormat="1" ht="13.2" spans="1:13">
      <c r="A1721" s="735" t="s">
        <v>40</v>
      </c>
      <c r="B1721" s="736" t="s">
        <v>2757</v>
      </c>
      <c r="C1721" s="737" t="s">
        <v>2758</v>
      </c>
      <c r="D1721" s="736"/>
      <c r="E1721" s="736"/>
      <c r="F1721" s="735" t="s">
        <v>483</v>
      </c>
      <c r="G1721" s="736"/>
      <c r="H1721" s="738">
        <v>18.7</v>
      </c>
      <c r="I1721" s="738">
        <v>17.85</v>
      </c>
      <c r="J1721" s="738">
        <v>17</v>
      </c>
      <c r="K1721" s="738">
        <v>16.15</v>
      </c>
      <c r="L1721" s="738">
        <v>15.3</v>
      </c>
      <c r="M1721" s="743"/>
    </row>
    <row r="1722" s="158" customFormat="1" ht="13.2" spans="1:13">
      <c r="A1722" s="735" t="s">
        <v>40</v>
      </c>
      <c r="B1722" s="736" t="s">
        <v>2759</v>
      </c>
      <c r="C1722" s="737" t="s">
        <v>2760</v>
      </c>
      <c r="D1722" s="736"/>
      <c r="E1722" s="736"/>
      <c r="F1722" s="735" t="s">
        <v>483</v>
      </c>
      <c r="G1722" s="736"/>
      <c r="H1722" s="738">
        <v>66</v>
      </c>
      <c r="I1722" s="738">
        <v>63</v>
      </c>
      <c r="J1722" s="738">
        <v>60</v>
      </c>
      <c r="K1722" s="738">
        <v>57</v>
      </c>
      <c r="L1722" s="738">
        <v>54</v>
      </c>
      <c r="M1722" s="743"/>
    </row>
    <row r="1723" s="158" customFormat="1" ht="13.2" spans="1:13">
      <c r="A1723" s="735" t="s">
        <v>40</v>
      </c>
      <c r="B1723" s="736">
        <v>250502005</v>
      </c>
      <c r="C1723" s="737" t="s">
        <v>2761</v>
      </c>
      <c r="D1723" s="736"/>
      <c r="E1723" s="736"/>
      <c r="F1723" s="735" t="s">
        <v>483</v>
      </c>
      <c r="G1723" s="736"/>
      <c r="H1723" s="738">
        <v>66</v>
      </c>
      <c r="I1723" s="738">
        <v>63</v>
      </c>
      <c r="J1723" s="738">
        <v>60</v>
      </c>
      <c r="K1723" s="738">
        <v>57</v>
      </c>
      <c r="L1723" s="738">
        <v>54</v>
      </c>
      <c r="M1723" s="743"/>
    </row>
    <row r="1724" s="158" customFormat="1" ht="13.2" spans="1:13">
      <c r="A1724" s="735" t="s">
        <v>40</v>
      </c>
      <c r="B1724" s="736">
        <v>250502006</v>
      </c>
      <c r="C1724" s="737" t="s">
        <v>2762</v>
      </c>
      <c r="D1724" s="736"/>
      <c r="E1724" s="736"/>
      <c r="F1724" s="735" t="s">
        <v>483</v>
      </c>
      <c r="G1724" s="736"/>
      <c r="H1724" s="738">
        <v>64.9</v>
      </c>
      <c r="I1724" s="738">
        <v>61.95</v>
      </c>
      <c r="J1724" s="738">
        <v>59</v>
      </c>
      <c r="K1724" s="738">
        <v>56.05</v>
      </c>
      <c r="L1724" s="738">
        <v>53.1</v>
      </c>
      <c r="M1724" s="743"/>
    </row>
    <row r="1725" s="158" customFormat="1" ht="13.2" spans="1:13">
      <c r="A1725" s="735" t="s">
        <v>40</v>
      </c>
      <c r="B1725" s="736">
        <v>250502007</v>
      </c>
      <c r="C1725" s="737" t="s">
        <v>2763</v>
      </c>
      <c r="D1725" s="736"/>
      <c r="E1725" s="736"/>
      <c r="F1725" s="735" t="s">
        <v>483</v>
      </c>
      <c r="G1725" s="736"/>
      <c r="H1725" s="738">
        <v>66</v>
      </c>
      <c r="I1725" s="738">
        <v>63</v>
      </c>
      <c r="J1725" s="738">
        <v>60</v>
      </c>
      <c r="K1725" s="738">
        <v>57</v>
      </c>
      <c r="L1725" s="738">
        <v>54</v>
      </c>
      <c r="M1725" s="743"/>
    </row>
    <row r="1726" s="158" customFormat="1" ht="13.2" spans="1:13">
      <c r="A1726" s="735" t="s">
        <v>40</v>
      </c>
      <c r="B1726" s="736">
        <v>250502008</v>
      </c>
      <c r="C1726" s="737" t="s">
        <v>2764</v>
      </c>
      <c r="D1726" s="736"/>
      <c r="E1726" s="736"/>
      <c r="F1726" s="735" t="s">
        <v>483</v>
      </c>
      <c r="G1726" s="736"/>
      <c r="H1726" s="738">
        <v>66</v>
      </c>
      <c r="I1726" s="738">
        <v>63</v>
      </c>
      <c r="J1726" s="738">
        <v>60</v>
      </c>
      <c r="K1726" s="738">
        <v>57</v>
      </c>
      <c r="L1726" s="738">
        <v>54</v>
      </c>
      <c r="M1726" s="743"/>
    </row>
    <row r="1727" s="158" customFormat="1" ht="13.2" spans="1:13">
      <c r="A1727" s="735" t="s">
        <v>40</v>
      </c>
      <c r="B1727" s="736">
        <v>250502009</v>
      </c>
      <c r="C1727" s="737" t="s">
        <v>2765</v>
      </c>
      <c r="D1727" s="759"/>
      <c r="E1727" s="736"/>
      <c r="F1727" s="735" t="s">
        <v>483</v>
      </c>
      <c r="G1727" s="736"/>
      <c r="H1727" s="738"/>
      <c r="I1727" s="738"/>
      <c r="J1727" s="738"/>
      <c r="K1727" s="738"/>
      <c r="L1727" s="738"/>
      <c r="M1727" s="743"/>
    </row>
    <row r="1728" s="158" customFormat="1" ht="13.2" spans="1:13">
      <c r="A1728" s="735" t="s">
        <v>40</v>
      </c>
      <c r="B1728" s="736" t="s">
        <v>2766</v>
      </c>
      <c r="C1728" s="737" t="s">
        <v>2767</v>
      </c>
      <c r="D1728" s="736"/>
      <c r="E1728" s="736"/>
      <c r="F1728" s="735" t="s">
        <v>483</v>
      </c>
      <c r="G1728" s="736"/>
      <c r="H1728" s="738">
        <v>64.9</v>
      </c>
      <c r="I1728" s="738">
        <v>61.95</v>
      </c>
      <c r="J1728" s="738">
        <v>59</v>
      </c>
      <c r="K1728" s="738">
        <v>56.05</v>
      </c>
      <c r="L1728" s="738">
        <v>53.1</v>
      </c>
      <c r="M1728" s="743"/>
    </row>
    <row r="1729" s="158" customFormat="1" ht="13.2" spans="1:13">
      <c r="A1729" s="735" t="s">
        <v>40</v>
      </c>
      <c r="B1729" s="736" t="s">
        <v>2768</v>
      </c>
      <c r="C1729" s="737" t="s">
        <v>2769</v>
      </c>
      <c r="D1729" s="736"/>
      <c r="E1729" s="736"/>
      <c r="F1729" s="735" t="s">
        <v>483</v>
      </c>
      <c r="G1729" s="754"/>
      <c r="H1729" s="738">
        <v>64.9</v>
      </c>
      <c r="I1729" s="738">
        <v>61.95</v>
      </c>
      <c r="J1729" s="738">
        <v>59</v>
      </c>
      <c r="K1729" s="738">
        <v>56.05</v>
      </c>
      <c r="L1729" s="738">
        <v>53.1</v>
      </c>
      <c r="M1729" s="743"/>
    </row>
    <row r="1730" s="158" customFormat="1" ht="13.2" spans="1:13">
      <c r="A1730" s="735" t="s">
        <v>40</v>
      </c>
      <c r="B1730" s="736" t="s">
        <v>2770</v>
      </c>
      <c r="C1730" s="737" t="s">
        <v>2771</v>
      </c>
      <c r="D1730" s="736"/>
      <c r="E1730" s="736"/>
      <c r="F1730" s="735" t="s">
        <v>483</v>
      </c>
      <c r="G1730" s="736"/>
      <c r="H1730" s="738">
        <v>83.6</v>
      </c>
      <c r="I1730" s="738">
        <v>79.8</v>
      </c>
      <c r="J1730" s="738">
        <v>76</v>
      </c>
      <c r="K1730" s="738">
        <v>72.2</v>
      </c>
      <c r="L1730" s="738">
        <v>68.4</v>
      </c>
      <c r="M1730" s="743"/>
    </row>
    <row r="1731" s="158" customFormat="1" ht="13.2" spans="1:13">
      <c r="A1731" s="735" t="s">
        <v>40</v>
      </c>
      <c r="B1731" s="736" t="s">
        <v>2772</v>
      </c>
      <c r="C1731" s="737" t="s">
        <v>2773</v>
      </c>
      <c r="D1731" s="736"/>
      <c r="E1731" s="736"/>
      <c r="F1731" s="735" t="s">
        <v>483</v>
      </c>
      <c r="G1731" s="754"/>
      <c r="H1731" s="738">
        <v>83.6</v>
      </c>
      <c r="I1731" s="738">
        <v>79.8</v>
      </c>
      <c r="J1731" s="738">
        <v>76</v>
      </c>
      <c r="K1731" s="738">
        <v>72.2</v>
      </c>
      <c r="L1731" s="738">
        <v>68.4</v>
      </c>
      <c r="M1731" s="743"/>
    </row>
    <row r="1732" s="158" customFormat="1" ht="13.2" spans="1:13">
      <c r="A1732" s="735" t="s">
        <v>40</v>
      </c>
      <c r="B1732" s="736" t="s">
        <v>2774</v>
      </c>
      <c r="C1732" s="737" t="s">
        <v>2775</v>
      </c>
      <c r="D1732" s="736"/>
      <c r="E1732" s="736"/>
      <c r="F1732" s="735" t="s">
        <v>483</v>
      </c>
      <c r="G1732" s="736"/>
      <c r="H1732" s="738">
        <v>110</v>
      </c>
      <c r="I1732" s="738">
        <v>105</v>
      </c>
      <c r="J1732" s="738">
        <v>100</v>
      </c>
      <c r="K1732" s="738">
        <v>95</v>
      </c>
      <c r="L1732" s="738">
        <v>90</v>
      </c>
      <c r="M1732" s="743"/>
    </row>
    <row r="1733" s="158" customFormat="1" ht="13.2" spans="1:13">
      <c r="A1733" s="735" t="s">
        <v>40</v>
      </c>
      <c r="B1733" s="736" t="s">
        <v>2776</v>
      </c>
      <c r="C1733" s="737" t="s">
        <v>2777</v>
      </c>
      <c r="D1733" s="736"/>
      <c r="E1733" s="736"/>
      <c r="F1733" s="735" t="s">
        <v>483</v>
      </c>
      <c r="G1733" s="754"/>
      <c r="H1733" s="738">
        <v>110</v>
      </c>
      <c r="I1733" s="738">
        <v>105</v>
      </c>
      <c r="J1733" s="738">
        <v>100</v>
      </c>
      <c r="K1733" s="738">
        <v>95</v>
      </c>
      <c r="L1733" s="738">
        <v>90</v>
      </c>
      <c r="M1733" s="743"/>
    </row>
    <row r="1734" s="158" customFormat="1" ht="13.2" spans="1:13">
      <c r="A1734" s="735" t="s">
        <v>40</v>
      </c>
      <c r="B1734" s="736">
        <v>250502010</v>
      </c>
      <c r="C1734" s="737" t="s">
        <v>2778</v>
      </c>
      <c r="D1734" s="736"/>
      <c r="E1734" s="736"/>
      <c r="F1734" s="735" t="s">
        <v>1636</v>
      </c>
      <c r="G1734" s="759"/>
      <c r="H1734" s="738">
        <v>105.6</v>
      </c>
      <c r="I1734" s="738">
        <v>100.8</v>
      </c>
      <c r="J1734" s="738">
        <v>96</v>
      </c>
      <c r="K1734" s="738">
        <v>91.2</v>
      </c>
      <c r="L1734" s="738">
        <v>86.4</v>
      </c>
      <c r="M1734" s="743"/>
    </row>
    <row r="1735" s="158" customFormat="1" ht="13.2" spans="1:13">
      <c r="A1735" s="735" t="s">
        <v>40</v>
      </c>
      <c r="B1735" s="736" t="s">
        <v>2779</v>
      </c>
      <c r="C1735" s="737" t="s">
        <v>2780</v>
      </c>
      <c r="D1735" s="736"/>
      <c r="E1735" s="736"/>
      <c r="F1735" s="735" t="s">
        <v>1636</v>
      </c>
      <c r="G1735" s="754"/>
      <c r="H1735" s="738">
        <v>330</v>
      </c>
      <c r="I1735" s="738">
        <v>315</v>
      </c>
      <c r="J1735" s="738">
        <v>300</v>
      </c>
      <c r="K1735" s="738">
        <v>285</v>
      </c>
      <c r="L1735" s="738">
        <v>270</v>
      </c>
      <c r="M1735" s="743"/>
    </row>
    <row r="1736" s="158" customFormat="1" ht="13.2" spans="1:13">
      <c r="A1736" s="735"/>
      <c r="B1736" s="736">
        <v>250503</v>
      </c>
      <c r="C1736" s="737" t="s">
        <v>2781</v>
      </c>
      <c r="D1736" s="736"/>
      <c r="E1736" s="736"/>
      <c r="F1736" s="735"/>
      <c r="G1736" s="736"/>
      <c r="H1736" s="738"/>
      <c r="I1736" s="738"/>
      <c r="J1736" s="738"/>
      <c r="K1736" s="738"/>
      <c r="L1736" s="738"/>
      <c r="M1736" s="743"/>
    </row>
    <row r="1737" s="158" customFormat="1" ht="13.2" spans="1:13">
      <c r="A1737" s="735" t="s">
        <v>40</v>
      </c>
      <c r="B1737" s="736">
        <v>250503001</v>
      </c>
      <c r="C1737" s="737" t="s">
        <v>2782</v>
      </c>
      <c r="D1737" s="736"/>
      <c r="E1737" s="736"/>
      <c r="F1737" s="735" t="s">
        <v>483</v>
      </c>
      <c r="G1737" s="736"/>
      <c r="H1737" s="763" t="s">
        <v>102</v>
      </c>
      <c r="I1737" s="763" t="s">
        <v>102</v>
      </c>
      <c r="J1737" s="763" t="s">
        <v>102</v>
      </c>
      <c r="K1737" s="763" t="s">
        <v>102</v>
      </c>
      <c r="L1737" s="763" t="s">
        <v>102</v>
      </c>
      <c r="M1737" s="743"/>
    </row>
    <row r="1738" s="158" customFormat="1" ht="13.2" spans="1:13">
      <c r="A1738" s="735" t="s">
        <v>40</v>
      </c>
      <c r="B1738" s="736">
        <v>250503002</v>
      </c>
      <c r="C1738" s="737" t="s">
        <v>2783</v>
      </c>
      <c r="D1738" s="736"/>
      <c r="E1738" s="736"/>
      <c r="F1738" s="735" t="s">
        <v>483</v>
      </c>
      <c r="G1738" s="736"/>
      <c r="H1738" s="738">
        <v>74.8</v>
      </c>
      <c r="I1738" s="738">
        <v>71.4</v>
      </c>
      <c r="J1738" s="738">
        <v>68</v>
      </c>
      <c r="K1738" s="738">
        <v>64.6</v>
      </c>
      <c r="L1738" s="738">
        <v>61.2</v>
      </c>
      <c r="M1738" s="743"/>
    </row>
    <row r="1739" s="158" customFormat="1" ht="13.2" spans="1:13">
      <c r="A1739" s="735" t="s">
        <v>40</v>
      </c>
      <c r="B1739" s="736">
        <v>250503003</v>
      </c>
      <c r="C1739" s="737" t="s">
        <v>2784</v>
      </c>
      <c r="D1739" s="736"/>
      <c r="E1739" s="736"/>
      <c r="F1739" s="735" t="s">
        <v>483</v>
      </c>
      <c r="G1739" s="736"/>
      <c r="H1739" s="738">
        <v>79.2</v>
      </c>
      <c r="I1739" s="738">
        <v>75.6</v>
      </c>
      <c r="J1739" s="738">
        <v>72</v>
      </c>
      <c r="K1739" s="738">
        <v>68.4</v>
      </c>
      <c r="L1739" s="738">
        <v>64.8</v>
      </c>
      <c r="M1739" s="743"/>
    </row>
    <row r="1740" s="158" customFormat="1" ht="13.2" spans="1:13">
      <c r="A1740" s="735" t="s">
        <v>40</v>
      </c>
      <c r="B1740" s="736">
        <v>250503004</v>
      </c>
      <c r="C1740" s="737" t="s">
        <v>2785</v>
      </c>
      <c r="D1740" s="759"/>
      <c r="E1740" s="736"/>
      <c r="F1740" s="735" t="s">
        <v>483</v>
      </c>
      <c r="G1740" s="736"/>
      <c r="H1740" s="738">
        <v>27.5</v>
      </c>
      <c r="I1740" s="738">
        <v>26.25</v>
      </c>
      <c r="J1740" s="738">
        <v>25</v>
      </c>
      <c r="K1740" s="738">
        <v>23.75</v>
      </c>
      <c r="L1740" s="738">
        <v>22.5</v>
      </c>
      <c r="M1740" s="743"/>
    </row>
    <row r="1741" s="158" customFormat="1" ht="13.2" spans="1:13">
      <c r="A1741" s="735" t="s">
        <v>40</v>
      </c>
      <c r="B1741" s="736">
        <v>250503005</v>
      </c>
      <c r="C1741" s="737" t="s">
        <v>2786</v>
      </c>
      <c r="D1741" s="736"/>
      <c r="E1741" s="736"/>
      <c r="F1741" s="735" t="s">
        <v>483</v>
      </c>
      <c r="G1741" s="736"/>
      <c r="H1741" s="738"/>
      <c r="I1741" s="738"/>
      <c r="J1741" s="738"/>
      <c r="K1741" s="738"/>
      <c r="L1741" s="738"/>
      <c r="M1741" s="743"/>
    </row>
    <row r="1742" s="158" customFormat="1" ht="13.2" spans="1:13">
      <c r="A1742" s="735" t="s">
        <v>40</v>
      </c>
      <c r="B1742" s="736" t="s">
        <v>2787</v>
      </c>
      <c r="C1742" s="737" t="s">
        <v>2788</v>
      </c>
      <c r="D1742" s="736"/>
      <c r="E1742" s="736"/>
      <c r="F1742" s="735" t="s">
        <v>483</v>
      </c>
      <c r="G1742" s="736"/>
      <c r="H1742" s="738">
        <v>2.75</v>
      </c>
      <c r="I1742" s="738">
        <v>2.625</v>
      </c>
      <c r="J1742" s="738">
        <v>2.5</v>
      </c>
      <c r="K1742" s="738">
        <v>2.375</v>
      </c>
      <c r="L1742" s="738">
        <v>2.25</v>
      </c>
      <c r="M1742" s="743"/>
    </row>
    <row r="1743" s="158" customFormat="1" ht="13.2" spans="1:13">
      <c r="A1743" s="735" t="s">
        <v>40</v>
      </c>
      <c r="B1743" s="736" t="s">
        <v>2789</v>
      </c>
      <c r="C1743" s="737" t="s">
        <v>2790</v>
      </c>
      <c r="D1743" s="736"/>
      <c r="E1743" s="736"/>
      <c r="F1743" s="735" t="s">
        <v>483</v>
      </c>
      <c r="G1743" s="736"/>
      <c r="H1743" s="738">
        <v>11</v>
      </c>
      <c r="I1743" s="738">
        <v>10.5</v>
      </c>
      <c r="J1743" s="738">
        <v>10</v>
      </c>
      <c r="K1743" s="738">
        <v>9.5</v>
      </c>
      <c r="L1743" s="738">
        <v>9</v>
      </c>
      <c r="M1743" s="743"/>
    </row>
    <row r="1744" s="158" customFormat="1" ht="13.2" spans="1:13">
      <c r="A1744" s="735" t="s">
        <v>40</v>
      </c>
      <c r="B1744" s="736" t="s">
        <v>2791</v>
      </c>
      <c r="C1744" s="737" t="s">
        <v>2792</v>
      </c>
      <c r="D1744" s="736" t="s">
        <v>2793</v>
      </c>
      <c r="E1744" s="736"/>
      <c r="F1744" s="735" t="s">
        <v>483</v>
      </c>
      <c r="G1744" s="736"/>
      <c r="H1744" s="738">
        <v>124.3</v>
      </c>
      <c r="I1744" s="738">
        <v>118.65</v>
      </c>
      <c r="J1744" s="738">
        <v>113</v>
      </c>
      <c r="K1744" s="738">
        <v>107.35</v>
      </c>
      <c r="L1744" s="738">
        <v>101.7</v>
      </c>
      <c r="M1744" s="743"/>
    </row>
    <row r="1745" s="158" customFormat="1" ht="13.2" spans="1:13">
      <c r="A1745" s="735" t="s">
        <v>40</v>
      </c>
      <c r="B1745" s="736">
        <v>250503006</v>
      </c>
      <c r="C1745" s="737" t="s">
        <v>2794</v>
      </c>
      <c r="D1745" s="736"/>
      <c r="E1745" s="736"/>
      <c r="F1745" s="735" t="s">
        <v>483</v>
      </c>
      <c r="G1745" s="736"/>
      <c r="H1745" s="763" t="s">
        <v>102</v>
      </c>
      <c r="I1745" s="763" t="s">
        <v>102</v>
      </c>
      <c r="J1745" s="763" t="s">
        <v>102</v>
      </c>
      <c r="K1745" s="763" t="s">
        <v>102</v>
      </c>
      <c r="L1745" s="763" t="s">
        <v>102</v>
      </c>
      <c r="M1745" s="743"/>
    </row>
    <row r="1746" s="158" customFormat="1" ht="13.2" spans="1:13">
      <c r="A1746" s="735" t="s">
        <v>40</v>
      </c>
      <c r="B1746" s="736">
        <v>250503007</v>
      </c>
      <c r="C1746" s="737" t="s">
        <v>2795</v>
      </c>
      <c r="D1746" s="736"/>
      <c r="E1746" s="736"/>
      <c r="F1746" s="735" t="s">
        <v>483</v>
      </c>
      <c r="G1746" s="736"/>
      <c r="H1746" s="738">
        <v>20.9</v>
      </c>
      <c r="I1746" s="738">
        <v>19.95</v>
      </c>
      <c r="J1746" s="738">
        <v>19</v>
      </c>
      <c r="K1746" s="738">
        <v>18.05</v>
      </c>
      <c r="L1746" s="738">
        <v>17.1</v>
      </c>
      <c r="M1746" s="743"/>
    </row>
    <row r="1747" s="158" customFormat="1" ht="13.2" spans="1:13">
      <c r="A1747" s="735" t="s">
        <v>40</v>
      </c>
      <c r="B1747" s="736">
        <v>250503008</v>
      </c>
      <c r="C1747" s="737" t="s">
        <v>2796</v>
      </c>
      <c r="D1747" s="736"/>
      <c r="E1747" s="736"/>
      <c r="F1747" s="735" t="s">
        <v>483</v>
      </c>
      <c r="G1747" s="736"/>
      <c r="H1747" s="738">
        <v>22</v>
      </c>
      <c r="I1747" s="738">
        <v>21</v>
      </c>
      <c r="J1747" s="738">
        <v>20</v>
      </c>
      <c r="K1747" s="738">
        <v>19</v>
      </c>
      <c r="L1747" s="738">
        <v>18</v>
      </c>
      <c r="M1747" s="743"/>
    </row>
    <row r="1748" s="158" customFormat="1" ht="13.2" spans="1:13">
      <c r="A1748" s="735" t="s">
        <v>40</v>
      </c>
      <c r="B1748" s="736">
        <v>250503009</v>
      </c>
      <c r="C1748" s="737" t="s">
        <v>2797</v>
      </c>
      <c r="D1748" s="736"/>
      <c r="E1748" s="736"/>
      <c r="F1748" s="735" t="s">
        <v>483</v>
      </c>
      <c r="G1748" s="736"/>
      <c r="H1748" s="738">
        <v>20.9</v>
      </c>
      <c r="I1748" s="738">
        <v>19.95</v>
      </c>
      <c r="J1748" s="738">
        <v>19</v>
      </c>
      <c r="K1748" s="738">
        <v>18.05</v>
      </c>
      <c r="L1748" s="738">
        <v>17.1</v>
      </c>
      <c r="M1748" s="743"/>
    </row>
    <row r="1749" s="158" customFormat="1" ht="21.6" spans="1:13">
      <c r="A1749" s="735" t="s">
        <v>40</v>
      </c>
      <c r="B1749" s="736">
        <v>250503010</v>
      </c>
      <c r="C1749" s="737" t="s">
        <v>2798</v>
      </c>
      <c r="D1749" s="736" t="s">
        <v>2799</v>
      </c>
      <c r="E1749" s="736"/>
      <c r="F1749" s="735" t="s">
        <v>2800</v>
      </c>
      <c r="G1749" s="736" t="s">
        <v>2801</v>
      </c>
      <c r="H1749" s="738">
        <v>46.2</v>
      </c>
      <c r="I1749" s="738">
        <v>44.1</v>
      </c>
      <c r="J1749" s="738">
        <v>42</v>
      </c>
      <c r="K1749" s="738">
        <v>39.9</v>
      </c>
      <c r="L1749" s="738">
        <v>37.8</v>
      </c>
      <c r="M1749" s="743"/>
    </row>
    <row r="1750" s="158" customFormat="1" ht="13.2" spans="1:13">
      <c r="A1750" s="735" t="s">
        <v>40</v>
      </c>
      <c r="B1750" s="736">
        <v>250503011</v>
      </c>
      <c r="C1750" s="737" t="s">
        <v>2802</v>
      </c>
      <c r="D1750" s="736"/>
      <c r="E1750" s="736"/>
      <c r="F1750" s="735" t="s">
        <v>483</v>
      </c>
      <c r="G1750" s="736"/>
      <c r="H1750" s="763" t="s">
        <v>102</v>
      </c>
      <c r="I1750" s="763" t="s">
        <v>102</v>
      </c>
      <c r="J1750" s="763" t="s">
        <v>102</v>
      </c>
      <c r="K1750" s="763" t="s">
        <v>102</v>
      </c>
      <c r="L1750" s="763" t="s">
        <v>102</v>
      </c>
      <c r="M1750" s="743"/>
    </row>
    <row r="1751" s="158" customFormat="1" ht="13.2" spans="1:13">
      <c r="A1751" s="735" t="s">
        <v>40</v>
      </c>
      <c r="B1751" s="736">
        <v>250503012</v>
      </c>
      <c r="C1751" s="737" t="s">
        <v>2803</v>
      </c>
      <c r="D1751" s="736"/>
      <c r="E1751" s="736"/>
      <c r="F1751" s="735" t="s">
        <v>483</v>
      </c>
      <c r="G1751" s="736"/>
      <c r="H1751" s="738">
        <v>93.5</v>
      </c>
      <c r="I1751" s="738">
        <v>89.25</v>
      </c>
      <c r="J1751" s="738">
        <v>85</v>
      </c>
      <c r="K1751" s="738">
        <v>80.75</v>
      </c>
      <c r="L1751" s="738">
        <v>76.5</v>
      </c>
      <c r="M1751" s="743"/>
    </row>
    <row r="1752" s="158" customFormat="1" ht="118.8" spans="1:13">
      <c r="A1752" s="735" t="s">
        <v>40</v>
      </c>
      <c r="B1752" s="736" t="s">
        <v>2804</v>
      </c>
      <c r="C1752" s="737" t="s">
        <v>2805</v>
      </c>
      <c r="D1752" s="736" t="s">
        <v>2806</v>
      </c>
      <c r="E1752" s="736"/>
      <c r="F1752" s="735" t="s">
        <v>51</v>
      </c>
      <c r="G1752" s="759"/>
      <c r="H1752" s="738">
        <v>226.6</v>
      </c>
      <c r="I1752" s="738">
        <v>216.3</v>
      </c>
      <c r="J1752" s="738">
        <v>206</v>
      </c>
      <c r="K1752" s="738">
        <v>195.7</v>
      </c>
      <c r="L1752" s="738">
        <v>185.4</v>
      </c>
      <c r="M1752" s="743"/>
    </row>
    <row r="1753" s="158" customFormat="1" ht="13.2" spans="1:13">
      <c r="A1753" s="735"/>
      <c r="B1753" s="736">
        <v>2506</v>
      </c>
      <c r="C1753" s="737" t="s">
        <v>2807</v>
      </c>
      <c r="D1753" s="736"/>
      <c r="E1753" s="736"/>
      <c r="F1753" s="735"/>
      <c r="G1753" s="736"/>
      <c r="H1753" s="738"/>
      <c r="I1753" s="738"/>
      <c r="J1753" s="738"/>
      <c r="K1753" s="738"/>
      <c r="L1753" s="738"/>
      <c r="M1753" s="743"/>
    </row>
    <row r="1754" s="158" customFormat="1" ht="13.2" spans="1:13">
      <c r="A1754" s="735"/>
      <c r="B1754" s="736">
        <v>250601</v>
      </c>
      <c r="C1754" s="737" t="s">
        <v>2808</v>
      </c>
      <c r="D1754" s="736"/>
      <c r="E1754" s="736"/>
      <c r="F1754" s="735"/>
      <c r="G1754" s="736"/>
      <c r="H1754" s="738"/>
      <c r="I1754" s="738"/>
      <c r="J1754" s="738"/>
      <c r="K1754" s="738"/>
      <c r="L1754" s="738"/>
      <c r="M1754" s="743"/>
    </row>
    <row r="1755" s="158" customFormat="1" ht="13.2" spans="1:13">
      <c r="A1755" s="735" t="s">
        <v>40</v>
      </c>
      <c r="B1755" s="736">
        <v>250601001</v>
      </c>
      <c r="C1755" s="737" t="s">
        <v>2809</v>
      </c>
      <c r="D1755" s="736"/>
      <c r="E1755" s="736"/>
      <c r="F1755" s="735" t="s">
        <v>51</v>
      </c>
      <c r="G1755" s="736"/>
      <c r="H1755" s="738">
        <v>1.65</v>
      </c>
      <c r="I1755" s="738">
        <v>1.575</v>
      </c>
      <c r="J1755" s="738">
        <v>1.5</v>
      </c>
      <c r="K1755" s="738">
        <v>1.425</v>
      </c>
      <c r="L1755" s="738">
        <v>1.35</v>
      </c>
      <c r="M1755" s="743"/>
    </row>
    <row r="1756" s="158" customFormat="1" ht="13.2" spans="1:13">
      <c r="A1756" s="735" t="s">
        <v>40</v>
      </c>
      <c r="B1756" s="754" t="s">
        <v>2810</v>
      </c>
      <c r="C1756" s="788" t="s">
        <v>2811</v>
      </c>
      <c r="D1756" s="736"/>
      <c r="E1756" s="736"/>
      <c r="F1756" s="735" t="s">
        <v>51</v>
      </c>
      <c r="G1756" s="736"/>
      <c r="H1756" s="738">
        <v>1.65</v>
      </c>
      <c r="I1756" s="738">
        <v>1.575</v>
      </c>
      <c r="J1756" s="738">
        <v>1.5</v>
      </c>
      <c r="K1756" s="738">
        <v>1.425</v>
      </c>
      <c r="L1756" s="738">
        <v>1.35</v>
      </c>
      <c r="M1756" s="743"/>
    </row>
    <row r="1757" s="158" customFormat="1" ht="13.2" spans="1:13">
      <c r="A1757" s="735" t="s">
        <v>40</v>
      </c>
      <c r="B1757" s="754" t="s">
        <v>2812</v>
      </c>
      <c r="C1757" s="788" t="s">
        <v>2813</v>
      </c>
      <c r="D1757" s="736"/>
      <c r="E1757" s="736"/>
      <c r="F1757" s="735" t="s">
        <v>51</v>
      </c>
      <c r="G1757" s="736"/>
      <c r="H1757" s="738">
        <v>1.65</v>
      </c>
      <c r="I1757" s="738">
        <v>1.575</v>
      </c>
      <c r="J1757" s="738">
        <v>1.5</v>
      </c>
      <c r="K1757" s="738">
        <v>1.425</v>
      </c>
      <c r="L1757" s="738">
        <v>1.35</v>
      </c>
      <c r="M1757" s="743"/>
    </row>
    <row r="1758" s="158" customFormat="1" ht="13.2" spans="1:13">
      <c r="A1758" s="735" t="s">
        <v>40</v>
      </c>
      <c r="B1758" s="736">
        <v>250601002</v>
      </c>
      <c r="C1758" s="737" t="s">
        <v>2814</v>
      </c>
      <c r="D1758" s="736"/>
      <c r="E1758" s="736"/>
      <c r="F1758" s="735" t="s">
        <v>51</v>
      </c>
      <c r="G1758" s="736"/>
      <c r="H1758" s="738">
        <v>1.65</v>
      </c>
      <c r="I1758" s="738">
        <v>1.575</v>
      </c>
      <c r="J1758" s="738">
        <v>1.5</v>
      </c>
      <c r="K1758" s="738">
        <v>1.425</v>
      </c>
      <c r="L1758" s="738">
        <v>1.35</v>
      </c>
      <c r="M1758" s="743"/>
    </row>
    <row r="1759" s="158" customFormat="1" ht="13.2" spans="1:13">
      <c r="A1759" s="735" t="s">
        <v>40</v>
      </c>
      <c r="B1759" s="736">
        <v>250601003</v>
      </c>
      <c r="C1759" s="737" t="s">
        <v>2815</v>
      </c>
      <c r="D1759" s="736"/>
      <c r="E1759" s="736"/>
      <c r="F1759" s="735" t="s">
        <v>51</v>
      </c>
      <c r="G1759" s="736"/>
      <c r="H1759" s="738">
        <v>2.75</v>
      </c>
      <c r="I1759" s="738">
        <v>2.625</v>
      </c>
      <c r="J1759" s="738">
        <v>2.5</v>
      </c>
      <c r="K1759" s="738">
        <v>2.375</v>
      </c>
      <c r="L1759" s="738">
        <v>2.25</v>
      </c>
      <c r="M1759" s="743"/>
    </row>
    <row r="1760" s="158" customFormat="1" ht="13.2" spans="1:13">
      <c r="A1760" s="735" t="s">
        <v>40</v>
      </c>
      <c r="B1760" s="736">
        <v>250601004</v>
      </c>
      <c r="C1760" s="737" t="s">
        <v>2816</v>
      </c>
      <c r="D1760" s="736"/>
      <c r="E1760" s="736"/>
      <c r="F1760" s="735" t="s">
        <v>51</v>
      </c>
      <c r="G1760" s="736"/>
      <c r="H1760" s="738">
        <v>1.87</v>
      </c>
      <c r="I1760" s="738">
        <v>1.785</v>
      </c>
      <c r="J1760" s="738">
        <v>1.7</v>
      </c>
      <c r="K1760" s="738">
        <v>1.615</v>
      </c>
      <c r="L1760" s="738">
        <v>1.53</v>
      </c>
      <c r="M1760" s="743"/>
    </row>
    <row r="1761" s="158" customFormat="1" ht="13.2" spans="1:13">
      <c r="A1761" s="735" t="s">
        <v>40</v>
      </c>
      <c r="B1761" s="736">
        <v>250601005</v>
      </c>
      <c r="C1761" s="737" t="s">
        <v>2817</v>
      </c>
      <c r="D1761" s="736"/>
      <c r="E1761" s="736"/>
      <c r="F1761" s="735" t="s">
        <v>483</v>
      </c>
      <c r="G1761" s="736"/>
      <c r="H1761" s="738">
        <v>3.3</v>
      </c>
      <c r="I1761" s="738">
        <v>3.15</v>
      </c>
      <c r="J1761" s="738">
        <v>3</v>
      </c>
      <c r="K1761" s="738">
        <v>2.85</v>
      </c>
      <c r="L1761" s="738">
        <v>2.7</v>
      </c>
      <c r="M1761" s="743"/>
    </row>
    <row r="1762" s="158" customFormat="1" ht="13.2" spans="1:13">
      <c r="A1762" s="735" t="s">
        <v>40</v>
      </c>
      <c r="B1762" s="736">
        <v>250601006</v>
      </c>
      <c r="C1762" s="737" t="s">
        <v>2818</v>
      </c>
      <c r="D1762" s="736"/>
      <c r="E1762" s="736"/>
      <c r="F1762" s="735" t="s">
        <v>483</v>
      </c>
      <c r="G1762" s="736"/>
      <c r="H1762" s="738">
        <v>3.3</v>
      </c>
      <c r="I1762" s="738">
        <v>3.15</v>
      </c>
      <c r="J1762" s="738">
        <v>3</v>
      </c>
      <c r="K1762" s="738">
        <v>2.85</v>
      </c>
      <c r="L1762" s="738">
        <v>2.7</v>
      </c>
      <c r="M1762" s="743"/>
    </row>
    <row r="1763" s="158" customFormat="1" ht="13.2" spans="1:13">
      <c r="A1763" s="735" t="s">
        <v>40</v>
      </c>
      <c r="B1763" s="736">
        <v>250601007</v>
      </c>
      <c r="C1763" s="737" t="s">
        <v>2819</v>
      </c>
      <c r="D1763" s="736"/>
      <c r="E1763" s="736"/>
      <c r="F1763" s="735" t="s">
        <v>483</v>
      </c>
      <c r="G1763" s="736"/>
      <c r="H1763" s="738">
        <v>6.6</v>
      </c>
      <c r="I1763" s="738">
        <v>6.3</v>
      </c>
      <c r="J1763" s="738">
        <v>6</v>
      </c>
      <c r="K1763" s="738">
        <v>5.7</v>
      </c>
      <c r="L1763" s="738">
        <v>5.4</v>
      </c>
      <c r="M1763" s="743"/>
    </row>
    <row r="1764" s="158" customFormat="1" ht="13.2" spans="1:13">
      <c r="A1764" s="735" t="s">
        <v>40</v>
      </c>
      <c r="B1764" s="736">
        <v>250601008</v>
      </c>
      <c r="C1764" s="737" t="s">
        <v>2820</v>
      </c>
      <c r="D1764" s="736"/>
      <c r="E1764" s="736"/>
      <c r="F1764" s="735" t="s">
        <v>483</v>
      </c>
      <c r="G1764" s="736"/>
      <c r="H1764" s="738">
        <v>6.6</v>
      </c>
      <c r="I1764" s="738">
        <v>6.3</v>
      </c>
      <c r="J1764" s="738">
        <v>6</v>
      </c>
      <c r="K1764" s="738">
        <v>5.7</v>
      </c>
      <c r="L1764" s="738">
        <v>5.4</v>
      </c>
      <c r="M1764" s="743"/>
    </row>
    <row r="1765" s="158" customFormat="1" ht="13.2" spans="1:13">
      <c r="A1765" s="735" t="s">
        <v>40</v>
      </c>
      <c r="B1765" s="736">
        <v>250601009</v>
      </c>
      <c r="C1765" s="737" t="s">
        <v>2821</v>
      </c>
      <c r="D1765" s="736"/>
      <c r="E1765" s="736"/>
      <c r="F1765" s="735" t="s">
        <v>483</v>
      </c>
      <c r="G1765" s="736"/>
      <c r="H1765" s="738">
        <v>33</v>
      </c>
      <c r="I1765" s="738">
        <v>31.5</v>
      </c>
      <c r="J1765" s="738">
        <v>30</v>
      </c>
      <c r="K1765" s="738">
        <v>28.5</v>
      </c>
      <c r="L1765" s="738">
        <v>27</v>
      </c>
      <c r="M1765" s="743"/>
    </row>
    <row r="1766" s="158" customFormat="1" ht="13.2" spans="1:13">
      <c r="A1766" s="735" t="s">
        <v>40</v>
      </c>
      <c r="B1766" s="736" t="s">
        <v>2822</v>
      </c>
      <c r="C1766" s="737" t="s">
        <v>2823</v>
      </c>
      <c r="D1766" s="759"/>
      <c r="E1766" s="736"/>
      <c r="F1766" s="735" t="s">
        <v>51</v>
      </c>
      <c r="G1766" s="736"/>
      <c r="H1766" s="738">
        <v>8.8</v>
      </c>
      <c r="I1766" s="738">
        <v>8.4</v>
      </c>
      <c r="J1766" s="738">
        <v>8</v>
      </c>
      <c r="K1766" s="738">
        <v>7.6</v>
      </c>
      <c r="L1766" s="738">
        <v>7.2</v>
      </c>
      <c r="M1766" s="743"/>
    </row>
    <row r="1767" s="158" customFormat="1" ht="13.2" spans="1:13">
      <c r="A1767" s="735"/>
      <c r="B1767" s="736">
        <v>250602</v>
      </c>
      <c r="C1767" s="737" t="s">
        <v>2824</v>
      </c>
      <c r="D1767" s="736"/>
      <c r="E1767" s="736"/>
      <c r="F1767" s="735"/>
      <c r="G1767" s="736"/>
      <c r="H1767" s="738"/>
      <c r="I1767" s="738"/>
      <c r="J1767" s="738"/>
      <c r="K1767" s="738"/>
      <c r="L1767" s="738"/>
      <c r="M1767" s="743"/>
    </row>
    <row r="1768" s="158" customFormat="1" ht="21.6" spans="1:13">
      <c r="A1768" s="735" t="s">
        <v>40</v>
      </c>
      <c r="B1768" s="736">
        <v>250602001</v>
      </c>
      <c r="C1768" s="737" t="s">
        <v>2825</v>
      </c>
      <c r="D1768" s="736"/>
      <c r="E1768" s="736"/>
      <c r="F1768" s="735" t="s">
        <v>483</v>
      </c>
      <c r="G1768" s="736" t="s">
        <v>2826</v>
      </c>
      <c r="H1768" s="738"/>
      <c r="I1768" s="738"/>
      <c r="J1768" s="738"/>
      <c r="K1768" s="738"/>
      <c r="L1768" s="738"/>
      <c r="M1768" s="743"/>
    </row>
    <row r="1769" s="158" customFormat="1" ht="13.2" spans="1:13">
      <c r="A1769" s="735" t="s">
        <v>40</v>
      </c>
      <c r="B1769" s="736" t="s">
        <v>2827</v>
      </c>
      <c r="C1769" s="737" t="s">
        <v>2828</v>
      </c>
      <c r="D1769" s="736" t="s">
        <v>2829</v>
      </c>
      <c r="E1769" s="736"/>
      <c r="F1769" s="735" t="s">
        <v>483</v>
      </c>
      <c r="G1769" s="736"/>
      <c r="H1769" s="738">
        <v>8.8</v>
      </c>
      <c r="I1769" s="738">
        <v>8.4</v>
      </c>
      <c r="J1769" s="738">
        <v>8</v>
      </c>
      <c r="K1769" s="738">
        <v>7.6</v>
      </c>
      <c r="L1769" s="738">
        <v>7.2</v>
      </c>
      <c r="M1769" s="743"/>
    </row>
    <row r="1770" s="158" customFormat="1" ht="21.6" spans="1:13">
      <c r="A1770" s="735" t="s">
        <v>40</v>
      </c>
      <c r="B1770" s="736" t="s">
        <v>2830</v>
      </c>
      <c r="C1770" s="737" t="s">
        <v>2831</v>
      </c>
      <c r="D1770" s="736" t="s">
        <v>2832</v>
      </c>
      <c r="E1770" s="736"/>
      <c r="F1770" s="735" t="s">
        <v>483</v>
      </c>
      <c r="G1770" s="736"/>
      <c r="H1770" s="738">
        <v>18.7</v>
      </c>
      <c r="I1770" s="738">
        <v>17.85</v>
      </c>
      <c r="J1770" s="738">
        <v>17</v>
      </c>
      <c r="K1770" s="738">
        <v>16.15</v>
      </c>
      <c r="L1770" s="738">
        <v>15.3</v>
      </c>
      <c r="M1770" s="743"/>
    </row>
    <row r="1771" s="158" customFormat="1" ht="13.2" spans="1:13">
      <c r="A1771" s="735" t="s">
        <v>40</v>
      </c>
      <c r="B1771" s="736" t="s">
        <v>2833</v>
      </c>
      <c r="C1771" s="737" t="s">
        <v>2834</v>
      </c>
      <c r="D1771" s="736"/>
      <c r="E1771" s="736"/>
      <c r="F1771" s="735" t="s">
        <v>483</v>
      </c>
      <c r="G1771" s="736"/>
      <c r="H1771" s="738">
        <v>14.3</v>
      </c>
      <c r="I1771" s="738">
        <v>13.65</v>
      </c>
      <c r="J1771" s="738">
        <v>13</v>
      </c>
      <c r="K1771" s="738">
        <v>12.35</v>
      </c>
      <c r="L1771" s="738">
        <v>11.7</v>
      </c>
      <c r="M1771" s="743"/>
    </row>
    <row r="1772" s="158" customFormat="1" ht="21.6" spans="1:13">
      <c r="A1772" s="735" t="s">
        <v>40</v>
      </c>
      <c r="B1772" s="736" t="s">
        <v>2835</v>
      </c>
      <c r="C1772" s="737" t="s">
        <v>2836</v>
      </c>
      <c r="D1772" s="736"/>
      <c r="E1772" s="736"/>
      <c r="F1772" s="735" t="s">
        <v>483</v>
      </c>
      <c r="G1772" s="736"/>
      <c r="H1772" s="738">
        <v>23.1</v>
      </c>
      <c r="I1772" s="738">
        <v>22.05</v>
      </c>
      <c r="J1772" s="738">
        <v>21</v>
      </c>
      <c r="K1772" s="738">
        <v>19.95</v>
      </c>
      <c r="L1772" s="738">
        <v>18.9</v>
      </c>
      <c r="M1772" s="743"/>
    </row>
    <row r="1773" s="158" customFormat="1" ht="13.2" spans="1:13">
      <c r="A1773" s="735"/>
      <c r="B1773" s="736">
        <v>2507</v>
      </c>
      <c r="C1773" s="737" t="s">
        <v>2837</v>
      </c>
      <c r="D1773" s="736"/>
      <c r="E1773" s="736"/>
      <c r="F1773" s="735"/>
      <c r="G1773" s="736"/>
      <c r="H1773" s="738"/>
      <c r="I1773" s="738"/>
      <c r="J1773" s="738"/>
      <c r="K1773" s="738"/>
      <c r="L1773" s="738"/>
      <c r="M1773" s="743"/>
    </row>
    <row r="1774" s="158" customFormat="1" ht="13.2" spans="1:13">
      <c r="A1774" s="735" t="s">
        <v>40</v>
      </c>
      <c r="B1774" s="736">
        <v>250700001</v>
      </c>
      <c r="C1774" s="737" t="s">
        <v>2838</v>
      </c>
      <c r="D1774" s="736"/>
      <c r="E1774" s="736"/>
      <c r="F1774" s="735" t="s">
        <v>483</v>
      </c>
      <c r="G1774" s="736"/>
      <c r="H1774" s="738">
        <v>165</v>
      </c>
      <c r="I1774" s="738">
        <v>157.5</v>
      </c>
      <c r="J1774" s="738">
        <v>150</v>
      </c>
      <c r="K1774" s="738">
        <v>142.5</v>
      </c>
      <c r="L1774" s="738">
        <v>135</v>
      </c>
      <c r="M1774" s="743"/>
    </row>
    <row r="1775" s="158" customFormat="1" ht="13.2" spans="1:13">
      <c r="A1775" s="735" t="s">
        <v>40</v>
      </c>
      <c r="B1775" s="736">
        <v>250700002</v>
      </c>
      <c r="C1775" s="737" t="s">
        <v>2839</v>
      </c>
      <c r="D1775" s="736"/>
      <c r="E1775" s="736"/>
      <c r="F1775" s="735" t="s">
        <v>483</v>
      </c>
      <c r="G1775" s="736"/>
      <c r="H1775" s="738">
        <v>55</v>
      </c>
      <c r="I1775" s="738">
        <v>52.5</v>
      </c>
      <c r="J1775" s="738">
        <v>50</v>
      </c>
      <c r="K1775" s="738">
        <v>47.5</v>
      </c>
      <c r="L1775" s="738">
        <v>45</v>
      </c>
      <c r="M1775" s="743"/>
    </row>
    <row r="1776" s="158" customFormat="1" ht="13.2" spans="1:13">
      <c r="A1776" s="735" t="s">
        <v>40</v>
      </c>
      <c r="B1776" s="736">
        <v>250700003</v>
      </c>
      <c r="C1776" s="737" t="s">
        <v>2840</v>
      </c>
      <c r="D1776" s="736"/>
      <c r="E1776" s="736"/>
      <c r="F1776" s="735" t="s">
        <v>483</v>
      </c>
      <c r="G1776" s="736"/>
      <c r="H1776" s="738">
        <v>165</v>
      </c>
      <c r="I1776" s="738">
        <v>157.5</v>
      </c>
      <c r="J1776" s="738">
        <v>150</v>
      </c>
      <c r="K1776" s="738">
        <v>142.5</v>
      </c>
      <c r="L1776" s="738">
        <v>135</v>
      </c>
      <c r="M1776" s="743"/>
    </row>
    <row r="1777" s="158" customFormat="1" ht="13.2" spans="1:13">
      <c r="A1777" s="735" t="s">
        <v>40</v>
      </c>
      <c r="B1777" s="736">
        <v>250700004</v>
      </c>
      <c r="C1777" s="737" t="s">
        <v>2841</v>
      </c>
      <c r="D1777" s="736"/>
      <c r="E1777" s="736"/>
      <c r="F1777" s="735" t="s">
        <v>483</v>
      </c>
      <c r="G1777" s="736"/>
      <c r="H1777" s="738">
        <v>110</v>
      </c>
      <c r="I1777" s="738">
        <v>105</v>
      </c>
      <c r="J1777" s="738">
        <v>100</v>
      </c>
      <c r="K1777" s="738">
        <v>95</v>
      </c>
      <c r="L1777" s="738">
        <v>90</v>
      </c>
      <c r="M1777" s="743"/>
    </row>
    <row r="1778" s="158" customFormat="1" ht="13.2" spans="1:13">
      <c r="A1778" s="735" t="s">
        <v>40</v>
      </c>
      <c r="B1778" s="736">
        <v>250700005</v>
      </c>
      <c r="C1778" s="737" t="s">
        <v>2842</v>
      </c>
      <c r="D1778" s="736"/>
      <c r="E1778" s="736"/>
      <c r="F1778" s="735" t="s">
        <v>483</v>
      </c>
      <c r="G1778" s="736"/>
      <c r="H1778" s="738">
        <v>165</v>
      </c>
      <c r="I1778" s="738">
        <v>157.5</v>
      </c>
      <c r="J1778" s="738">
        <v>150</v>
      </c>
      <c r="K1778" s="738">
        <v>142.5</v>
      </c>
      <c r="L1778" s="738">
        <v>135</v>
      </c>
      <c r="M1778" s="743"/>
    </row>
    <row r="1779" s="158" customFormat="1" ht="13.2" spans="1:13">
      <c r="A1779" s="735" t="s">
        <v>40</v>
      </c>
      <c r="B1779" s="736">
        <v>250700006</v>
      </c>
      <c r="C1779" s="737" t="s">
        <v>2843</v>
      </c>
      <c r="D1779" s="736"/>
      <c r="E1779" s="736"/>
      <c r="F1779" s="735" t="s">
        <v>483</v>
      </c>
      <c r="G1779" s="736"/>
      <c r="H1779" s="738">
        <v>110</v>
      </c>
      <c r="I1779" s="738">
        <v>105</v>
      </c>
      <c r="J1779" s="738">
        <v>100</v>
      </c>
      <c r="K1779" s="738">
        <v>95</v>
      </c>
      <c r="L1779" s="738">
        <v>90</v>
      </c>
      <c r="M1779" s="743"/>
    </row>
    <row r="1780" s="158" customFormat="1" ht="13.2" spans="1:13">
      <c r="A1780" s="735" t="s">
        <v>40</v>
      </c>
      <c r="B1780" s="736">
        <v>250700007</v>
      </c>
      <c r="C1780" s="737" t="s">
        <v>2844</v>
      </c>
      <c r="D1780" s="736"/>
      <c r="E1780" s="736"/>
      <c r="F1780" s="735" t="s">
        <v>483</v>
      </c>
      <c r="G1780" s="736"/>
      <c r="H1780" s="738">
        <v>110</v>
      </c>
      <c r="I1780" s="738">
        <v>105</v>
      </c>
      <c r="J1780" s="738">
        <v>100</v>
      </c>
      <c r="K1780" s="738">
        <v>95</v>
      </c>
      <c r="L1780" s="738">
        <v>90</v>
      </c>
      <c r="M1780" s="743"/>
    </row>
    <row r="1781" s="158" customFormat="1" ht="13.2" spans="1:13">
      <c r="A1781" s="735" t="s">
        <v>40</v>
      </c>
      <c r="B1781" s="736">
        <v>250700008</v>
      </c>
      <c r="C1781" s="737" t="s">
        <v>2845</v>
      </c>
      <c r="D1781" s="736"/>
      <c r="E1781" s="736"/>
      <c r="F1781" s="735" t="s">
        <v>483</v>
      </c>
      <c r="G1781" s="736"/>
      <c r="H1781" s="738">
        <v>110</v>
      </c>
      <c r="I1781" s="738">
        <v>105</v>
      </c>
      <c r="J1781" s="738">
        <v>100</v>
      </c>
      <c r="K1781" s="738">
        <v>95</v>
      </c>
      <c r="L1781" s="738">
        <v>90</v>
      </c>
      <c r="M1781" s="743"/>
    </row>
    <row r="1782" s="158" customFormat="1" ht="13.2" spans="1:13">
      <c r="A1782" s="735" t="s">
        <v>40</v>
      </c>
      <c r="B1782" s="736">
        <v>250700009</v>
      </c>
      <c r="C1782" s="737" t="s">
        <v>2846</v>
      </c>
      <c r="D1782" s="736"/>
      <c r="E1782" s="736"/>
      <c r="F1782" s="735" t="s">
        <v>483</v>
      </c>
      <c r="G1782" s="736"/>
      <c r="H1782" s="738">
        <v>55</v>
      </c>
      <c r="I1782" s="738">
        <v>52.5</v>
      </c>
      <c r="J1782" s="738">
        <v>50</v>
      </c>
      <c r="K1782" s="738">
        <v>47.5</v>
      </c>
      <c r="L1782" s="738">
        <v>45</v>
      </c>
      <c r="M1782" s="743"/>
    </row>
    <row r="1783" s="158" customFormat="1" ht="13.2" spans="1:13">
      <c r="A1783" s="735" t="s">
        <v>40</v>
      </c>
      <c r="B1783" s="736">
        <v>250700010</v>
      </c>
      <c r="C1783" s="737" t="s">
        <v>2847</v>
      </c>
      <c r="D1783" s="736"/>
      <c r="E1783" s="736"/>
      <c r="F1783" s="735"/>
      <c r="G1783" s="736"/>
      <c r="H1783" s="738"/>
      <c r="I1783" s="738"/>
      <c r="J1783" s="738"/>
      <c r="K1783" s="738"/>
      <c r="L1783" s="738"/>
      <c r="M1783" s="743"/>
    </row>
    <row r="1784" s="158" customFormat="1" ht="21.6" spans="1:13">
      <c r="A1784" s="735" t="s">
        <v>40</v>
      </c>
      <c r="B1784" s="736" t="s">
        <v>2848</v>
      </c>
      <c r="C1784" s="737" t="s">
        <v>2847</v>
      </c>
      <c r="D1784" s="736" t="s">
        <v>2849</v>
      </c>
      <c r="E1784" s="736"/>
      <c r="F1784" s="735" t="s">
        <v>51</v>
      </c>
      <c r="G1784" s="736"/>
      <c r="H1784" s="738">
        <v>110</v>
      </c>
      <c r="I1784" s="738">
        <v>105</v>
      </c>
      <c r="J1784" s="738">
        <v>100</v>
      </c>
      <c r="K1784" s="738">
        <v>95</v>
      </c>
      <c r="L1784" s="738">
        <v>90</v>
      </c>
      <c r="M1784" s="743"/>
    </row>
    <row r="1785" s="158" customFormat="1" ht="86.4" spans="1:13">
      <c r="A1785" s="735" t="s">
        <v>40</v>
      </c>
      <c r="B1785" s="736" t="s">
        <v>2850</v>
      </c>
      <c r="C1785" s="737" t="s">
        <v>2851</v>
      </c>
      <c r="D1785" s="736" t="s">
        <v>2852</v>
      </c>
      <c r="E1785" s="736"/>
      <c r="F1785" s="735" t="s">
        <v>51</v>
      </c>
      <c r="G1785" s="736"/>
      <c r="H1785" s="738">
        <v>560</v>
      </c>
      <c r="I1785" s="738">
        <v>560</v>
      </c>
      <c r="J1785" s="738">
        <v>560</v>
      </c>
      <c r="K1785" s="738">
        <v>560</v>
      </c>
      <c r="L1785" s="738">
        <v>560</v>
      </c>
      <c r="M1785" s="743"/>
    </row>
    <row r="1786" s="158" customFormat="1" ht="13.2" spans="1:13">
      <c r="A1786" s="735" t="s">
        <v>40</v>
      </c>
      <c r="B1786" s="736">
        <v>250700011</v>
      </c>
      <c r="C1786" s="737" t="s">
        <v>2853</v>
      </c>
      <c r="D1786" s="736"/>
      <c r="E1786" s="736"/>
      <c r="F1786" s="735" t="s">
        <v>483</v>
      </c>
      <c r="G1786" s="736"/>
      <c r="H1786" s="763" t="s">
        <v>102</v>
      </c>
      <c r="I1786" s="763" t="s">
        <v>102</v>
      </c>
      <c r="J1786" s="763" t="s">
        <v>102</v>
      </c>
      <c r="K1786" s="763" t="s">
        <v>102</v>
      </c>
      <c r="L1786" s="763" t="s">
        <v>102</v>
      </c>
      <c r="M1786" s="743"/>
    </row>
    <row r="1787" s="158" customFormat="1" ht="21.6" spans="1:13">
      <c r="A1787" s="735" t="s">
        <v>40</v>
      </c>
      <c r="B1787" s="736">
        <v>250700012</v>
      </c>
      <c r="C1787" s="737" t="s">
        <v>2854</v>
      </c>
      <c r="D1787" s="736" t="s">
        <v>2855</v>
      </c>
      <c r="E1787" s="736"/>
      <c r="F1787" s="735" t="s">
        <v>483</v>
      </c>
      <c r="G1787" s="736"/>
      <c r="H1787" s="738">
        <v>110</v>
      </c>
      <c r="I1787" s="738">
        <v>105</v>
      </c>
      <c r="J1787" s="738">
        <v>100</v>
      </c>
      <c r="K1787" s="738">
        <v>95</v>
      </c>
      <c r="L1787" s="738">
        <v>90</v>
      </c>
      <c r="M1787" s="743"/>
    </row>
    <row r="1788" s="158" customFormat="1" ht="13.2" spans="1:13">
      <c r="A1788" s="735" t="s">
        <v>40</v>
      </c>
      <c r="B1788" s="736">
        <v>250700013</v>
      </c>
      <c r="C1788" s="737" t="s">
        <v>2856</v>
      </c>
      <c r="D1788" s="759"/>
      <c r="E1788" s="736"/>
      <c r="F1788" s="735" t="s">
        <v>483</v>
      </c>
      <c r="G1788" s="736"/>
      <c r="H1788" s="738">
        <v>165</v>
      </c>
      <c r="I1788" s="738">
        <v>157.5</v>
      </c>
      <c r="J1788" s="738">
        <v>150</v>
      </c>
      <c r="K1788" s="738">
        <v>142.5</v>
      </c>
      <c r="L1788" s="738">
        <v>135</v>
      </c>
      <c r="M1788" s="743"/>
    </row>
    <row r="1789" s="158" customFormat="1" ht="13.2" spans="1:13">
      <c r="A1789" s="735" t="s">
        <v>40</v>
      </c>
      <c r="B1789" s="736">
        <v>250700014</v>
      </c>
      <c r="C1789" s="737" t="s">
        <v>2857</v>
      </c>
      <c r="D1789" s="759"/>
      <c r="E1789" s="736"/>
      <c r="F1789" s="735" t="s">
        <v>483</v>
      </c>
      <c r="G1789" s="759"/>
      <c r="H1789" s="738">
        <v>220</v>
      </c>
      <c r="I1789" s="738">
        <v>210</v>
      </c>
      <c r="J1789" s="738">
        <v>200</v>
      </c>
      <c r="K1789" s="738">
        <v>190</v>
      </c>
      <c r="L1789" s="738">
        <v>180</v>
      </c>
      <c r="M1789" s="743"/>
    </row>
    <row r="1790" s="158" customFormat="1" ht="13.2" spans="1:13">
      <c r="A1790" s="735" t="s">
        <v>40</v>
      </c>
      <c r="B1790" s="736" t="s">
        <v>2858</v>
      </c>
      <c r="C1790" s="737" t="s">
        <v>2859</v>
      </c>
      <c r="D1790" s="736"/>
      <c r="E1790" s="736"/>
      <c r="F1790" s="735" t="s">
        <v>483</v>
      </c>
      <c r="G1790" s="754"/>
      <c r="H1790" s="738">
        <v>715</v>
      </c>
      <c r="I1790" s="738">
        <v>682.5</v>
      </c>
      <c r="J1790" s="738">
        <v>650</v>
      </c>
      <c r="K1790" s="738">
        <v>617.5</v>
      </c>
      <c r="L1790" s="738">
        <v>585</v>
      </c>
      <c r="M1790" s="743"/>
    </row>
    <row r="1791" s="158" customFormat="1" ht="13.2" spans="1:13">
      <c r="A1791" s="735" t="s">
        <v>40</v>
      </c>
      <c r="B1791" s="736" t="s">
        <v>2860</v>
      </c>
      <c r="C1791" s="737" t="s">
        <v>2861</v>
      </c>
      <c r="D1791" s="736"/>
      <c r="E1791" s="736"/>
      <c r="F1791" s="735" t="s">
        <v>483</v>
      </c>
      <c r="G1791" s="754"/>
      <c r="H1791" s="738">
        <v>1210</v>
      </c>
      <c r="I1791" s="738">
        <v>1155</v>
      </c>
      <c r="J1791" s="738">
        <v>1100</v>
      </c>
      <c r="K1791" s="738">
        <v>1045</v>
      </c>
      <c r="L1791" s="738">
        <v>990</v>
      </c>
      <c r="M1791" s="743"/>
    </row>
    <row r="1792" s="158" customFormat="1" ht="13.2" spans="1:13">
      <c r="A1792" s="735" t="s">
        <v>40</v>
      </c>
      <c r="B1792" s="736" t="s">
        <v>2862</v>
      </c>
      <c r="C1792" s="737" t="s">
        <v>2863</v>
      </c>
      <c r="D1792" s="736"/>
      <c r="E1792" s="736"/>
      <c r="F1792" s="735" t="s">
        <v>483</v>
      </c>
      <c r="G1792" s="754"/>
      <c r="H1792" s="738">
        <v>1210</v>
      </c>
      <c r="I1792" s="738">
        <v>1155</v>
      </c>
      <c r="J1792" s="738">
        <v>1100</v>
      </c>
      <c r="K1792" s="738">
        <v>1045</v>
      </c>
      <c r="L1792" s="738">
        <v>990</v>
      </c>
      <c r="M1792" s="743"/>
    </row>
    <row r="1793" s="158" customFormat="1" ht="13.2" spans="1:13">
      <c r="A1793" s="735" t="s">
        <v>40</v>
      </c>
      <c r="B1793" s="736" t="s">
        <v>2864</v>
      </c>
      <c r="C1793" s="737" t="s">
        <v>2865</v>
      </c>
      <c r="D1793" s="736"/>
      <c r="E1793" s="736"/>
      <c r="F1793" s="735" t="s">
        <v>483</v>
      </c>
      <c r="G1793" s="754"/>
      <c r="H1793" s="738">
        <v>1210</v>
      </c>
      <c r="I1793" s="738">
        <v>1155</v>
      </c>
      <c r="J1793" s="738">
        <v>1100</v>
      </c>
      <c r="K1793" s="738">
        <v>1045</v>
      </c>
      <c r="L1793" s="738">
        <v>990</v>
      </c>
      <c r="M1793" s="743"/>
    </row>
    <row r="1794" s="158" customFormat="1" ht="13.2" spans="1:13">
      <c r="A1794" s="735" t="s">
        <v>40</v>
      </c>
      <c r="B1794" s="736">
        <v>250700015</v>
      </c>
      <c r="C1794" s="737" t="s">
        <v>2866</v>
      </c>
      <c r="D1794" s="759"/>
      <c r="E1794" s="736"/>
      <c r="F1794" s="735" t="s">
        <v>483</v>
      </c>
      <c r="G1794" s="736"/>
      <c r="H1794" s="738"/>
      <c r="I1794" s="738"/>
      <c r="J1794" s="738"/>
      <c r="K1794" s="738"/>
      <c r="L1794" s="738"/>
      <c r="M1794" s="743"/>
    </row>
    <row r="1795" s="158" customFormat="1" ht="13.2" spans="1:13">
      <c r="A1795" s="735" t="s">
        <v>40</v>
      </c>
      <c r="B1795" s="736" t="s">
        <v>2867</v>
      </c>
      <c r="C1795" s="737" t="s">
        <v>2868</v>
      </c>
      <c r="D1795" s="736"/>
      <c r="E1795" s="736"/>
      <c r="F1795" s="735" t="s">
        <v>483</v>
      </c>
      <c r="G1795" s="736"/>
      <c r="H1795" s="738">
        <v>1.87</v>
      </c>
      <c r="I1795" s="738">
        <v>1.785</v>
      </c>
      <c r="J1795" s="738">
        <v>1.7</v>
      </c>
      <c r="K1795" s="738">
        <v>1.615</v>
      </c>
      <c r="L1795" s="738">
        <v>1.53</v>
      </c>
      <c r="M1795" s="743"/>
    </row>
    <row r="1796" s="158" customFormat="1" ht="13.2" spans="1:13">
      <c r="A1796" s="735" t="s">
        <v>40</v>
      </c>
      <c r="B1796" s="736" t="s">
        <v>2869</v>
      </c>
      <c r="C1796" s="737" t="s">
        <v>2870</v>
      </c>
      <c r="D1796" s="736"/>
      <c r="E1796" s="736"/>
      <c r="F1796" s="735" t="s">
        <v>483</v>
      </c>
      <c r="G1796" s="736"/>
      <c r="H1796" s="738">
        <v>22</v>
      </c>
      <c r="I1796" s="738">
        <v>21</v>
      </c>
      <c r="J1796" s="738">
        <v>20</v>
      </c>
      <c r="K1796" s="738">
        <v>19</v>
      </c>
      <c r="L1796" s="738">
        <v>18</v>
      </c>
      <c r="M1796" s="743"/>
    </row>
    <row r="1797" s="158" customFormat="1" ht="13.2" spans="1:13">
      <c r="A1797" s="735" t="s">
        <v>40</v>
      </c>
      <c r="B1797" s="736">
        <v>250700016</v>
      </c>
      <c r="C1797" s="737" t="s">
        <v>2871</v>
      </c>
      <c r="D1797" s="736"/>
      <c r="E1797" s="736"/>
      <c r="F1797" s="735" t="s">
        <v>483</v>
      </c>
      <c r="G1797" s="736"/>
      <c r="H1797" s="763" t="s">
        <v>102</v>
      </c>
      <c r="I1797" s="763" t="s">
        <v>102</v>
      </c>
      <c r="J1797" s="763" t="s">
        <v>102</v>
      </c>
      <c r="K1797" s="763" t="s">
        <v>102</v>
      </c>
      <c r="L1797" s="763" t="s">
        <v>102</v>
      </c>
      <c r="M1797" s="743"/>
    </row>
    <row r="1798" s="158" customFormat="1" ht="64.8" spans="1:13">
      <c r="A1798" s="735" t="s">
        <v>40</v>
      </c>
      <c r="B1798" s="736">
        <v>250700017</v>
      </c>
      <c r="C1798" s="737" t="s">
        <v>2872</v>
      </c>
      <c r="D1798" s="736" t="s">
        <v>2873</v>
      </c>
      <c r="E1798" s="736"/>
      <c r="F1798" s="735" t="s">
        <v>2874</v>
      </c>
      <c r="G1798" s="736" t="s">
        <v>2801</v>
      </c>
      <c r="H1798" s="738"/>
      <c r="I1798" s="738"/>
      <c r="J1798" s="738"/>
      <c r="K1798" s="738"/>
      <c r="L1798" s="738"/>
      <c r="M1798" s="743"/>
    </row>
    <row r="1799" s="158" customFormat="1" ht="13.2" spans="1:13">
      <c r="A1799" s="735" t="s">
        <v>40</v>
      </c>
      <c r="B1799" s="736" t="s">
        <v>2875</v>
      </c>
      <c r="C1799" s="737" t="s">
        <v>2876</v>
      </c>
      <c r="D1799" s="736"/>
      <c r="E1799" s="736"/>
      <c r="F1799" s="735" t="s">
        <v>2874</v>
      </c>
      <c r="G1799" s="736"/>
      <c r="H1799" s="738">
        <v>148.5</v>
      </c>
      <c r="I1799" s="738">
        <v>141.75</v>
      </c>
      <c r="J1799" s="738">
        <v>135</v>
      </c>
      <c r="K1799" s="738">
        <v>128.25</v>
      </c>
      <c r="L1799" s="738">
        <v>121.5</v>
      </c>
      <c r="M1799" s="743"/>
    </row>
    <row r="1800" s="158" customFormat="1" ht="13.2" spans="1:13">
      <c r="A1800" s="735" t="s">
        <v>40</v>
      </c>
      <c r="B1800" s="736" t="s">
        <v>2877</v>
      </c>
      <c r="C1800" s="737" t="s">
        <v>2878</v>
      </c>
      <c r="D1800" s="736"/>
      <c r="E1800" s="736"/>
      <c r="F1800" s="735" t="s">
        <v>2874</v>
      </c>
      <c r="G1800" s="736"/>
      <c r="H1800" s="738">
        <v>148.5</v>
      </c>
      <c r="I1800" s="738">
        <v>141.75</v>
      </c>
      <c r="J1800" s="738">
        <v>135</v>
      </c>
      <c r="K1800" s="738">
        <v>128.25</v>
      </c>
      <c r="L1800" s="738">
        <v>121.5</v>
      </c>
      <c r="M1800" s="743"/>
    </row>
    <row r="1801" s="158" customFormat="1" ht="13.2" spans="1:13">
      <c r="A1801" s="735" t="s">
        <v>40</v>
      </c>
      <c r="B1801" s="736" t="s">
        <v>2879</v>
      </c>
      <c r="C1801" s="737" t="s">
        <v>2880</v>
      </c>
      <c r="D1801" s="736"/>
      <c r="E1801" s="736"/>
      <c r="F1801" s="735" t="s">
        <v>2874</v>
      </c>
      <c r="G1801" s="736"/>
      <c r="H1801" s="738">
        <v>148.5</v>
      </c>
      <c r="I1801" s="738">
        <v>141.75</v>
      </c>
      <c r="J1801" s="738">
        <v>135</v>
      </c>
      <c r="K1801" s="738">
        <v>128.25</v>
      </c>
      <c r="L1801" s="738">
        <v>121.5</v>
      </c>
      <c r="M1801" s="743"/>
    </row>
    <row r="1802" s="158" customFormat="1" ht="13.2" spans="1:13">
      <c r="A1802" s="735" t="s">
        <v>40</v>
      </c>
      <c r="B1802" s="736" t="s">
        <v>2881</v>
      </c>
      <c r="C1802" s="737" t="s">
        <v>2882</v>
      </c>
      <c r="D1802" s="736"/>
      <c r="E1802" s="736"/>
      <c r="F1802" s="735" t="s">
        <v>2874</v>
      </c>
      <c r="G1802" s="736"/>
      <c r="H1802" s="738">
        <v>148.5</v>
      </c>
      <c r="I1802" s="738">
        <v>141.75</v>
      </c>
      <c r="J1802" s="738">
        <v>135</v>
      </c>
      <c r="K1802" s="738">
        <v>128.25</v>
      </c>
      <c r="L1802" s="738">
        <v>121.5</v>
      </c>
      <c r="M1802" s="743"/>
    </row>
    <row r="1803" s="158" customFormat="1" ht="13.2" spans="1:13">
      <c r="A1803" s="735" t="s">
        <v>40</v>
      </c>
      <c r="B1803" s="736" t="s">
        <v>2883</v>
      </c>
      <c r="C1803" s="737" t="s">
        <v>2884</v>
      </c>
      <c r="D1803" s="736"/>
      <c r="E1803" s="736"/>
      <c r="F1803" s="735" t="s">
        <v>2874</v>
      </c>
      <c r="G1803" s="736"/>
      <c r="H1803" s="738">
        <v>836</v>
      </c>
      <c r="I1803" s="738">
        <v>798</v>
      </c>
      <c r="J1803" s="738">
        <v>760</v>
      </c>
      <c r="K1803" s="738">
        <v>722</v>
      </c>
      <c r="L1803" s="738">
        <v>684</v>
      </c>
      <c r="M1803" s="743"/>
    </row>
    <row r="1804" s="158" customFormat="1" ht="13.2" spans="1:13">
      <c r="A1804" s="735" t="s">
        <v>40</v>
      </c>
      <c r="B1804" s="736" t="s">
        <v>2885</v>
      </c>
      <c r="C1804" s="737" t="s">
        <v>2886</v>
      </c>
      <c r="D1804" s="736"/>
      <c r="E1804" s="736"/>
      <c r="F1804" s="735" t="s">
        <v>2874</v>
      </c>
      <c r="G1804" s="736"/>
      <c r="H1804" s="738">
        <v>836</v>
      </c>
      <c r="I1804" s="738">
        <v>798</v>
      </c>
      <c r="J1804" s="738">
        <v>760</v>
      </c>
      <c r="K1804" s="738">
        <v>722</v>
      </c>
      <c r="L1804" s="738">
        <v>684</v>
      </c>
      <c r="M1804" s="743"/>
    </row>
    <row r="1805" s="158" customFormat="1" ht="13.2" spans="1:13">
      <c r="A1805" s="735" t="s">
        <v>40</v>
      </c>
      <c r="B1805" s="736" t="s">
        <v>2887</v>
      </c>
      <c r="C1805" s="737" t="s">
        <v>2888</v>
      </c>
      <c r="D1805" s="736"/>
      <c r="E1805" s="736"/>
      <c r="F1805" s="735" t="s">
        <v>2874</v>
      </c>
      <c r="G1805" s="736"/>
      <c r="H1805" s="738">
        <v>836</v>
      </c>
      <c r="I1805" s="738">
        <v>798</v>
      </c>
      <c r="J1805" s="738">
        <v>760</v>
      </c>
      <c r="K1805" s="738">
        <v>722</v>
      </c>
      <c r="L1805" s="738">
        <v>684</v>
      </c>
      <c r="M1805" s="743"/>
    </row>
    <row r="1806" s="158" customFormat="1" ht="13.2" spans="1:13">
      <c r="A1806" s="735" t="s">
        <v>40</v>
      </c>
      <c r="B1806" s="736" t="s">
        <v>2889</v>
      </c>
      <c r="C1806" s="737" t="s">
        <v>2890</v>
      </c>
      <c r="D1806" s="736"/>
      <c r="E1806" s="736"/>
      <c r="F1806" s="735" t="s">
        <v>2874</v>
      </c>
      <c r="G1806" s="736"/>
      <c r="H1806" s="738">
        <v>836</v>
      </c>
      <c r="I1806" s="738">
        <v>798</v>
      </c>
      <c r="J1806" s="738">
        <v>760</v>
      </c>
      <c r="K1806" s="738">
        <v>722</v>
      </c>
      <c r="L1806" s="738">
        <v>684</v>
      </c>
      <c r="M1806" s="743"/>
    </row>
    <row r="1807" s="158" customFormat="1" ht="21.6" spans="1:13">
      <c r="A1807" s="735" t="s">
        <v>40</v>
      </c>
      <c r="B1807" s="736" t="s">
        <v>2891</v>
      </c>
      <c r="C1807" s="737" t="s">
        <v>2892</v>
      </c>
      <c r="D1807" s="736"/>
      <c r="E1807" s="736"/>
      <c r="F1807" s="735" t="s">
        <v>2874</v>
      </c>
      <c r="G1807" s="736"/>
      <c r="H1807" s="738">
        <v>478.5</v>
      </c>
      <c r="I1807" s="738">
        <v>456.75</v>
      </c>
      <c r="J1807" s="738">
        <v>435</v>
      </c>
      <c r="K1807" s="738">
        <v>413.25</v>
      </c>
      <c r="L1807" s="738">
        <v>391.5</v>
      </c>
      <c r="M1807" s="743"/>
    </row>
    <row r="1808" s="158" customFormat="1" ht="21.6" spans="1:13">
      <c r="A1808" s="735" t="s">
        <v>40</v>
      </c>
      <c r="B1808" s="736" t="s">
        <v>2893</v>
      </c>
      <c r="C1808" s="737" t="s">
        <v>2894</v>
      </c>
      <c r="D1808" s="736"/>
      <c r="E1808" s="736"/>
      <c r="F1808" s="735" t="s">
        <v>2874</v>
      </c>
      <c r="G1808" s="736"/>
      <c r="H1808" s="738">
        <v>478.5</v>
      </c>
      <c r="I1808" s="738">
        <v>456.75</v>
      </c>
      <c r="J1808" s="738">
        <v>435</v>
      </c>
      <c r="K1808" s="738">
        <v>413.25</v>
      </c>
      <c r="L1808" s="738">
        <v>391.5</v>
      </c>
      <c r="M1808" s="743"/>
    </row>
    <row r="1809" s="158" customFormat="1" ht="21.6" spans="1:13">
      <c r="A1809" s="735" t="s">
        <v>40</v>
      </c>
      <c r="B1809" s="736" t="s">
        <v>2895</v>
      </c>
      <c r="C1809" s="737" t="s">
        <v>2896</v>
      </c>
      <c r="D1809" s="736"/>
      <c r="E1809" s="736"/>
      <c r="F1809" s="735" t="s">
        <v>2874</v>
      </c>
      <c r="G1809" s="736"/>
      <c r="H1809" s="738">
        <v>478.5</v>
      </c>
      <c r="I1809" s="738">
        <v>456.75</v>
      </c>
      <c r="J1809" s="738">
        <v>435</v>
      </c>
      <c r="K1809" s="738">
        <v>413.25</v>
      </c>
      <c r="L1809" s="738">
        <v>391.5</v>
      </c>
      <c r="M1809" s="743"/>
    </row>
    <row r="1810" s="158" customFormat="1" ht="21.6" spans="1:13">
      <c r="A1810" s="735" t="s">
        <v>40</v>
      </c>
      <c r="B1810" s="736" t="s">
        <v>2897</v>
      </c>
      <c r="C1810" s="737" t="s">
        <v>2898</v>
      </c>
      <c r="D1810" s="736"/>
      <c r="E1810" s="736"/>
      <c r="F1810" s="735" t="s">
        <v>2874</v>
      </c>
      <c r="G1810" s="736"/>
      <c r="H1810" s="738">
        <v>478.5</v>
      </c>
      <c r="I1810" s="738">
        <v>456.75</v>
      </c>
      <c r="J1810" s="738">
        <v>435</v>
      </c>
      <c r="K1810" s="738">
        <v>413.25</v>
      </c>
      <c r="L1810" s="738">
        <v>391.5</v>
      </c>
      <c r="M1810" s="743"/>
    </row>
    <row r="1811" s="158" customFormat="1" ht="21.6" spans="1:13">
      <c r="A1811" s="735" t="s">
        <v>40</v>
      </c>
      <c r="B1811" s="736" t="s">
        <v>2899</v>
      </c>
      <c r="C1811" s="737" t="s">
        <v>2900</v>
      </c>
      <c r="D1811" s="736"/>
      <c r="E1811" s="736"/>
      <c r="F1811" s="735" t="s">
        <v>51</v>
      </c>
      <c r="G1811" s="754"/>
      <c r="H1811" s="738">
        <v>376.2</v>
      </c>
      <c r="I1811" s="738">
        <v>359.1</v>
      </c>
      <c r="J1811" s="738">
        <v>342</v>
      </c>
      <c r="K1811" s="738">
        <v>324.9</v>
      </c>
      <c r="L1811" s="738">
        <v>307.8</v>
      </c>
      <c r="M1811" s="743"/>
    </row>
    <row r="1812" s="158" customFormat="1" ht="21.6" spans="1:13">
      <c r="A1812" s="735" t="s">
        <v>38</v>
      </c>
      <c r="B1812" s="736" t="s">
        <v>2901</v>
      </c>
      <c r="C1812" s="737" t="s">
        <v>2902</v>
      </c>
      <c r="D1812" s="736" t="s">
        <v>2903</v>
      </c>
      <c r="E1812" s="736"/>
      <c r="F1812" s="735" t="s">
        <v>51</v>
      </c>
      <c r="G1812" s="736"/>
      <c r="H1812" s="738">
        <v>203.5</v>
      </c>
      <c r="I1812" s="738">
        <v>194.25</v>
      </c>
      <c r="J1812" s="738">
        <v>185</v>
      </c>
      <c r="K1812" s="738">
        <v>175.75</v>
      </c>
      <c r="L1812" s="738">
        <v>166.5</v>
      </c>
      <c r="M1812" s="743"/>
    </row>
    <row r="1813" s="158" customFormat="1" ht="13.2" spans="1:13">
      <c r="A1813" s="735" t="s">
        <v>40</v>
      </c>
      <c r="B1813" s="736" t="s">
        <v>2904</v>
      </c>
      <c r="C1813" s="737" t="s">
        <v>2905</v>
      </c>
      <c r="D1813" s="736"/>
      <c r="E1813" s="736"/>
      <c r="F1813" s="735" t="s">
        <v>483</v>
      </c>
      <c r="G1813" s="736"/>
      <c r="H1813" s="738">
        <v>286</v>
      </c>
      <c r="I1813" s="738">
        <v>273</v>
      </c>
      <c r="J1813" s="738">
        <v>260</v>
      </c>
      <c r="K1813" s="738">
        <v>247</v>
      </c>
      <c r="L1813" s="738">
        <v>234</v>
      </c>
      <c r="M1813" s="743"/>
    </row>
    <row r="1814" s="158" customFormat="1" ht="32.4" spans="1:13">
      <c r="A1814" s="735" t="s">
        <v>40</v>
      </c>
      <c r="B1814" s="736" t="s">
        <v>2906</v>
      </c>
      <c r="C1814" s="737" t="s">
        <v>2907</v>
      </c>
      <c r="D1814" s="736" t="s">
        <v>2908</v>
      </c>
      <c r="E1814" s="736"/>
      <c r="F1814" s="735" t="s">
        <v>2909</v>
      </c>
      <c r="G1814" s="736"/>
      <c r="H1814" s="738">
        <v>312.4</v>
      </c>
      <c r="I1814" s="738">
        <v>298.2</v>
      </c>
      <c r="J1814" s="738">
        <v>284</v>
      </c>
      <c r="K1814" s="738">
        <v>269.8</v>
      </c>
      <c r="L1814" s="738">
        <v>255.6</v>
      </c>
      <c r="M1814" s="743"/>
    </row>
    <row r="1815" s="158" customFormat="1" ht="13.2" spans="1:13">
      <c r="A1815" s="735" t="s">
        <v>40</v>
      </c>
      <c r="B1815" s="736" t="s">
        <v>2910</v>
      </c>
      <c r="C1815" s="737" t="s">
        <v>2911</v>
      </c>
      <c r="D1815" s="759"/>
      <c r="E1815" s="736"/>
      <c r="F1815" s="735" t="s">
        <v>483</v>
      </c>
      <c r="G1815" s="736"/>
      <c r="H1815" s="738"/>
      <c r="I1815" s="738"/>
      <c r="J1815" s="738"/>
      <c r="K1815" s="738"/>
      <c r="L1815" s="738"/>
      <c r="M1815" s="743"/>
    </row>
    <row r="1816" s="158" customFormat="1" ht="21.6" spans="1:13">
      <c r="A1816" s="735" t="s">
        <v>40</v>
      </c>
      <c r="B1816" s="736" t="s">
        <v>2912</v>
      </c>
      <c r="C1816" s="737" t="s">
        <v>2913</v>
      </c>
      <c r="D1816" s="736"/>
      <c r="E1816" s="736"/>
      <c r="F1816" s="735" t="s">
        <v>483</v>
      </c>
      <c r="G1816" s="736"/>
      <c r="H1816" s="738">
        <v>308</v>
      </c>
      <c r="I1816" s="738">
        <v>294</v>
      </c>
      <c r="J1816" s="738">
        <v>280</v>
      </c>
      <c r="K1816" s="738">
        <v>266</v>
      </c>
      <c r="L1816" s="738">
        <v>252</v>
      </c>
      <c r="M1816" s="743"/>
    </row>
    <row r="1817" s="158" customFormat="1" ht="21.6" spans="1:13">
      <c r="A1817" s="735" t="s">
        <v>40</v>
      </c>
      <c r="B1817" s="736" t="s">
        <v>2914</v>
      </c>
      <c r="C1817" s="737" t="s">
        <v>2915</v>
      </c>
      <c r="D1817" s="736"/>
      <c r="E1817" s="736"/>
      <c r="F1817" s="735" t="s">
        <v>483</v>
      </c>
      <c r="G1817" s="736"/>
      <c r="H1817" s="738">
        <v>831.6</v>
      </c>
      <c r="I1817" s="738">
        <v>793.8</v>
      </c>
      <c r="J1817" s="738">
        <v>756</v>
      </c>
      <c r="K1817" s="738">
        <v>718.2</v>
      </c>
      <c r="L1817" s="738">
        <v>680.4</v>
      </c>
      <c r="M1817" s="743"/>
    </row>
    <row r="1818" s="158" customFormat="1" ht="21.6" spans="1:13">
      <c r="A1818" s="735" t="s">
        <v>40</v>
      </c>
      <c r="B1818" s="736" t="s">
        <v>2916</v>
      </c>
      <c r="C1818" s="737" t="s">
        <v>2917</v>
      </c>
      <c r="D1818" s="736"/>
      <c r="E1818" s="736"/>
      <c r="F1818" s="735" t="s">
        <v>483</v>
      </c>
      <c r="G1818" s="736"/>
      <c r="H1818" s="738">
        <v>308</v>
      </c>
      <c r="I1818" s="738">
        <v>294</v>
      </c>
      <c r="J1818" s="738">
        <v>280</v>
      </c>
      <c r="K1818" s="738">
        <v>266</v>
      </c>
      <c r="L1818" s="738">
        <v>252</v>
      </c>
      <c r="M1818" s="743"/>
    </row>
    <row r="1819" s="158" customFormat="1" ht="21.6" spans="1:13">
      <c r="A1819" s="735" t="s">
        <v>40</v>
      </c>
      <c r="B1819" s="736" t="s">
        <v>2918</v>
      </c>
      <c r="C1819" s="737" t="s">
        <v>2919</v>
      </c>
      <c r="D1819" s="736"/>
      <c r="E1819" s="736"/>
      <c r="F1819" s="735" t="s">
        <v>483</v>
      </c>
      <c r="G1819" s="736"/>
      <c r="H1819" s="738">
        <v>831.6</v>
      </c>
      <c r="I1819" s="738">
        <v>793.8</v>
      </c>
      <c r="J1819" s="738">
        <v>756</v>
      </c>
      <c r="K1819" s="738">
        <v>718.2</v>
      </c>
      <c r="L1819" s="738">
        <v>680.4</v>
      </c>
      <c r="M1819" s="743"/>
    </row>
    <row r="1820" s="158" customFormat="1" ht="43.2" spans="1:13">
      <c r="A1820" s="735" t="s">
        <v>40</v>
      </c>
      <c r="B1820" s="736" t="s">
        <v>2920</v>
      </c>
      <c r="C1820" s="737" t="s">
        <v>2921</v>
      </c>
      <c r="D1820" s="736" t="s">
        <v>2922</v>
      </c>
      <c r="E1820" s="736"/>
      <c r="F1820" s="735" t="s">
        <v>2909</v>
      </c>
      <c r="G1820" s="736"/>
      <c r="H1820" s="738">
        <v>323.4</v>
      </c>
      <c r="I1820" s="738">
        <v>308.7</v>
      </c>
      <c r="J1820" s="738">
        <v>294</v>
      </c>
      <c r="K1820" s="738">
        <v>279.3</v>
      </c>
      <c r="L1820" s="738">
        <v>264.6</v>
      </c>
      <c r="M1820" s="743"/>
    </row>
    <row r="1821" s="158" customFormat="1" ht="13.2" spans="1:13">
      <c r="A1821" s="735" t="s">
        <v>40</v>
      </c>
      <c r="B1821" s="736" t="s">
        <v>2923</v>
      </c>
      <c r="C1821" s="737" t="s">
        <v>2924</v>
      </c>
      <c r="D1821" s="736"/>
      <c r="E1821" s="736"/>
      <c r="F1821" s="735" t="s">
        <v>483</v>
      </c>
      <c r="G1821" s="736"/>
      <c r="H1821" s="738">
        <v>146.3</v>
      </c>
      <c r="I1821" s="738">
        <v>139.65</v>
      </c>
      <c r="J1821" s="738">
        <v>133</v>
      </c>
      <c r="K1821" s="738">
        <v>126.35</v>
      </c>
      <c r="L1821" s="738">
        <v>119.7</v>
      </c>
      <c r="M1821" s="743"/>
    </row>
    <row r="1822" s="158" customFormat="1" ht="13.2" spans="1:13">
      <c r="A1822" s="735" t="s">
        <v>40</v>
      </c>
      <c r="B1822" s="736" t="s">
        <v>2925</v>
      </c>
      <c r="C1822" s="737" t="s">
        <v>2926</v>
      </c>
      <c r="D1822" s="736"/>
      <c r="E1822" s="736"/>
      <c r="F1822" s="735" t="s">
        <v>51</v>
      </c>
      <c r="G1822" s="736"/>
      <c r="H1822" s="738">
        <v>179.3</v>
      </c>
      <c r="I1822" s="738">
        <v>171.15</v>
      </c>
      <c r="J1822" s="738">
        <v>163</v>
      </c>
      <c r="K1822" s="738">
        <v>154.85</v>
      </c>
      <c r="L1822" s="738">
        <v>146.7</v>
      </c>
      <c r="M1822" s="743"/>
    </row>
    <row r="1823" s="158" customFormat="1" ht="13.2" spans="1:13">
      <c r="A1823" s="735" t="s">
        <v>40</v>
      </c>
      <c r="B1823" s="736" t="s">
        <v>2927</v>
      </c>
      <c r="C1823" s="737" t="s">
        <v>2928</v>
      </c>
      <c r="D1823" s="736" t="s">
        <v>2929</v>
      </c>
      <c r="E1823" s="736"/>
      <c r="F1823" s="755" t="s">
        <v>51</v>
      </c>
      <c r="G1823" s="736"/>
      <c r="H1823" s="738">
        <v>456.5</v>
      </c>
      <c r="I1823" s="738">
        <v>435.75</v>
      </c>
      <c r="J1823" s="738">
        <v>415</v>
      </c>
      <c r="K1823" s="738">
        <v>394.25</v>
      </c>
      <c r="L1823" s="738">
        <v>373.5</v>
      </c>
      <c r="M1823" s="743"/>
    </row>
    <row r="1824" s="158" customFormat="1" ht="13.2" spans="1:13">
      <c r="A1824" s="735" t="s">
        <v>40</v>
      </c>
      <c r="B1824" s="736" t="s">
        <v>2930</v>
      </c>
      <c r="C1824" s="737" t="s">
        <v>2931</v>
      </c>
      <c r="D1824" s="736" t="s">
        <v>2929</v>
      </c>
      <c r="E1824" s="736"/>
      <c r="F1824" s="755" t="s">
        <v>51</v>
      </c>
      <c r="G1824" s="736"/>
      <c r="H1824" s="763" t="s">
        <v>102</v>
      </c>
      <c r="I1824" s="763" t="s">
        <v>102</v>
      </c>
      <c r="J1824" s="763" t="s">
        <v>102</v>
      </c>
      <c r="K1824" s="763" t="s">
        <v>102</v>
      </c>
      <c r="L1824" s="763" t="s">
        <v>102</v>
      </c>
      <c r="M1824" s="743"/>
    </row>
    <row r="1825" s="158" customFormat="1" ht="13.2" spans="1:13">
      <c r="A1825" s="735" t="s">
        <v>40</v>
      </c>
      <c r="B1825" s="736" t="s">
        <v>2932</v>
      </c>
      <c r="C1825" s="737" t="s">
        <v>2933</v>
      </c>
      <c r="D1825" s="736"/>
      <c r="E1825" s="736"/>
      <c r="F1825" s="735" t="s">
        <v>483</v>
      </c>
      <c r="G1825" s="736"/>
      <c r="H1825" s="763" t="s">
        <v>102</v>
      </c>
      <c r="I1825" s="763" t="s">
        <v>102</v>
      </c>
      <c r="J1825" s="763" t="s">
        <v>102</v>
      </c>
      <c r="K1825" s="763" t="s">
        <v>102</v>
      </c>
      <c r="L1825" s="763" t="s">
        <v>102</v>
      </c>
      <c r="M1825" s="743"/>
    </row>
    <row r="1826" s="158" customFormat="1" ht="13.2" spans="1:13">
      <c r="A1826" s="735" t="s">
        <v>40</v>
      </c>
      <c r="B1826" s="736" t="s">
        <v>2934</v>
      </c>
      <c r="C1826" s="737" t="s">
        <v>2935</v>
      </c>
      <c r="D1826" s="736"/>
      <c r="E1826" s="736"/>
      <c r="F1826" s="735" t="s">
        <v>483</v>
      </c>
      <c r="G1826" s="736"/>
      <c r="H1826" s="763" t="s">
        <v>102</v>
      </c>
      <c r="I1826" s="763" t="s">
        <v>102</v>
      </c>
      <c r="J1826" s="763" t="s">
        <v>102</v>
      </c>
      <c r="K1826" s="763" t="s">
        <v>102</v>
      </c>
      <c r="L1826" s="763" t="s">
        <v>102</v>
      </c>
      <c r="M1826" s="743"/>
    </row>
    <row r="1827" s="693" customFormat="1" ht="32.4" spans="1:14">
      <c r="A1827" s="739" t="s">
        <v>40</v>
      </c>
      <c r="B1827" s="740" t="s">
        <v>2936</v>
      </c>
      <c r="C1827" s="741" t="s">
        <v>2937</v>
      </c>
      <c r="D1827" s="741" t="s">
        <v>2938</v>
      </c>
      <c r="E1827" s="741"/>
      <c r="F1827" s="739" t="s">
        <v>483</v>
      </c>
      <c r="G1827" s="741" t="s">
        <v>2939</v>
      </c>
      <c r="H1827" s="742">
        <v>360</v>
      </c>
      <c r="I1827" s="742">
        <v>343.636363636364</v>
      </c>
      <c r="J1827" s="742">
        <v>327.272727272727</v>
      </c>
      <c r="K1827" s="742">
        <v>310.909090909091</v>
      </c>
      <c r="L1827" s="742">
        <v>294.545454545455</v>
      </c>
      <c r="M1827" s="753"/>
      <c r="N1827" s="782"/>
    </row>
    <row r="1828" s="158" customFormat="1" ht="21.6" spans="1:13">
      <c r="A1828" s="739" t="s">
        <v>40</v>
      </c>
      <c r="B1828" s="740" t="s">
        <v>2940</v>
      </c>
      <c r="C1828" s="741" t="s">
        <v>2941</v>
      </c>
      <c r="D1828" s="741" t="s">
        <v>2942</v>
      </c>
      <c r="E1828" s="741"/>
      <c r="F1828" s="739" t="s">
        <v>483</v>
      </c>
      <c r="G1828" s="741" t="s">
        <v>2943</v>
      </c>
      <c r="H1828" s="742">
        <v>90</v>
      </c>
      <c r="I1828" s="742">
        <v>85.9090909090909</v>
      </c>
      <c r="J1828" s="742">
        <v>81.8181818181818</v>
      </c>
      <c r="K1828" s="742">
        <v>77.7272727272727</v>
      </c>
      <c r="L1828" s="742">
        <v>73.6363636363636</v>
      </c>
      <c r="M1828" s="743"/>
    </row>
    <row r="1829" s="158" customFormat="1" ht="13.2" spans="1:13">
      <c r="A1829" s="735"/>
      <c r="B1829" s="736">
        <v>26</v>
      </c>
      <c r="C1829" s="737" t="s">
        <v>2944</v>
      </c>
      <c r="D1829" s="736"/>
      <c r="E1829" s="736"/>
      <c r="F1829" s="735"/>
      <c r="G1829" s="736"/>
      <c r="H1829" s="738"/>
      <c r="I1829" s="738"/>
      <c r="J1829" s="738"/>
      <c r="K1829" s="738"/>
      <c r="L1829" s="738"/>
      <c r="M1829" s="743"/>
    </row>
    <row r="1830" s="158" customFormat="1" ht="13.2" spans="1:13">
      <c r="A1830" s="735" t="s">
        <v>40</v>
      </c>
      <c r="B1830" s="736">
        <v>260000001</v>
      </c>
      <c r="C1830" s="737" t="s">
        <v>2945</v>
      </c>
      <c r="D1830" s="736" t="s">
        <v>2946</v>
      </c>
      <c r="E1830" s="736"/>
      <c r="F1830" s="735" t="s">
        <v>51</v>
      </c>
      <c r="G1830" s="736"/>
      <c r="H1830" s="738">
        <v>4.95</v>
      </c>
      <c r="I1830" s="738">
        <v>4.725</v>
      </c>
      <c r="J1830" s="738">
        <v>4.5</v>
      </c>
      <c r="K1830" s="738">
        <v>4.275</v>
      </c>
      <c r="L1830" s="738">
        <v>4.05</v>
      </c>
      <c r="M1830" s="743"/>
    </row>
    <row r="1831" s="158" customFormat="1" ht="13.2" spans="1:13">
      <c r="A1831" s="735" t="s">
        <v>40</v>
      </c>
      <c r="B1831" s="736">
        <v>260000002</v>
      </c>
      <c r="C1831" s="737" t="s">
        <v>2947</v>
      </c>
      <c r="D1831" s="736" t="s">
        <v>2948</v>
      </c>
      <c r="E1831" s="736"/>
      <c r="F1831" s="735" t="s">
        <v>51</v>
      </c>
      <c r="G1831" s="736"/>
      <c r="H1831" s="738">
        <v>11</v>
      </c>
      <c r="I1831" s="738">
        <v>10.5</v>
      </c>
      <c r="J1831" s="738">
        <v>10</v>
      </c>
      <c r="K1831" s="738">
        <v>9.5</v>
      </c>
      <c r="L1831" s="738">
        <v>9</v>
      </c>
      <c r="M1831" s="743"/>
    </row>
    <row r="1832" s="158" customFormat="1" ht="13.2" spans="1:13">
      <c r="A1832" s="735" t="s">
        <v>40</v>
      </c>
      <c r="B1832" s="736" t="s">
        <v>2949</v>
      </c>
      <c r="C1832" s="737" t="s">
        <v>2950</v>
      </c>
      <c r="D1832" s="736"/>
      <c r="E1832" s="736"/>
      <c r="F1832" s="735" t="s">
        <v>51</v>
      </c>
      <c r="G1832" s="736"/>
      <c r="H1832" s="738">
        <v>38.5</v>
      </c>
      <c r="I1832" s="738">
        <v>36.75</v>
      </c>
      <c r="J1832" s="738">
        <v>35</v>
      </c>
      <c r="K1832" s="738">
        <v>33.25</v>
      </c>
      <c r="L1832" s="738">
        <v>31.5</v>
      </c>
      <c r="M1832" s="743"/>
    </row>
    <row r="1833" s="158" customFormat="1" ht="21.6" spans="1:13">
      <c r="A1833" s="735" t="s">
        <v>40</v>
      </c>
      <c r="B1833" s="736">
        <v>260000003</v>
      </c>
      <c r="C1833" s="737" t="s">
        <v>2951</v>
      </c>
      <c r="D1833" s="736" t="s">
        <v>2952</v>
      </c>
      <c r="E1833" s="736"/>
      <c r="F1833" s="735" t="s">
        <v>2953</v>
      </c>
      <c r="G1833" s="736"/>
      <c r="H1833" s="738">
        <v>39.6</v>
      </c>
      <c r="I1833" s="738">
        <v>37.8</v>
      </c>
      <c r="J1833" s="738">
        <v>36</v>
      </c>
      <c r="K1833" s="738">
        <v>34.2</v>
      </c>
      <c r="L1833" s="738">
        <v>32.4</v>
      </c>
      <c r="M1833" s="743"/>
    </row>
    <row r="1834" s="158" customFormat="1" ht="13.2" spans="1:13">
      <c r="A1834" s="735" t="s">
        <v>40</v>
      </c>
      <c r="B1834" s="736">
        <v>260000004</v>
      </c>
      <c r="C1834" s="737" t="s">
        <v>2954</v>
      </c>
      <c r="D1834" s="736" t="s">
        <v>2955</v>
      </c>
      <c r="E1834" s="736"/>
      <c r="F1834" s="735" t="s">
        <v>51</v>
      </c>
      <c r="G1834" s="736"/>
      <c r="H1834" s="738">
        <v>6.6</v>
      </c>
      <c r="I1834" s="738">
        <v>6.3</v>
      </c>
      <c r="J1834" s="738">
        <v>6</v>
      </c>
      <c r="K1834" s="738">
        <v>5.7</v>
      </c>
      <c r="L1834" s="738">
        <v>5.4</v>
      </c>
      <c r="M1834" s="743"/>
    </row>
    <row r="1835" s="158" customFormat="1" ht="13.2" spans="1:13">
      <c r="A1835" s="735" t="s">
        <v>40</v>
      </c>
      <c r="B1835" s="736" t="s">
        <v>2956</v>
      </c>
      <c r="C1835" s="737" t="s">
        <v>2957</v>
      </c>
      <c r="D1835" s="736"/>
      <c r="E1835" s="736"/>
      <c r="F1835" s="735" t="s">
        <v>51</v>
      </c>
      <c r="G1835" s="736"/>
      <c r="H1835" s="738">
        <v>27.5</v>
      </c>
      <c r="I1835" s="738">
        <v>26.25</v>
      </c>
      <c r="J1835" s="738">
        <v>25</v>
      </c>
      <c r="K1835" s="738">
        <v>23.75</v>
      </c>
      <c r="L1835" s="738">
        <v>22.5</v>
      </c>
      <c r="M1835" s="743"/>
    </row>
    <row r="1836" s="158" customFormat="1" ht="13.2" spans="1:13">
      <c r="A1836" s="735" t="s">
        <v>40</v>
      </c>
      <c r="B1836" s="736">
        <v>260000005</v>
      </c>
      <c r="C1836" s="737" t="s">
        <v>2958</v>
      </c>
      <c r="D1836" s="736" t="s">
        <v>2959</v>
      </c>
      <c r="E1836" s="736"/>
      <c r="F1836" s="735" t="s">
        <v>718</v>
      </c>
      <c r="G1836" s="736"/>
      <c r="H1836" s="738">
        <v>16.5</v>
      </c>
      <c r="I1836" s="738">
        <v>15.75</v>
      </c>
      <c r="J1836" s="738">
        <v>15</v>
      </c>
      <c r="K1836" s="738">
        <v>14.25</v>
      </c>
      <c r="L1836" s="738">
        <v>13.5</v>
      </c>
      <c r="M1836" s="743"/>
    </row>
    <row r="1837" s="158" customFormat="1" ht="13.2" spans="1:13">
      <c r="A1837" s="735" t="s">
        <v>40</v>
      </c>
      <c r="B1837" s="736" t="s">
        <v>2960</v>
      </c>
      <c r="C1837" s="737" t="s">
        <v>2961</v>
      </c>
      <c r="D1837" s="736"/>
      <c r="E1837" s="736"/>
      <c r="F1837" s="735" t="s">
        <v>718</v>
      </c>
      <c r="G1837" s="736"/>
      <c r="H1837" s="738">
        <v>27.5</v>
      </c>
      <c r="I1837" s="738">
        <v>26.25</v>
      </c>
      <c r="J1837" s="738">
        <v>25</v>
      </c>
      <c r="K1837" s="738">
        <v>23.75</v>
      </c>
      <c r="L1837" s="738">
        <v>22.5</v>
      </c>
      <c r="M1837" s="743"/>
    </row>
    <row r="1838" s="158" customFormat="1" ht="75.6" spans="1:13">
      <c r="A1838" s="735" t="s">
        <v>40</v>
      </c>
      <c r="B1838" s="736">
        <v>260000006</v>
      </c>
      <c r="C1838" s="737" t="s">
        <v>2962</v>
      </c>
      <c r="D1838" s="736" t="s">
        <v>2963</v>
      </c>
      <c r="E1838" s="736"/>
      <c r="F1838" s="735" t="s">
        <v>718</v>
      </c>
      <c r="G1838" s="754" t="s">
        <v>2964</v>
      </c>
      <c r="H1838" s="738">
        <v>4.95</v>
      </c>
      <c r="I1838" s="738">
        <v>4.725</v>
      </c>
      <c r="J1838" s="738">
        <v>4.5</v>
      </c>
      <c r="K1838" s="738">
        <v>4.275</v>
      </c>
      <c r="L1838" s="738">
        <v>4.05</v>
      </c>
      <c r="M1838" s="743"/>
    </row>
    <row r="1839" s="158" customFormat="1" ht="21.6" spans="1:13">
      <c r="A1839" s="735" t="s">
        <v>40</v>
      </c>
      <c r="B1839" s="736">
        <v>260000007</v>
      </c>
      <c r="C1839" s="737" t="s">
        <v>2965</v>
      </c>
      <c r="D1839" s="736"/>
      <c r="E1839" s="736"/>
      <c r="F1839" s="735" t="s">
        <v>51</v>
      </c>
      <c r="G1839" s="736" t="s">
        <v>2966</v>
      </c>
      <c r="H1839" s="738">
        <v>104.5</v>
      </c>
      <c r="I1839" s="738">
        <v>99.75</v>
      </c>
      <c r="J1839" s="738">
        <v>95</v>
      </c>
      <c r="K1839" s="738">
        <v>90.25</v>
      </c>
      <c r="L1839" s="738">
        <v>85.5</v>
      </c>
      <c r="M1839" s="743"/>
    </row>
    <row r="1840" s="158" customFormat="1" ht="32.4" spans="1:13">
      <c r="A1840" s="735" t="s">
        <v>40</v>
      </c>
      <c r="B1840" s="736" t="s">
        <v>2967</v>
      </c>
      <c r="C1840" s="737" t="s">
        <v>2968</v>
      </c>
      <c r="D1840" s="736"/>
      <c r="E1840" s="736"/>
      <c r="F1840" s="735" t="s">
        <v>51</v>
      </c>
      <c r="G1840" s="736"/>
      <c r="H1840" s="738">
        <v>19.8</v>
      </c>
      <c r="I1840" s="738">
        <v>18.9</v>
      </c>
      <c r="J1840" s="738">
        <v>18</v>
      </c>
      <c r="K1840" s="738">
        <v>17.1</v>
      </c>
      <c r="L1840" s="738">
        <v>16.2</v>
      </c>
      <c r="M1840" s="743"/>
    </row>
    <row r="1841" s="158" customFormat="1" ht="13.2" spans="1:13">
      <c r="A1841" s="735" t="s">
        <v>40</v>
      </c>
      <c r="B1841" s="736" t="s">
        <v>2969</v>
      </c>
      <c r="C1841" s="737" t="s">
        <v>2970</v>
      </c>
      <c r="D1841" s="736"/>
      <c r="E1841" s="736"/>
      <c r="F1841" s="735" t="s">
        <v>51</v>
      </c>
      <c r="G1841" s="736"/>
      <c r="H1841" s="738">
        <v>59.4</v>
      </c>
      <c r="I1841" s="738">
        <v>56.7</v>
      </c>
      <c r="J1841" s="738">
        <v>54</v>
      </c>
      <c r="K1841" s="738">
        <v>51.3</v>
      </c>
      <c r="L1841" s="738">
        <v>48.6</v>
      </c>
      <c r="M1841" s="743"/>
    </row>
    <row r="1842" s="158" customFormat="1" ht="13.2" spans="1:13">
      <c r="A1842" s="735" t="s">
        <v>40</v>
      </c>
      <c r="B1842" s="736">
        <v>260000008</v>
      </c>
      <c r="C1842" s="737" t="s">
        <v>2971</v>
      </c>
      <c r="D1842" s="736"/>
      <c r="E1842" s="736"/>
      <c r="F1842" s="735" t="s">
        <v>51</v>
      </c>
      <c r="G1842" s="736"/>
      <c r="H1842" s="738">
        <v>27.5</v>
      </c>
      <c r="I1842" s="738">
        <v>26.25</v>
      </c>
      <c r="J1842" s="738">
        <v>25</v>
      </c>
      <c r="K1842" s="738">
        <v>23.75</v>
      </c>
      <c r="L1842" s="738">
        <v>22.5</v>
      </c>
      <c r="M1842" s="743"/>
    </row>
    <row r="1843" s="158" customFormat="1" ht="13.2" spans="1:13">
      <c r="A1843" s="735" t="s">
        <v>40</v>
      </c>
      <c r="B1843" s="736">
        <v>260000009</v>
      </c>
      <c r="C1843" s="737" t="s">
        <v>2972</v>
      </c>
      <c r="D1843" s="736"/>
      <c r="E1843" s="736"/>
      <c r="F1843" s="735" t="s">
        <v>51</v>
      </c>
      <c r="G1843" s="736"/>
      <c r="H1843" s="738">
        <v>27.5</v>
      </c>
      <c r="I1843" s="738">
        <v>26.25</v>
      </c>
      <c r="J1843" s="738">
        <v>25</v>
      </c>
      <c r="K1843" s="738">
        <v>23.75</v>
      </c>
      <c r="L1843" s="738">
        <v>22.5</v>
      </c>
      <c r="M1843" s="743"/>
    </row>
    <row r="1844" s="158" customFormat="1" ht="13.2" spans="1:13">
      <c r="A1844" s="735" t="s">
        <v>40</v>
      </c>
      <c r="B1844" s="736">
        <v>260000010</v>
      </c>
      <c r="C1844" s="737" t="s">
        <v>2973</v>
      </c>
      <c r="D1844" s="736"/>
      <c r="E1844" s="736"/>
      <c r="F1844" s="735" t="s">
        <v>2974</v>
      </c>
      <c r="G1844" s="736"/>
      <c r="H1844" s="738">
        <v>37.4</v>
      </c>
      <c r="I1844" s="738">
        <v>35.7</v>
      </c>
      <c r="J1844" s="738">
        <v>34</v>
      </c>
      <c r="K1844" s="738">
        <v>32.3</v>
      </c>
      <c r="L1844" s="738">
        <v>30.6</v>
      </c>
      <c r="M1844" s="743"/>
    </row>
    <row r="1845" s="158" customFormat="1" ht="13.2" spans="1:13">
      <c r="A1845" s="735" t="s">
        <v>40</v>
      </c>
      <c r="B1845" s="736">
        <v>260000011</v>
      </c>
      <c r="C1845" s="737" t="s">
        <v>2975</v>
      </c>
      <c r="D1845" s="736"/>
      <c r="E1845" s="736"/>
      <c r="F1845" s="735" t="s">
        <v>51</v>
      </c>
      <c r="G1845" s="736"/>
      <c r="H1845" s="738">
        <v>3.3</v>
      </c>
      <c r="I1845" s="738">
        <v>3.15</v>
      </c>
      <c r="J1845" s="738">
        <v>3</v>
      </c>
      <c r="K1845" s="738">
        <v>2.85</v>
      </c>
      <c r="L1845" s="738">
        <v>2.7</v>
      </c>
      <c r="M1845" s="743"/>
    </row>
    <row r="1846" s="158" customFormat="1" ht="13.2" spans="1:13">
      <c r="A1846" s="735" t="s">
        <v>40</v>
      </c>
      <c r="B1846" s="736">
        <v>260000012</v>
      </c>
      <c r="C1846" s="737" t="s">
        <v>2976</v>
      </c>
      <c r="D1846" s="736" t="s">
        <v>2977</v>
      </c>
      <c r="E1846" s="736"/>
      <c r="F1846" s="735" t="s">
        <v>2978</v>
      </c>
      <c r="G1846" s="736"/>
      <c r="H1846" s="738"/>
      <c r="I1846" s="738"/>
      <c r="J1846" s="738"/>
      <c r="K1846" s="738"/>
      <c r="L1846" s="738"/>
      <c r="M1846" s="743"/>
    </row>
    <row r="1847" s="158" customFormat="1" ht="32.4" spans="1:13">
      <c r="A1847" s="735" t="s">
        <v>40</v>
      </c>
      <c r="B1847" s="736" t="s">
        <v>2979</v>
      </c>
      <c r="C1847" s="737" t="s">
        <v>2980</v>
      </c>
      <c r="D1847" s="736"/>
      <c r="E1847" s="736"/>
      <c r="F1847" s="735" t="s">
        <v>2978</v>
      </c>
      <c r="G1847" s="736"/>
      <c r="H1847" s="738">
        <v>11</v>
      </c>
      <c r="I1847" s="738">
        <v>10.5</v>
      </c>
      <c r="J1847" s="738">
        <v>10</v>
      </c>
      <c r="K1847" s="738">
        <v>9.5</v>
      </c>
      <c r="L1847" s="738">
        <v>9</v>
      </c>
      <c r="M1847" s="743"/>
    </row>
    <row r="1848" s="158" customFormat="1" ht="13.2" spans="1:13">
      <c r="A1848" s="735" t="s">
        <v>40</v>
      </c>
      <c r="B1848" s="736" t="s">
        <v>2981</v>
      </c>
      <c r="C1848" s="737" t="s">
        <v>2982</v>
      </c>
      <c r="D1848" s="736"/>
      <c r="E1848" s="736"/>
      <c r="F1848" s="735" t="s">
        <v>2978</v>
      </c>
      <c r="G1848" s="736"/>
      <c r="H1848" s="738">
        <v>41.8</v>
      </c>
      <c r="I1848" s="738">
        <v>39.9</v>
      </c>
      <c r="J1848" s="738">
        <v>38</v>
      </c>
      <c r="K1848" s="738">
        <v>36.1</v>
      </c>
      <c r="L1848" s="738">
        <v>34.2</v>
      </c>
      <c r="M1848" s="743"/>
    </row>
    <row r="1849" s="158" customFormat="1" ht="32.4" spans="1:13">
      <c r="A1849" s="735" t="s">
        <v>40</v>
      </c>
      <c r="B1849" s="736">
        <v>260000013</v>
      </c>
      <c r="C1849" s="737" t="s">
        <v>2983</v>
      </c>
      <c r="D1849" s="736" t="s">
        <v>2984</v>
      </c>
      <c r="E1849" s="736"/>
      <c r="F1849" s="735" t="s">
        <v>51</v>
      </c>
      <c r="G1849" s="736" t="s">
        <v>2985</v>
      </c>
      <c r="H1849" s="738">
        <v>16.5</v>
      </c>
      <c r="I1849" s="738">
        <v>15.75</v>
      </c>
      <c r="J1849" s="738">
        <v>15</v>
      </c>
      <c r="K1849" s="738">
        <v>14.25</v>
      </c>
      <c r="L1849" s="738">
        <v>13.5</v>
      </c>
      <c r="M1849" s="743"/>
    </row>
    <row r="1850" s="158" customFormat="1" ht="13.2" spans="1:13">
      <c r="A1850" s="735" t="s">
        <v>40</v>
      </c>
      <c r="B1850" s="736">
        <v>260000014</v>
      </c>
      <c r="C1850" s="737" t="s">
        <v>2986</v>
      </c>
      <c r="D1850" s="736"/>
      <c r="E1850" s="736"/>
      <c r="F1850" s="735" t="s">
        <v>51</v>
      </c>
      <c r="G1850" s="736"/>
      <c r="H1850" s="738">
        <v>36.3</v>
      </c>
      <c r="I1850" s="738">
        <v>34.65</v>
      </c>
      <c r="J1850" s="738">
        <v>33</v>
      </c>
      <c r="K1850" s="738">
        <v>31.35</v>
      </c>
      <c r="L1850" s="738">
        <v>29.7</v>
      </c>
      <c r="M1850" s="743"/>
    </row>
    <row r="1851" s="158" customFormat="1" ht="13.2" spans="1:13">
      <c r="A1851" s="735" t="s">
        <v>40</v>
      </c>
      <c r="B1851" s="736">
        <v>260000015</v>
      </c>
      <c r="C1851" s="737" t="s">
        <v>2987</v>
      </c>
      <c r="D1851" s="736"/>
      <c r="E1851" s="736"/>
      <c r="F1851" s="735" t="s">
        <v>51</v>
      </c>
      <c r="G1851" s="736"/>
      <c r="H1851" s="738">
        <v>40.7</v>
      </c>
      <c r="I1851" s="738">
        <v>38.85</v>
      </c>
      <c r="J1851" s="738">
        <v>37</v>
      </c>
      <c r="K1851" s="738">
        <v>35.15</v>
      </c>
      <c r="L1851" s="738">
        <v>33.3</v>
      </c>
      <c r="M1851" s="743"/>
    </row>
    <row r="1852" s="158" customFormat="1" ht="21.6" spans="1:13">
      <c r="A1852" s="735" t="s">
        <v>40</v>
      </c>
      <c r="B1852" s="736">
        <v>260000016</v>
      </c>
      <c r="C1852" s="737" t="s">
        <v>2988</v>
      </c>
      <c r="D1852" s="736"/>
      <c r="E1852" s="736"/>
      <c r="F1852" s="735" t="s">
        <v>51</v>
      </c>
      <c r="G1852" s="736"/>
      <c r="H1852" s="738">
        <v>297</v>
      </c>
      <c r="I1852" s="738">
        <v>283.5</v>
      </c>
      <c r="J1852" s="738">
        <v>270</v>
      </c>
      <c r="K1852" s="738">
        <v>256.5</v>
      </c>
      <c r="L1852" s="738">
        <v>243</v>
      </c>
      <c r="M1852" s="743"/>
    </row>
    <row r="1853" s="158" customFormat="1" ht="21.6" spans="1:13">
      <c r="A1853" s="735" t="s">
        <v>40</v>
      </c>
      <c r="B1853" s="736">
        <v>260000017</v>
      </c>
      <c r="C1853" s="737" t="s">
        <v>2989</v>
      </c>
      <c r="D1853" s="736"/>
      <c r="E1853" s="736"/>
      <c r="F1853" s="735" t="s">
        <v>51</v>
      </c>
      <c r="G1853" s="736"/>
      <c r="H1853" s="738">
        <v>297</v>
      </c>
      <c r="I1853" s="738">
        <v>283.5</v>
      </c>
      <c r="J1853" s="738">
        <v>270</v>
      </c>
      <c r="K1853" s="738">
        <v>256.5</v>
      </c>
      <c r="L1853" s="738">
        <v>243</v>
      </c>
      <c r="M1853" s="743"/>
    </row>
    <row r="1854" s="158" customFormat="1" ht="21.6" spans="1:13">
      <c r="A1854" s="735" t="s">
        <v>40</v>
      </c>
      <c r="B1854" s="736">
        <v>260000018</v>
      </c>
      <c r="C1854" s="737" t="s">
        <v>2990</v>
      </c>
      <c r="D1854" s="736"/>
      <c r="E1854" s="736"/>
      <c r="F1854" s="735" t="s">
        <v>51</v>
      </c>
      <c r="G1854" s="736"/>
      <c r="H1854" s="738">
        <v>83.6</v>
      </c>
      <c r="I1854" s="738">
        <v>79.8</v>
      </c>
      <c r="J1854" s="738">
        <v>76</v>
      </c>
      <c r="K1854" s="738">
        <v>72.2</v>
      </c>
      <c r="L1854" s="738">
        <v>68.4</v>
      </c>
      <c r="M1854" s="743"/>
    </row>
    <row r="1855" s="158" customFormat="1" ht="13.2" spans="1:13">
      <c r="A1855" s="735" t="s">
        <v>40</v>
      </c>
      <c r="B1855" s="736">
        <v>260000019</v>
      </c>
      <c r="C1855" s="737" t="s">
        <v>2991</v>
      </c>
      <c r="D1855" s="736"/>
      <c r="E1855" s="736"/>
      <c r="F1855" s="735" t="s">
        <v>51</v>
      </c>
      <c r="G1855" s="736"/>
      <c r="H1855" s="738">
        <v>82.5</v>
      </c>
      <c r="I1855" s="738">
        <v>78.75</v>
      </c>
      <c r="J1855" s="738">
        <v>75</v>
      </c>
      <c r="K1855" s="738">
        <v>71.25</v>
      </c>
      <c r="L1855" s="738">
        <v>67.5</v>
      </c>
      <c r="M1855" s="743"/>
    </row>
    <row r="1856" s="158" customFormat="1" ht="13.2" spans="1:13">
      <c r="A1856" s="735" t="s">
        <v>40</v>
      </c>
      <c r="B1856" s="736">
        <v>260000020</v>
      </c>
      <c r="C1856" s="737" t="s">
        <v>2992</v>
      </c>
      <c r="D1856" s="759"/>
      <c r="E1856" s="736"/>
      <c r="F1856" s="735" t="s">
        <v>51</v>
      </c>
      <c r="G1856" s="736"/>
      <c r="H1856" s="738">
        <v>83.6</v>
      </c>
      <c r="I1856" s="738">
        <v>79.8</v>
      </c>
      <c r="J1856" s="738">
        <v>76</v>
      </c>
      <c r="K1856" s="738">
        <v>72.2</v>
      </c>
      <c r="L1856" s="738">
        <v>68.4</v>
      </c>
      <c r="M1856" s="743"/>
    </row>
    <row r="1857" s="158" customFormat="1" ht="13.2" spans="1:13">
      <c r="A1857" s="735" t="s">
        <v>40</v>
      </c>
      <c r="B1857" s="736">
        <v>260000021</v>
      </c>
      <c r="C1857" s="737" t="s">
        <v>2993</v>
      </c>
      <c r="D1857" s="736"/>
      <c r="E1857" s="736"/>
      <c r="F1857" s="735" t="s">
        <v>51</v>
      </c>
      <c r="G1857" s="736"/>
      <c r="H1857" s="738">
        <v>550</v>
      </c>
      <c r="I1857" s="738">
        <v>525</v>
      </c>
      <c r="J1857" s="738">
        <v>500</v>
      </c>
      <c r="K1857" s="738">
        <v>475</v>
      </c>
      <c r="L1857" s="738">
        <v>450</v>
      </c>
      <c r="M1857" s="743"/>
    </row>
    <row r="1858" s="158" customFormat="1" ht="13.2" spans="1:13">
      <c r="A1858" s="735" t="s">
        <v>40</v>
      </c>
      <c r="B1858" s="736">
        <v>260000022</v>
      </c>
      <c r="C1858" s="737" t="s">
        <v>2994</v>
      </c>
      <c r="D1858" s="759"/>
      <c r="E1858" s="736"/>
      <c r="F1858" s="735" t="s">
        <v>105</v>
      </c>
      <c r="G1858" s="736"/>
      <c r="H1858" s="738">
        <v>737</v>
      </c>
      <c r="I1858" s="738">
        <v>703.5</v>
      </c>
      <c r="J1858" s="738">
        <v>670</v>
      </c>
      <c r="K1858" s="738">
        <v>636.5</v>
      </c>
      <c r="L1858" s="738">
        <v>603</v>
      </c>
      <c r="M1858" s="743"/>
    </row>
    <row r="1859" s="158" customFormat="1" ht="13.2" spans="1:13">
      <c r="A1859" s="735" t="s">
        <v>40</v>
      </c>
      <c r="B1859" s="736" t="s">
        <v>2995</v>
      </c>
      <c r="C1859" s="737" t="s">
        <v>2996</v>
      </c>
      <c r="D1859" s="759"/>
      <c r="E1859" s="736"/>
      <c r="F1859" s="735" t="s">
        <v>105</v>
      </c>
      <c r="G1859" s="736"/>
      <c r="H1859" s="738">
        <v>737</v>
      </c>
      <c r="I1859" s="738">
        <v>703.5</v>
      </c>
      <c r="J1859" s="738">
        <v>670</v>
      </c>
      <c r="K1859" s="738">
        <v>636.5</v>
      </c>
      <c r="L1859" s="738">
        <v>603</v>
      </c>
      <c r="M1859" s="743"/>
    </row>
    <row r="1860" s="158" customFormat="1" ht="21.6" spans="1:13">
      <c r="A1860" s="735" t="s">
        <v>40</v>
      </c>
      <c r="B1860" s="736">
        <v>260000023</v>
      </c>
      <c r="C1860" s="737" t="s">
        <v>2997</v>
      </c>
      <c r="D1860" s="736"/>
      <c r="E1860" s="736"/>
      <c r="F1860" s="735" t="s">
        <v>105</v>
      </c>
      <c r="G1860" s="736"/>
      <c r="H1860" s="738">
        <v>737</v>
      </c>
      <c r="I1860" s="738">
        <v>703.5</v>
      </c>
      <c r="J1860" s="738">
        <v>670</v>
      </c>
      <c r="K1860" s="738">
        <v>636.5</v>
      </c>
      <c r="L1860" s="738">
        <v>603</v>
      </c>
      <c r="M1860" s="743"/>
    </row>
    <row r="1861" s="158" customFormat="1" ht="13.2" spans="1:13">
      <c r="A1861" s="735"/>
      <c r="B1861" s="736">
        <v>27</v>
      </c>
      <c r="C1861" s="737" t="s">
        <v>2998</v>
      </c>
      <c r="D1861" s="736"/>
      <c r="E1861" s="736"/>
      <c r="F1861" s="735"/>
      <c r="G1861" s="736"/>
      <c r="H1861" s="738"/>
      <c r="I1861" s="738"/>
      <c r="J1861" s="738"/>
      <c r="K1861" s="738"/>
      <c r="L1861" s="738"/>
      <c r="M1861" s="743"/>
    </row>
    <row r="1862" s="158" customFormat="1" ht="32.4" spans="1:13">
      <c r="A1862" s="735" t="s">
        <v>40</v>
      </c>
      <c r="B1862" s="788" t="s">
        <v>2999</v>
      </c>
      <c r="C1862" s="754" t="s">
        <v>3000</v>
      </c>
      <c r="D1862" s="754" t="s">
        <v>3001</v>
      </c>
      <c r="E1862" s="736"/>
      <c r="F1862" s="735" t="s">
        <v>2909</v>
      </c>
      <c r="G1862" s="759"/>
      <c r="H1862" s="738">
        <v>64.9</v>
      </c>
      <c r="I1862" s="738">
        <v>61.95</v>
      </c>
      <c r="J1862" s="738">
        <v>59</v>
      </c>
      <c r="K1862" s="738">
        <v>56.05</v>
      </c>
      <c r="L1862" s="738">
        <v>53.1</v>
      </c>
      <c r="M1862" s="743"/>
    </row>
    <row r="1863" s="158" customFormat="1" ht="13.2" spans="1:13">
      <c r="A1863" s="735"/>
      <c r="B1863" s="736">
        <v>2701</v>
      </c>
      <c r="C1863" s="737" t="s">
        <v>3002</v>
      </c>
      <c r="D1863" s="736"/>
      <c r="E1863" s="736"/>
      <c r="F1863" s="735"/>
      <c r="G1863" s="736"/>
      <c r="H1863" s="738"/>
      <c r="I1863" s="738"/>
      <c r="J1863" s="738"/>
      <c r="K1863" s="738"/>
      <c r="L1863" s="738"/>
      <c r="M1863" s="743"/>
    </row>
    <row r="1864" s="158" customFormat="1" ht="64.8" spans="1:13">
      <c r="A1864" s="735" t="s">
        <v>40</v>
      </c>
      <c r="B1864" s="736">
        <v>270100001</v>
      </c>
      <c r="C1864" s="737" t="s">
        <v>3003</v>
      </c>
      <c r="D1864" s="736" t="s">
        <v>3004</v>
      </c>
      <c r="E1864" s="736"/>
      <c r="F1864" s="735" t="s">
        <v>51</v>
      </c>
      <c r="G1864" s="736" t="s">
        <v>3005</v>
      </c>
      <c r="H1864" s="738">
        <v>770</v>
      </c>
      <c r="I1864" s="738">
        <v>735</v>
      </c>
      <c r="J1864" s="738">
        <v>700</v>
      </c>
      <c r="K1864" s="738">
        <v>665</v>
      </c>
      <c r="L1864" s="738">
        <v>630</v>
      </c>
      <c r="M1864" s="743"/>
    </row>
    <row r="1865" s="158" customFormat="1" ht="21.6" spans="1:13">
      <c r="A1865" s="735" t="s">
        <v>40</v>
      </c>
      <c r="B1865" s="736" t="s">
        <v>3006</v>
      </c>
      <c r="C1865" s="737" t="s">
        <v>3007</v>
      </c>
      <c r="D1865" s="736"/>
      <c r="E1865" s="736"/>
      <c r="F1865" s="735" t="s">
        <v>51</v>
      </c>
      <c r="G1865" s="736"/>
      <c r="H1865" s="738">
        <v>231</v>
      </c>
      <c r="I1865" s="738">
        <v>220.5</v>
      </c>
      <c r="J1865" s="738">
        <v>210</v>
      </c>
      <c r="K1865" s="738">
        <v>199.5</v>
      </c>
      <c r="L1865" s="738">
        <v>189</v>
      </c>
      <c r="M1865" s="743"/>
    </row>
    <row r="1866" s="158" customFormat="1" ht="21.6" spans="1:13">
      <c r="A1866" s="735" t="s">
        <v>40</v>
      </c>
      <c r="B1866" s="736">
        <v>270100002</v>
      </c>
      <c r="C1866" s="737" t="s">
        <v>3008</v>
      </c>
      <c r="D1866" s="736" t="s">
        <v>3009</v>
      </c>
      <c r="E1866" s="736"/>
      <c r="F1866" s="735" t="s">
        <v>51</v>
      </c>
      <c r="G1866" s="736"/>
      <c r="H1866" s="738">
        <v>660</v>
      </c>
      <c r="I1866" s="738">
        <v>630</v>
      </c>
      <c r="J1866" s="738">
        <v>600</v>
      </c>
      <c r="K1866" s="738">
        <v>570</v>
      </c>
      <c r="L1866" s="738">
        <v>540</v>
      </c>
      <c r="M1866" s="743"/>
    </row>
    <row r="1867" s="158" customFormat="1" ht="13.2" spans="1:13">
      <c r="A1867" s="735" t="s">
        <v>40</v>
      </c>
      <c r="B1867" s="736">
        <v>270100003</v>
      </c>
      <c r="C1867" s="737" t="s">
        <v>3010</v>
      </c>
      <c r="D1867" s="736" t="s">
        <v>3011</v>
      </c>
      <c r="E1867" s="736" t="s">
        <v>3012</v>
      </c>
      <c r="F1867" s="735" t="s">
        <v>51</v>
      </c>
      <c r="G1867" s="736"/>
      <c r="H1867" s="738">
        <v>184.8</v>
      </c>
      <c r="I1867" s="738">
        <v>176.4</v>
      </c>
      <c r="J1867" s="738">
        <v>168</v>
      </c>
      <c r="K1867" s="738">
        <v>159.6</v>
      </c>
      <c r="L1867" s="738">
        <v>151.2</v>
      </c>
      <c r="M1867" s="743"/>
    </row>
    <row r="1868" s="158" customFormat="1" ht="54" spans="1:13">
      <c r="A1868" s="735"/>
      <c r="B1868" s="736">
        <v>2702</v>
      </c>
      <c r="C1868" s="737" t="s">
        <v>3013</v>
      </c>
      <c r="D1868" s="736" t="s">
        <v>3014</v>
      </c>
      <c r="E1868" s="736"/>
      <c r="F1868" s="735"/>
      <c r="G1868" s="736" t="s">
        <v>3015</v>
      </c>
      <c r="H1868" s="738"/>
      <c r="I1868" s="738"/>
      <c r="J1868" s="738"/>
      <c r="K1868" s="738"/>
      <c r="L1868" s="738"/>
      <c r="M1868" s="743"/>
    </row>
    <row r="1869" s="158" customFormat="1" ht="21.6" spans="1:13">
      <c r="A1869" s="735" t="s">
        <v>40</v>
      </c>
      <c r="B1869" s="736" t="s">
        <v>3016</v>
      </c>
      <c r="C1869" s="737" t="s">
        <v>3017</v>
      </c>
      <c r="D1869" s="736"/>
      <c r="E1869" s="736"/>
      <c r="F1869" s="735" t="s">
        <v>3018</v>
      </c>
      <c r="G1869" s="736"/>
      <c r="H1869" s="738">
        <v>19.8</v>
      </c>
      <c r="I1869" s="738">
        <v>18.9</v>
      </c>
      <c r="J1869" s="738">
        <v>18</v>
      </c>
      <c r="K1869" s="738">
        <v>17.1</v>
      </c>
      <c r="L1869" s="738">
        <v>16.2</v>
      </c>
      <c r="M1869" s="743"/>
    </row>
    <row r="1870" s="158" customFormat="1" ht="32.4" spans="1:13">
      <c r="A1870" s="735" t="s">
        <v>40</v>
      </c>
      <c r="B1870" s="736">
        <v>270200001</v>
      </c>
      <c r="C1870" s="737" t="s">
        <v>3019</v>
      </c>
      <c r="D1870" s="736" t="s">
        <v>3020</v>
      </c>
      <c r="E1870" s="736"/>
      <c r="F1870" s="735" t="s">
        <v>2909</v>
      </c>
      <c r="G1870" s="736" t="s">
        <v>3021</v>
      </c>
      <c r="H1870" s="738">
        <v>60.5</v>
      </c>
      <c r="I1870" s="738">
        <v>57.75</v>
      </c>
      <c r="J1870" s="738">
        <v>55</v>
      </c>
      <c r="K1870" s="738">
        <v>52.25</v>
      </c>
      <c r="L1870" s="738">
        <v>49.5</v>
      </c>
      <c r="M1870" s="743"/>
    </row>
    <row r="1871" s="158" customFormat="1" ht="21.6" spans="1:13">
      <c r="A1871" s="735" t="s">
        <v>40</v>
      </c>
      <c r="B1871" s="736" t="s">
        <v>3022</v>
      </c>
      <c r="C1871" s="737" t="s">
        <v>3023</v>
      </c>
      <c r="D1871" s="736"/>
      <c r="E1871" s="736"/>
      <c r="F1871" s="735" t="s">
        <v>2909</v>
      </c>
      <c r="G1871" s="736"/>
      <c r="H1871" s="738">
        <v>9.9</v>
      </c>
      <c r="I1871" s="738">
        <v>9.45</v>
      </c>
      <c r="J1871" s="738">
        <v>9</v>
      </c>
      <c r="K1871" s="738">
        <v>8.55</v>
      </c>
      <c r="L1871" s="738">
        <v>8.1</v>
      </c>
      <c r="M1871" s="743"/>
    </row>
    <row r="1872" s="158" customFormat="1" ht="13.2" spans="1:13">
      <c r="A1872" s="735" t="s">
        <v>40</v>
      </c>
      <c r="B1872" s="736">
        <v>270200002</v>
      </c>
      <c r="C1872" s="737" t="s">
        <v>3024</v>
      </c>
      <c r="D1872" s="736" t="s">
        <v>3025</v>
      </c>
      <c r="E1872" s="736"/>
      <c r="F1872" s="735" t="s">
        <v>2909</v>
      </c>
      <c r="G1872" s="736"/>
      <c r="H1872" s="738">
        <v>58.3</v>
      </c>
      <c r="I1872" s="738">
        <v>55.65</v>
      </c>
      <c r="J1872" s="738">
        <v>53</v>
      </c>
      <c r="K1872" s="738">
        <v>50.35</v>
      </c>
      <c r="L1872" s="738">
        <v>47.7</v>
      </c>
      <c r="M1872" s="743"/>
    </row>
    <row r="1873" s="158" customFormat="1" ht="21.6" spans="1:13">
      <c r="A1873" s="735" t="s">
        <v>40</v>
      </c>
      <c r="B1873" s="736">
        <v>270200003</v>
      </c>
      <c r="C1873" s="737" t="s">
        <v>3026</v>
      </c>
      <c r="D1873" s="736" t="s">
        <v>3027</v>
      </c>
      <c r="E1873" s="736"/>
      <c r="F1873" s="735" t="s">
        <v>2909</v>
      </c>
      <c r="G1873" s="736"/>
      <c r="H1873" s="738">
        <v>88</v>
      </c>
      <c r="I1873" s="738">
        <v>84</v>
      </c>
      <c r="J1873" s="738">
        <v>80</v>
      </c>
      <c r="K1873" s="738">
        <v>76</v>
      </c>
      <c r="L1873" s="738">
        <v>72</v>
      </c>
      <c r="M1873" s="743"/>
    </row>
    <row r="1874" s="158" customFormat="1" ht="32.4" spans="1:13">
      <c r="A1874" s="735" t="s">
        <v>40</v>
      </c>
      <c r="B1874" s="736">
        <v>270200004</v>
      </c>
      <c r="C1874" s="737" t="s">
        <v>3028</v>
      </c>
      <c r="D1874" s="736" t="s">
        <v>3029</v>
      </c>
      <c r="E1874" s="736"/>
      <c r="F1874" s="735" t="s">
        <v>2909</v>
      </c>
      <c r="G1874" s="736" t="s">
        <v>3021</v>
      </c>
      <c r="H1874" s="738">
        <v>46.2</v>
      </c>
      <c r="I1874" s="738">
        <v>44.1</v>
      </c>
      <c r="J1874" s="738">
        <v>42</v>
      </c>
      <c r="K1874" s="738">
        <v>39.9</v>
      </c>
      <c r="L1874" s="738">
        <v>37.8</v>
      </c>
      <c r="M1874" s="743"/>
    </row>
    <row r="1875" s="158" customFormat="1" ht="13.2" spans="1:13">
      <c r="A1875" s="735" t="s">
        <v>40</v>
      </c>
      <c r="B1875" s="736">
        <v>270200005</v>
      </c>
      <c r="C1875" s="737" t="s">
        <v>3030</v>
      </c>
      <c r="D1875" s="736" t="s">
        <v>3031</v>
      </c>
      <c r="E1875" s="736"/>
      <c r="F1875" s="735" t="s">
        <v>2909</v>
      </c>
      <c r="G1875" s="736"/>
      <c r="H1875" s="763" t="s">
        <v>102</v>
      </c>
      <c r="I1875" s="763" t="s">
        <v>102</v>
      </c>
      <c r="J1875" s="763" t="s">
        <v>102</v>
      </c>
      <c r="K1875" s="763" t="s">
        <v>102</v>
      </c>
      <c r="L1875" s="763" t="s">
        <v>102</v>
      </c>
      <c r="M1875" s="743"/>
    </row>
    <row r="1876" s="158" customFormat="1" ht="13.2" spans="1:13">
      <c r="A1876" s="735" t="s">
        <v>40</v>
      </c>
      <c r="B1876" s="736" t="s">
        <v>3032</v>
      </c>
      <c r="C1876" s="788" t="s">
        <v>3033</v>
      </c>
      <c r="D1876" s="736" t="s">
        <v>3031</v>
      </c>
      <c r="E1876" s="736"/>
      <c r="F1876" s="735" t="s">
        <v>2909</v>
      </c>
      <c r="G1876" s="736"/>
      <c r="H1876" s="763" t="s">
        <v>102</v>
      </c>
      <c r="I1876" s="763" t="s">
        <v>102</v>
      </c>
      <c r="J1876" s="763" t="s">
        <v>102</v>
      </c>
      <c r="K1876" s="763" t="s">
        <v>102</v>
      </c>
      <c r="L1876" s="763" t="s">
        <v>102</v>
      </c>
      <c r="M1876" s="743"/>
    </row>
    <row r="1877" s="158" customFormat="1" ht="13.2" spans="1:13">
      <c r="A1877" s="735" t="s">
        <v>40</v>
      </c>
      <c r="B1877" s="736" t="s">
        <v>3034</v>
      </c>
      <c r="C1877" s="788" t="s">
        <v>3035</v>
      </c>
      <c r="D1877" s="736" t="s">
        <v>3031</v>
      </c>
      <c r="E1877" s="736"/>
      <c r="F1877" s="735" t="s">
        <v>2909</v>
      </c>
      <c r="G1877" s="736"/>
      <c r="H1877" s="763" t="s">
        <v>102</v>
      </c>
      <c r="I1877" s="763" t="s">
        <v>102</v>
      </c>
      <c r="J1877" s="763" t="s">
        <v>102</v>
      </c>
      <c r="K1877" s="763" t="s">
        <v>102</v>
      </c>
      <c r="L1877" s="763" t="s">
        <v>102</v>
      </c>
      <c r="M1877" s="743"/>
    </row>
    <row r="1878" s="158" customFormat="1" ht="54" spans="1:13">
      <c r="A1878" s="735"/>
      <c r="B1878" s="736">
        <v>2703</v>
      </c>
      <c r="C1878" s="737" t="s">
        <v>3036</v>
      </c>
      <c r="D1878" s="736" t="s">
        <v>3037</v>
      </c>
      <c r="E1878" s="736"/>
      <c r="F1878" s="735"/>
      <c r="G1878" s="736"/>
      <c r="H1878" s="738"/>
      <c r="I1878" s="738"/>
      <c r="J1878" s="738"/>
      <c r="K1878" s="738"/>
      <c r="L1878" s="738"/>
      <c r="M1878" s="743"/>
    </row>
    <row r="1879" s="158" customFormat="1" ht="32.4" spans="1:13">
      <c r="A1879" s="735" t="s">
        <v>40</v>
      </c>
      <c r="B1879" s="736">
        <v>270300001</v>
      </c>
      <c r="C1879" s="737" t="s">
        <v>3038</v>
      </c>
      <c r="D1879" s="736" t="s">
        <v>3039</v>
      </c>
      <c r="E1879" s="736"/>
      <c r="F1879" s="735" t="s">
        <v>2909</v>
      </c>
      <c r="G1879" s="736" t="s">
        <v>3040</v>
      </c>
      <c r="H1879" s="738">
        <v>103.4</v>
      </c>
      <c r="I1879" s="738">
        <v>98.7</v>
      </c>
      <c r="J1879" s="738">
        <v>94</v>
      </c>
      <c r="K1879" s="738">
        <v>89.3</v>
      </c>
      <c r="L1879" s="738">
        <v>84.6</v>
      </c>
      <c r="M1879" s="743"/>
    </row>
    <row r="1880" s="158" customFormat="1" ht="21.6" spans="1:13">
      <c r="A1880" s="735" t="s">
        <v>40</v>
      </c>
      <c r="B1880" s="736" t="s">
        <v>3041</v>
      </c>
      <c r="C1880" s="737" t="s">
        <v>3042</v>
      </c>
      <c r="D1880" s="736"/>
      <c r="E1880" s="736"/>
      <c r="F1880" s="735" t="s">
        <v>3043</v>
      </c>
      <c r="G1880" s="736"/>
      <c r="H1880" s="738">
        <v>26.4</v>
      </c>
      <c r="I1880" s="738">
        <v>25.2</v>
      </c>
      <c r="J1880" s="738">
        <v>24</v>
      </c>
      <c r="K1880" s="738">
        <v>22.8</v>
      </c>
      <c r="L1880" s="738">
        <v>21.6</v>
      </c>
      <c r="M1880" s="743"/>
    </row>
    <row r="1881" s="158" customFormat="1" ht="21.6" spans="1:13">
      <c r="A1881" s="735" t="s">
        <v>40</v>
      </c>
      <c r="B1881" s="736" t="s">
        <v>3044</v>
      </c>
      <c r="C1881" s="737" t="s">
        <v>3045</v>
      </c>
      <c r="D1881" s="736"/>
      <c r="E1881" s="736"/>
      <c r="F1881" s="735" t="s">
        <v>2909</v>
      </c>
      <c r="G1881" s="736" t="s">
        <v>3046</v>
      </c>
      <c r="H1881" s="738">
        <v>103.4</v>
      </c>
      <c r="I1881" s="738">
        <v>98.7</v>
      </c>
      <c r="J1881" s="738">
        <v>94</v>
      </c>
      <c r="K1881" s="738">
        <v>89.3</v>
      </c>
      <c r="L1881" s="738">
        <v>84.6</v>
      </c>
      <c r="M1881" s="743"/>
    </row>
    <row r="1882" s="158" customFormat="1" ht="21.6" spans="1:13">
      <c r="A1882" s="735" t="s">
        <v>40</v>
      </c>
      <c r="B1882" s="736" t="s">
        <v>3047</v>
      </c>
      <c r="C1882" s="737" t="s">
        <v>3048</v>
      </c>
      <c r="D1882" s="736"/>
      <c r="E1882" s="736"/>
      <c r="F1882" s="735" t="s">
        <v>3043</v>
      </c>
      <c r="G1882" s="736"/>
      <c r="H1882" s="738">
        <v>26.4</v>
      </c>
      <c r="I1882" s="738">
        <v>25.2</v>
      </c>
      <c r="J1882" s="738">
        <v>24</v>
      </c>
      <c r="K1882" s="738">
        <v>22.8</v>
      </c>
      <c r="L1882" s="738">
        <v>21.6</v>
      </c>
      <c r="M1882" s="743"/>
    </row>
    <row r="1883" s="158" customFormat="1" ht="21.6" spans="1:13">
      <c r="A1883" s="735" t="s">
        <v>40</v>
      </c>
      <c r="B1883" s="736">
        <v>270300002</v>
      </c>
      <c r="C1883" s="737" t="s">
        <v>3049</v>
      </c>
      <c r="D1883" s="759"/>
      <c r="E1883" s="736"/>
      <c r="F1883" s="735" t="s">
        <v>2909</v>
      </c>
      <c r="G1883" s="736" t="s">
        <v>3046</v>
      </c>
      <c r="H1883" s="738">
        <v>103.4</v>
      </c>
      <c r="I1883" s="738">
        <v>98.7</v>
      </c>
      <c r="J1883" s="738">
        <v>94</v>
      </c>
      <c r="K1883" s="738">
        <v>89.3</v>
      </c>
      <c r="L1883" s="738">
        <v>84.6</v>
      </c>
      <c r="M1883" s="743"/>
    </row>
    <row r="1884" s="158" customFormat="1" ht="21.6" spans="1:13">
      <c r="A1884" s="735" t="s">
        <v>40</v>
      </c>
      <c r="B1884" s="736" t="s">
        <v>3050</v>
      </c>
      <c r="C1884" s="737" t="s">
        <v>3051</v>
      </c>
      <c r="D1884" s="736"/>
      <c r="E1884" s="736"/>
      <c r="F1884" s="735" t="s">
        <v>3043</v>
      </c>
      <c r="G1884" s="736"/>
      <c r="H1884" s="738">
        <v>26.4</v>
      </c>
      <c r="I1884" s="738">
        <v>25.2</v>
      </c>
      <c r="J1884" s="738">
        <v>24</v>
      </c>
      <c r="K1884" s="738">
        <v>22.8</v>
      </c>
      <c r="L1884" s="738">
        <v>21.6</v>
      </c>
      <c r="M1884" s="743"/>
    </row>
    <row r="1885" s="158" customFormat="1" ht="21.6" spans="1:13">
      <c r="A1885" s="735" t="s">
        <v>40</v>
      </c>
      <c r="B1885" s="736">
        <v>270300003</v>
      </c>
      <c r="C1885" s="737" t="s">
        <v>3052</v>
      </c>
      <c r="D1885" s="736" t="s">
        <v>3053</v>
      </c>
      <c r="E1885" s="736"/>
      <c r="F1885" s="735" t="s">
        <v>3054</v>
      </c>
      <c r="G1885" s="736" t="s">
        <v>3046</v>
      </c>
      <c r="H1885" s="738">
        <v>143</v>
      </c>
      <c r="I1885" s="738">
        <v>136.5</v>
      </c>
      <c r="J1885" s="738">
        <v>130</v>
      </c>
      <c r="K1885" s="738">
        <v>123.5</v>
      </c>
      <c r="L1885" s="738">
        <v>117</v>
      </c>
      <c r="M1885" s="743"/>
    </row>
    <row r="1886" s="158" customFormat="1" ht="21.6" spans="1:13">
      <c r="A1886" s="735" t="s">
        <v>40</v>
      </c>
      <c r="B1886" s="736" t="s">
        <v>3055</v>
      </c>
      <c r="C1886" s="737" t="s">
        <v>3056</v>
      </c>
      <c r="D1886" s="736"/>
      <c r="E1886" s="736"/>
      <c r="F1886" s="735" t="s">
        <v>3043</v>
      </c>
      <c r="G1886" s="736"/>
      <c r="H1886" s="738">
        <v>33</v>
      </c>
      <c r="I1886" s="738">
        <v>31.5</v>
      </c>
      <c r="J1886" s="738">
        <v>30</v>
      </c>
      <c r="K1886" s="738">
        <v>28.5</v>
      </c>
      <c r="L1886" s="738">
        <v>27</v>
      </c>
      <c r="M1886" s="743"/>
    </row>
    <row r="1887" s="158" customFormat="1" ht="13.2" spans="1:13">
      <c r="A1887" s="735" t="s">
        <v>40</v>
      </c>
      <c r="B1887" s="736">
        <v>270300004</v>
      </c>
      <c r="C1887" s="737" t="s">
        <v>3057</v>
      </c>
      <c r="D1887" s="736" t="s">
        <v>3058</v>
      </c>
      <c r="E1887" s="736"/>
      <c r="F1887" s="735" t="s">
        <v>2909</v>
      </c>
      <c r="G1887" s="736"/>
      <c r="H1887" s="738">
        <v>79.2</v>
      </c>
      <c r="I1887" s="738">
        <v>75.6</v>
      </c>
      <c r="J1887" s="738">
        <v>72</v>
      </c>
      <c r="K1887" s="738">
        <v>68.4</v>
      </c>
      <c r="L1887" s="738">
        <v>64.8</v>
      </c>
      <c r="M1887" s="743"/>
    </row>
    <row r="1888" s="158" customFormat="1" ht="21.6" spans="1:13">
      <c r="A1888" s="735" t="s">
        <v>40</v>
      </c>
      <c r="B1888" s="736">
        <v>270300005</v>
      </c>
      <c r="C1888" s="737" t="s">
        <v>3059</v>
      </c>
      <c r="D1888" s="736" t="s">
        <v>3060</v>
      </c>
      <c r="E1888" s="736"/>
      <c r="F1888" s="735" t="s">
        <v>2909</v>
      </c>
      <c r="G1888" s="736" t="s">
        <v>3046</v>
      </c>
      <c r="H1888" s="738">
        <v>176</v>
      </c>
      <c r="I1888" s="738">
        <v>168</v>
      </c>
      <c r="J1888" s="738">
        <v>160</v>
      </c>
      <c r="K1888" s="738">
        <v>152</v>
      </c>
      <c r="L1888" s="738">
        <v>144</v>
      </c>
      <c r="M1888" s="743"/>
    </row>
    <row r="1889" s="158" customFormat="1" ht="21.6" spans="1:13">
      <c r="A1889" s="735" t="s">
        <v>40</v>
      </c>
      <c r="B1889" s="736" t="s">
        <v>3061</v>
      </c>
      <c r="C1889" s="737" t="s">
        <v>3062</v>
      </c>
      <c r="D1889" s="736"/>
      <c r="E1889" s="736"/>
      <c r="F1889" s="735" t="s">
        <v>3043</v>
      </c>
      <c r="G1889" s="736"/>
      <c r="H1889" s="738">
        <v>33</v>
      </c>
      <c r="I1889" s="738">
        <v>31.5</v>
      </c>
      <c r="J1889" s="738">
        <v>30</v>
      </c>
      <c r="K1889" s="738">
        <v>28.5</v>
      </c>
      <c r="L1889" s="738">
        <v>27</v>
      </c>
      <c r="M1889" s="743"/>
    </row>
    <row r="1890" s="158" customFormat="1" ht="21.6" spans="1:13">
      <c r="A1890" s="735" t="s">
        <v>40</v>
      </c>
      <c r="B1890" s="736" t="s">
        <v>3063</v>
      </c>
      <c r="C1890" s="737" t="s">
        <v>3064</v>
      </c>
      <c r="D1890" s="736"/>
      <c r="E1890" s="736"/>
      <c r="F1890" s="735" t="s">
        <v>2909</v>
      </c>
      <c r="G1890" s="736"/>
      <c r="H1890" s="738">
        <v>80.3</v>
      </c>
      <c r="I1890" s="738">
        <v>76.65</v>
      </c>
      <c r="J1890" s="738">
        <v>73</v>
      </c>
      <c r="K1890" s="738">
        <v>69.35</v>
      </c>
      <c r="L1890" s="738">
        <v>65.7</v>
      </c>
      <c r="M1890" s="743"/>
    </row>
    <row r="1891" s="158" customFormat="1" ht="21.6" spans="1:13">
      <c r="A1891" s="735" t="s">
        <v>40</v>
      </c>
      <c r="B1891" s="736">
        <v>270300006</v>
      </c>
      <c r="C1891" s="737" t="s">
        <v>3065</v>
      </c>
      <c r="D1891" s="736" t="s">
        <v>3066</v>
      </c>
      <c r="E1891" s="736"/>
      <c r="F1891" s="735" t="s">
        <v>3067</v>
      </c>
      <c r="G1891" s="736" t="s">
        <v>3046</v>
      </c>
      <c r="H1891" s="738">
        <v>110</v>
      </c>
      <c r="I1891" s="738">
        <v>105</v>
      </c>
      <c r="J1891" s="738">
        <v>100</v>
      </c>
      <c r="K1891" s="738">
        <v>95</v>
      </c>
      <c r="L1891" s="738">
        <v>90</v>
      </c>
      <c r="M1891" s="743"/>
    </row>
    <row r="1892" s="158" customFormat="1" ht="21.6" spans="1:13">
      <c r="A1892" s="735" t="s">
        <v>40</v>
      </c>
      <c r="B1892" s="736" t="s">
        <v>3068</v>
      </c>
      <c r="C1892" s="737" t="s">
        <v>3069</v>
      </c>
      <c r="D1892" s="736"/>
      <c r="E1892" s="736"/>
      <c r="F1892" s="735" t="s">
        <v>3043</v>
      </c>
      <c r="G1892" s="736"/>
      <c r="H1892" s="738">
        <v>19.8</v>
      </c>
      <c r="I1892" s="738">
        <v>18.9</v>
      </c>
      <c r="J1892" s="738">
        <v>18</v>
      </c>
      <c r="K1892" s="738">
        <v>17.1</v>
      </c>
      <c r="L1892" s="738">
        <v>16.2</v>
      </c>
      <c r="M1892" s="743"/>
    </row>
    <row r="1893" s="158" customFormat="1" ht="21.6" spans="1:13">
      <c r="A1893" s="735" t="s">
        <v>40</v>
      </c>
      <c r="B1893" s="736" t="s">
        <v>3070</v>
      </c>
      <c r="C1893" s="737" t="s">
        <v>3071</v>
      </c>
      <c r="D1893" s="736"/>
      <c r="E1893" s="736"/>
      <c r="F1893" s="735" t="s">
        <v>3067</v>
      </c>
      <c r="G1893" s="736"/>
      <c r="H1893" s="738">
        <v>49.5</v>
      </c>
      <c r="I1893" s="738">
        <v>47.25</v>
      </c>
      <c r="J1893" s="738">
        <v>45</v>
      </c>
      <c r="K1893" s="738">
        <v>42.75</v>
      </c>
      <c r="L1893" s="738">
        <v>40.5</v>
      </c>
      <c r="M1893" s="743"/>
    </row>
    <row r="1894" s="158" customFormat="1" ht="13.2" spans="1:13">
      <c r="A1894" s="735" t="s">
        <v>40</v>
      </c>
      <c r="B1894" s="736">
        <v>270300007</v>
      </c>
      <c r="C1894" s="737" t="s">
        <v>3072</v>
      </c>
      <c r="D1894" s="736" t="s">
        <v>3060</v>
      </c>
      <c r="E1894" s="736"/>
      <c r="F1894" s="735" t="s">
        <v>2909</v>
      </c>
      <c r="G1894" s="736"/>
      <c r="H1894" s="738">
        <v>90.2</v>
      </c>
      <c r="I1894" s="738">
        <v>86.1</v>
      </c>
      <c r="J1894" s="738">
        <v>82</v>
      </c>
      <c r="K1894" s="738">
        <v>77.9</v>
      </c>
      <c r="L1894" s="738">
        <v>73.8</v>
      </c>
      <c r="M1894" s="743"/>
    </row>
    <row r="1895" s="158" customFormat="1" ht="13.2" spans="1:13">
      <c r="A1895" s="735" t="s">
        <v>40</v>
      </c>
      <c r="B1895" s="736">
        <v>270300008</v>
      </c>
      <c r="C1895" s="737" t="s">
        <v>3073</v>
      </c>
      <c r="D1895" s="736" t="s">
        <v>3060</v>
      </c>
      <c r="E1895" s="736"/>
      <c r="F1895" s="735" t="s">
        <v>2909</v>
      </c>
      <c r="G1895" s="736"/>
      <c r="H1895" s="738">
        <v>71.5</v>
      </c>
      <c r="I1895" s="738">
        <v>68.25</v>
      </c>
      <c r="J1895" s="738">
        <v>65</v>
      </c>
      <c r="K1895" s="738">
        <v>61.75</v>
      </c>
      <c r="L1895" s="738">
        <v>58.5</v>
      </c>
      <c r="M1895" s="743"/>
    </row>
    <row r="1896" s="158" customFormat="1" ht="21.6" spans="1:13">
      <c r="A1896" s="735" t="s">
        <v>40</v>
      </c>
      <c r="B1896" s="736">
        <v>270300009</v>
      </c>
      <c r="C1896" s="737" t="s">
        <v>3074</v>
      </c>
      <c r="D1896" s="736" t="s">
        <v>3060</v>
      </c>
      <c r="E1896" s="736"/>
      <c r="F1896" s="735" t="s">
        <v>2909</v>
      </c>
      <c r="G1896" s="736" t="s">
        <v>3046</v>
      </c>
      <c r="H1896" s="738">
        <v>90.2</v>
      </c>
      <c r="I1896" s="738">
        <v>86.1</v>
      </c>
      <c r="J1896" s="738">
        <v>82</v>
      </c>
      <c r="K1896" s="738">
        <v>77.9</v>
      </c>
      <c r="L1896" s="738">
        <v>73.8</v>
      </c>
      <c r="M1896" s="743"/>
    </row>
    <row r="1897" s="158" customFormat="1" ht="21.6" spans="1:13">
      <c r="A1897" s="735" t="s">
        <v>40</v>
      </c>
      <c r="B1897" s="736" t="s">
        <v>3075</v>
      </c>
      <c r="C1897" s="737" t="s">
        <v>3076</v>
      </c>
      <c r="D1897" s="736"/>
      <c r="E1897" s="736"/>
      <c r="F1897" s="735" t="s">
        <v>3043</v>
      </c>
      <c r="G1897" s="736"/>
      <c r="H1897" s="738">
        <v>29.7</v>
      </c>
      <c r="I1897" s="738">
        <v>28.35</v>
      </c>
      <c r="J1897" s="738">
        <v>27</v>
      </c>
      <c r="K1897" s="738">
        <v>25.65</v>
      </c>
      <c r="L1897" s="738">
        <v>24.3</v>
      </c>
      <c r="M1897" s="743"/>
    </row>
    <row r="1898" s="158" customFormat="1" ht="21.6" spans="1:13">
      <c r="A1898" s="735" t="s">
        <v>40</v>
      </c>
      <c r="B1898" s="736" t="s">
        <v>3077</v>
      </c>
      <c r="C1898" s="737" t="s">
        <v>3078</v>
      </c>
      <c r="D1898" s="736"/>
      <c r="E1898" s="736"/>
      <c r="F1898" s="735" t="s">
        <v>2909</v>
      </c>
      <c r="G1898" s="736"/>
      <c r="H1898" s="738">
        <v>49.5</v>
      </c>
      <c r="I1898" s="738">
        <v>47.25</v>
      </c>
      <c r="J1898" s="738">
        <v>45</v>
      </c>
      <c r="K1898" s="738">
        <v>42.75</v>
      </c>
      <c r="L1898" s="738">
        <v>40.5</v>
      </c>
      <c r="M1898" s="743"/>
    </row>
    <row r="1899" s="158" customFormat="1" ht="13.2" spans="1:13">
      <c r="A1899" s="735" t="s">
        <v>40</v>
      </c>
      <c r="B1899" s="736">
        <v>270300010</v>
      </c>
      <c r="C1899" s="737" t="s">
        <v>3079</v>
      </c>
      <c r="D1899" s="736"/>
      <c r="E1899" s="736"/>
      <c r="F1899" s="735" t="s">
        <v>2909</v>
      </c>
      <c r="G1899" s="736"/>
      <c r="H1899" s="738">
        <v>242</v>
      </c>
      <c r="I1899" s="738">
        <v>231</v>
      </c>
      <c r="J1899" s="738">
        <v>220</v>
      </c>
      <c r="K1899" s="738">
        <v>209</v>
      </c>
      <c r="L1899" s="738">
        <v>198</v>
      </c>
      <c r="M1899" s="743"/>
    </row>
    <row r="1900" s="158" customFormat="1" ht="21.6" spans="1:13">
      <c r="A1900" s="735"/>
      <c r="B1900" s="736">
        <v>2704</v>
      </c>
      <c r="C1900" s="737" t="s">
        <v>3080</v>
      </c>
      <c r="D1900" s="736" t="s">
        <v>3081</v>
      </c>
      <c r="E1900" s="736"/>
      <c r="F1900" s="735"/>
      <c r="G1900" s="736" t="s">
        <v>3082</v>
      </c>
      <c r="H1900" s="738"/>
      <c r="I1900" s="738"/>
      <c r="J1900" s="738"/>
      <c r="K1900" s="738"/>
      <c r="L1900" s="738"/>
      <c r="M1900" s="743"/>
    </row>
    <row r="1901" s="158" customFormat="1" ht="21.6" spans="1:13">
      <c r="A1901" s="735" t="s">
        <v>40</v>
      </c>
      <c r="B1901" s="788" t="s">
        <v>3083</v>
      </c>
      <c r="C1901" s="737" t="s">
        <v>3084</v>
      </c>
      <c r="D1901" s="736"/>
      <c r="E1901" s="736"/>
      <c r="F1901" s="735" t="s">
        <v>3085</v>
      </c>
      <c r="G1901" s="759"/>
      <c r="H1901" s="738">
        <v>77</v>
      </c>
      <c r="I1901" s="738">
        <v>73.5</v>
      </c>
      <c r="J1901" s="738">
        <v>70</v>
      </c>
      <c r="K1901" s="738">
        <v>66.5</v>
      </c>
      <c r="L1901" s="738">
        <v>63</v>
      </c>
      <c r="M1901" s="743"/>
    </row>
    <row r="1902" s="158" customFormat="1" ht="21.6" spans="1:13">
      <c r="A1902" s="735" t="s">
        <v>40</v>
      </c>
      <c r="B1902" s="736">
        <v>270400001</v>
      </c>
      <c r="C1902" s="737" t="s">
        <v>3086</v>
      </c>
      <c r="D1902" s="736"/>
      <c r="E1902" s="736"/>
      <c r="F1902" s="735" t="s">
        <v>2909</v>
      </c>
      <c r="G1902" s="736" t="s">
        <v>3082</v>
      </c>
      <c r="H1902" s="738">
        <v>357.5</v>
      </c>
      <c r="I1902" s="738">
        <v>341.25</v>
      </c>
      <c r="J1902" s="738">
        <v>325</v>
      </c>
      <c r="K1902" s="738">
        <v>308.75</v>
      </c>
      <c r="L1902" s="738">
        <v>292.5</v>
      </c>
      <c r="M1902" s="743"/>
    </row>
    <row r="1903" s="158" customFormat="1" ht="21.6" spans="1:13">
      <c r="A1903" s="735" t="s">
        <v>40</v>
      </c>
      <c r="B1903" s="736">
        <v>270400002</v>
      </c>
      <c r="C1903" s="737" t="s">
        <v>3087</v>
      </c>
      <c r="D1903" s="759"/>
      <c r="E1903" s="736"/>
      <c r="F1903" s="735" t="s">
        <v>2909</v>
      </c>
      <c r="G1903" s="736" t="s">
        <v>3082</v>
      </c>
      <c r="H1903" s="738">
        <v>473</v>
      </c>
      <c r="I1903" s="738">
        <v>451.5</v>
      </c>
      <c r="J1903" s="738">
        <v>430</v>
      </c>
      <c r="K1903" s="738">
        <v>408.5</v>
      </c>
      <c r="L1903" s="738">
        <v>387</v>
      </c>
      <c r="M1903" s="743"/>
    </row>
    <row r="1904" s="158" customFormat="1" ht="21.6" spans="1:13">
      <c r="A1904" s="735" t="s">
        <v>40</v>
      </c>
      <c r="B1904" s="736" t="s">
        <v>3088</v>
      </c>
      <c r="C1904" s="737" t="s">
        <v>3089</v>
      </c>
      <c r="D1904" s="736"/>
      <c r="E1904" s="736"/>
      <c r="F1904" s="735" t="s">
        <v>2909</v>
      </c>
      <c r="G1904" s="736" t="s">
        <v>3082</v>
      </c>
      <c r="H1904" s="738">
        <v>473</v>
      </c>
      <c r="I1904" s="738">
        <v>451.5</v>
      </c>
      <c r="J1904" s="738">
        <v>430</v>
      </c>
      <c r="K1904" s="738">
        <v>408.5</v>
      </c>
      <c r="L1904" s="738">
        <v>387</v>
      </c>
      <c r="M1904" s="743"/>
    </row>
    <row r="1905" s="158" customFormat="1" ht="13.2" spans="1:13">
      <c r="A1905" s="735"/>
      <c r="B1905" s="736">
        <v>2705</v>
      </c>
      <c r="C1905" s="737" t="s">
        <v>3090</v>
      </c>
      <c r="D1905" s="736"/>
      <c r="E1905" s="736"/>
      <c r="F1905" s="735"/>
      <c r="G1905" s="736"/>
      <c r="H1905" s="738"/>
      <c r="I1905" s="738"/>
      <c r="J1905" s="738"/>
      <c r="K1905" s="738"/>
      <c r="L1905" s="738"/>
      <c r="M1905" s="743"/>
    </row>
    <row r="1906" s="158" customFormat="1" ht="32.4" spans="1:13">
      <c r="A1906" s="735" t="s">
        <v>40</v>
      </c>
      <c r="B1906" s="736">
        <v>270500001</v>
      </c>
      <c r="C1906" s="737" t="s">
        <v>3091</v>
      </c>
      <c r="D1906" s="736"/>
      <c r="E1906" s="736"/>
      <c r="F1906" s="735" t="s">
        <v>3092</v>
      </c>
      <c r="G1906" s="736"/>
      <c r="H1906" s="738">
        <v>77</v>
      </c>
      <c r="I1906" s="738">
        <v>73.5</v>
      </c>
      <c r="J1906" s="738">
        <v>70</v>
      </c>
      <c r="K1906" s="738">
        <v>66.5</v>
      </c>
      <c r="L1906" s="738">
        <v>63</v>
      </c>
      <c r="M1906" s="743"/>
    </row>
    <row r="1907" s="158" customFormat="1" ht="32.4" spans="1:13">
      <c r="A1907" s="735" t="s">
        <v>40</v>
      </c>
      <c r="B1907" s="736">
        <v>270500002</v>
      </c>
      <c r="C1907" s="737" t="s">
        <v>3093</v>
      </c>
      <c r="D1907" s="736"/>
      <c r="E1907" s="736"/>
      <c r="F1907" s="735" t="s">
        <v>3092</v>
      </c>
      <c r="G1907" s="759"/>
      <c r="H1907" s="738">
        <v>145.2</v>
      </c>
      <c r="I1907" s="738">
        <v>138.6</v>
      </c>
      <c r="J1907" s="738">
        <v>132</v>
      </c>
      <c r="K1907" s="738">
        <v>125.4</v>
      </c>
      <c r="L1907" s="738">
        <v>118.8</v>
      </c>
      <c r="M1907" s="743"/>
    </row>
    <row r="1908" s="158" customFormat="1" ht="32.4" spans="1:13">
      <c r="A1908" s="735" t="s">
        <v>40</v>
      </c>
      <c r="B1908" s="736" t="s">
        <v>3094</v>
      </c>
      <c r="C1908" s="737" t="s">
        <v>3095</v>
      </c>
      <c r="D1908" s="736"/>
      <c r="E1908" s="736"/>
      <c r="F1908" s="735" t="s">
        <v>3092</v>
      </c>
      <c r="G1908" s="736"/>
      <c r="H1908" s="738">
        <v>354.2</v>
      </c>
      <c r="I1908" s="738">
        <v>338.1</v>
      </c>
      <c r="J1908" s="738">
        <v>322</v>
      </c>
      <c r="K1908" s="738">
        <v>305.9</v>
      </c>
      <c r="L1908" s="738">
        <v>289.8</v>
      </c>
      <c r="M1908" s="743"/>
    </row>
    <row r="1909" s="158" customFormat="1" ht="32.4" spans="1:13">
      <c r="A1909" s="735" t="s">
        <v>40</v>
      </c>
      <c r="B1909" s="736">
        <v>270500003</v>
      </c>
      <c r="C1909" s="737" t="s">
        <v>3096</v>
      </c>
      <c r="D1909" s="736"/>
      <c r="E1909" s="736"/>
      <c r="F1909" s="735" t="s">
        <v>3092</v>
      </c>
      <c r="G1909" s="736"/>
      <c r="H1909" s="738">
        <v>136.4</v>
      </c>
      <c r="I1909" s="738">
        <v>130.2</v>
      </c>
      <c r="J1909" s="738">
        <v>124</v>
      </c>
      <c r="K1909" s="738">
        <v>117.8</v>
      </c>
      <c r="L1909" s="738">
        <v>111.6</v>
      </c>
      <c r="M1909" s="743"/>
    </row>
    <row r="1910" s="158" customFormat="1" ht="13.2" spans="1:13">
      <c r="A1910" s="735"/>
      <c r="B1910" s="736">
        <v>2706</v>
      </c>
      <c r="C1910" s="737" t="s">
        <v>3097</v>
      </c>
      <c r="D1910" s="736" t="s">
        <v>3098</v>
      </c>
      <c r="E1910" s="736"/>
      <c r="F1910" s="735"/>
      <c r="G1910" s="736"/>
      <c r="H1910" s="738"/>
      <c r="I1910" s="738"/>
      <c r="J1910" s="738"/>
      <c r="K1910" s="738"/>
      <c r="L1910" s="738"/>
      <c r="M1910" s="743"/>
    </row>
    <row r="1911" s="158" customFormat="1" ht="13.2" spans="1:13">
      <c r="A1911" s="735" t="s">
        <v>40</v>
      </c>
      <c r="B1911" s="736">
        <v>270600001</v>
      </c>
      <c r="C1911" s="737" t="s">
        <v>3099</v>
      </c>
      <c r="D1911" s="736"/>
      <c r="E1911" s="736"/>
      <c r="F1911" s="735" t="s">
        <v>3100</v>
      </c>
      <c r="G1911" s="736"/>
      <c r="H1911" s="738">
        <v>319</v>
      </c>
      <c r="I1911" s="738">
        <v>304.5</v>
      </c>
      <c r="J1911" s="738">
        <v>290</v>
      </c>
      <c r="K1911" s="738">
        <v>275.5</v>
      </c>
      <c r="L1911" s="738">
        <v>261</v>
      </c>
      <c r="M1911" s="743"/>
    </row>
    <row r="1912" s="158" customFormat="1" ht="13.2" spans="1:13">
      <c r="A1912" s="735" t="s">
        <v>40</v>
      </c>
      <c r="B1912" s="736">
        <v>270600002</v>
      </c>
      <c r="C1912" s="737" t="s">
        <v>3101</v>
      </c>
      <c r="D1912" s="736"/>
      <c r="E1912" s="736"/>
      <c r="F1912" s="735" t="s">
        <v>3100</v>
      </c>
      <c r="G1912" s="736"/>
      <c r="H1912" s="738">
        <v>316.8</v>
      </c>
      <c r="I1912" s="738">
        <v>302.4</v>
      </c>
      <c r="J1912" s="738">
        <v>288</v>
      </c>
      <c r="K1912" s="738">
        <v>273.6</v>
      </c>
      <c r="L1912" s="738">
        <v>259.2</v>
      </c>
      <c r="M1912" s="743"/>
    </row>
    <row r="1913" s="158" customFormat="1" ht="13.2" spans="1:13">
      <c r="A1913" s="735" t="s">
        <v>40</v>
      </c>
      <c r="B1913" s="736">
        <v>270600003</v>
      </c>
      <c r="C1913" s="737" t="s">
        <v>3102</v>
      </c>
      <c r="D1913" s="736"/>
      <c r="E1913" s="736"/>
      <c r="F1913" s="735" t="s">
        <v>3100</v>
      </c>
      <c r="G1913" s="736"/>
      <c r="H1913" s="738">
        <v>316.8</v>
      </c>
      <c r="I1913" s="738">
        <v>302.4</v>
      </c>
      <c r="J1913" s="738">
        <v>288</v>
      </c>
      <c r="K1913" s="738">
        <v>273.6</v>
      </c>
      <c r="L1913" s="738">
        <v>259.2</v>
      </c>
      <c r="M1913" s="743"/>
    </row>
    <row r="1914" s="158" customFormat="1" ht="13.2" spans="1:13">
      <c r="A1914" s="735"/>
      <c r="B1914" s="736">
        <v>2707</v>
      </c>
      <c r="C1914" s="737" t="s">
        <v>3103</v>
      </c>
      <c r="D1914" s="736"/>
      <c r="E1914" s="736"/>
      <c r="F1914" s="735"/>
      <c r="G1914" s="736"/>
      <c r="H1914" s="738"/>
      <c r="I1914" s="738"/>
      <c r="J1914" s="738"/>
      <c r="K1914" s="738"/>
      <c r="L1914" s="738"/>
      <c r="M1914" s="743"/>
    </row>
    <row r="1915" s="158" customFormat="1" ht="13.2" spans="1:13">
      <c r="A1915" s="735" t="s">
        <v>40</v>
      </c>
      <c r="B1915" s="736">
        <v>270700001</v>
      </c>
      <c r="C1915" s="737" t="s">
        <v>3104</v>
      </c>
      <c r="D1915" s="736"/>
      <c r="E1915" s="736"/>
      <c r="F1915" s="772"/>
      <c r="G1915" s="736"/>
      <c r="H1915" s="738"/>
      <c r="I1915" s="738"/>
      <c r="J1915" s="738"/>
      <c r="K1915" s="738"/>
      <c r="L1915" s="738"/>
      <c r="M1915" s="743"/>
    </row>
    <row r="1916" s="158" customFormat="1" ht="13.2" spans="1:13">
      <c r="A1916" s="735" t="s">
        <v>40</v>
      </c>
      <c r="B1916" s="736" t="s">
        <v>3105</v>
      </c>
      <c r="C1916" s="737" t="s">
        <v>3106</v>
      </c>
      <c r="D1916" s="736"/>
      <c r="E1916" s="736"/>
      <c r="F1916" s="735" t="s">
        <v>483</v>
      </c>
      <c r="G1916" s="736"/>
      <c r="H1916" s="738">
        <v>974.6</v>
      </c>
      <c r="I1916" s="738">
        <v>930.3</v>
      </c>
      <c r="J1916" s="738">
        <v>886</v>
      </c>
      <c r="K1916" s="738">
        <v>841.7</v>
      </c>
      <c r="L1916" s="738">
        <v>797.4</v>
      </c>
      <c r="M1916" s="743"/>
    </row>
    <row r="1917" s="158" customFormat="1" ht="13.2" spans="1:13">
      <c r="A1917" s="735" t="s">
        <v>40</v>
      </c>
      <c r="B1917" s="736" t="s">
        <v>3107</v>
      </c>
      <c r="C1917" s="737" t="s">
        <v>3108</v>
      </c>
      <c r="D1917" s="736"/>
      <c r="E1917" s="736"/>
      <c r="F1917" s="735" t="s">
        <v>483</v>
      </c>
      <c r="G1917" s="736"/>
      <c r="H1917" s="738">
        <v>1793</v>
      </c>
      <c r="I1917" s="738">
        <v>1711.5</v>
      </c>
      <c r="J1917" s="738">
        <v>1630</v>
      </c>
      <c r="K1917" s="738">
        <v>1548.5</v>
      </c>
      <c r="L1917" s="738">
        <v>1467</v>
      </c>
      <c r="M1917" s="743"/>
    </row>
    <row r="1918" s="158" customFormat="1" ht="21.6" spans="1:13">
      <c r="A1918" s="735" t="s">
        <v>40</v>
      </c>
      <c r="B1918" s="736">
        <v>270700002</v>
      </c>
      <c r="C1918" s="737" t="s">
        <v>3109</v>
      </c>
      <c r="D1918" s="736" t="s">
        <v>3110</v>
      </c>
      <c r="E1918" s="736"/>
      <c r="F1918" s="735" t="s">
        <v>483</v>
      </c>
      <c r="G1918" s="736"/>
      <c r="H1918" s="738">
        <v>228.8</v>
      </c>
      <c r="I1918" s="738">
        <v>218.4</v>
      </c>
      <c r="J1918" s="738">
        <v>208</v>
      </c>
      <c r="K1918" s="738">
        <v>197.6</v>
      </c>
      <c r="L1918" s="738">
        <v>187.2</v>
      </c>
      <c r="M1918" s="743"/>
    </row>
    <row r="1919" s="158" customFormat="1" ht="33.95" customHeight="1" spans="1:13">
      <c r="A1919" s="735" t="s">
        <v>40</v>
      </c>
      <c r="B1919" s="736">
        <v>270700003</v>
      </c>
      <c r="C1919" s="737" t="s">
        <v>3111</v>
      </c>
      <c r="D1919" s="736" t="s">
        <v>3112</v>
      </c>
      <c r="E1919" s="736"/>
      <c r="F1919" s="735" t="s">
        <v>3113</v>
      </c>
      <c r="G1919" s="736" t="s">
        <v>3114</v>
      </c>
      <c r="H1919" s="738">
        <v>209</v>
      </c>
      <c r="I1919" s="738">
        <v>199.5</v>
      </c>
      <c r="J1919" s="738">
        <v>190</v>
      </c>
      <c r="K1919" s="738">
        <v>180.5</v>
      </c>
      <c r="L1919" s="738">
        <v>171</v>
      </c>
      <c r="M1919" s="743"/>
    </row>
    <row r="1920" s="158" customFormat="1" ht="13.2" spans="1:13">
      <c r="A1920" s="735" t="s">
        <v>40</v>
      </c>
      <c r="B1920" s="736" t="s">
        <v>3115</v>
      </c>
      <c r="C1920" s="737" t="s">
        <v>3116</v>
      </c>
      <c r="D1920" s="736"/>
      <c r="E1920" s="736"/>
      <c r="F1920" s="735" t="s">
        <v>51</v>
      </c>
      <c r="G1920" s="736"/>
      <c r="H1920" s="738">
        <v>484</v>
      </c>
      <c r="I1920" s="738">
        <v>462</v>
      </c>
      <c r="J1920" s="738">
        <v>440</v>
      </c>
      <c r="K1920" s="738">
        <v>418</v>
      </c>
      <c r="L1920" s="738">
        <v>396</v>
      </c>
      <c r="M1920" s="743"/>
    </row>
    <row r="1921" s="158" customFormat="1" ht="13.2" spans="1:13">
      <c r="A1921" s="760" t="s">
        <v>40</v>
      </c>
      <c r="B1921" s="762" t="s">
        <v>3117</v>
      </c>
      <c r="C1921" s="741" t="s">
        <v>3118</v>
      </c>
      <c r="D1921" s="741" t="s">
        <v>3119</v>
      </c>
      <c r="E1921" s="761"/>
      <c r="F1921" s="806"/>
      <c r="G1921" s="741"/>
      <c r="H1921" s="742"/>
      <c r="I1921" s="742"/>
      <c r="J1921" s="742"/>
      <c r="K1921" s="742"/>
      <c r="L1921" s="742"/>
      <c r="M1921" s="743"/>
    </row>
    <row r="1922" s="158" customFormat="1" ht="32.4" spans="1:13">
      <c r="A1922" s="760" t="s">
        <v>40</v>
      </c>
      <c r="B1922" s="762" t="s">
        <v>3120</v>
      </c>
      <c r="C1922" s="741" t="s">
        <v>3121</v>
      </c>
      <c r="D1922" s="741" t="s">
        <v>3122</v>
      </c>
      <c r="E1922" s="761"/>
      <c r="F1922" s="760" t="s">
        <v>3113</v>
      </c>
      <c r="G1922" s="761"/>
      <c r="H1922" s="742">
        <v>576</v>
      </c>
      <c r="I1922" s="742">
        <v>549.818181818182</v>
      </c>
      <c r="J1922" s="742">
        <v>523.636363636364</v>
      </c>
      <c r="K1922" s="742">
        <v>497.454545454545</v>
      </c>
      <c r="L1922" s="742">
        <v>471.272727272727</v>
      </c>
      <c r="M1922" s="743"/>
    </row>
    <row r="1923" s="158" customFormat="1" ht="21.6" spans="1:13">
      <c r="A1923" s="760" t="s">
        <v>40</v>
      </c>
      <c r="B1923" s="762" t="s">
        <v>3123</v>
      </c>
      <c r="C1923" s="741" t="s">
        <v>3124</v>
      </c>
      <c r="D1923" s="741" t="s">
        <v>3125</v>
      </c>
      <c r="E1923" s="761"/>
      <c r="F1923" s="760" t="s">
        <v>3113</v>
      </c>
      <c r="G1923" s="741" t="s">
        <v>3126</v>
      </c>
      <c r="H1923" s="742">
        <v>450</v>
      </c>
      <c r="I1923" s="742">
        <v>429.545454545455</v>
      </c>
      <c r="J1923" s="742">
        <v>409.090909090909</v>
      </c>
      <c r="K1923" s="742">
        <v>388.636363636364</v>
      </c>
      <c r="L1923" s="742">
        <v>368.181818181818</v>
      </c>
      <c r="M1923" s="743"/>
    </row>
    <row r="1924" s="158" customFormat="1" ht="13.2" spans="1:13">
      <c r="A1924" s="735"/>
      <c r="B1924" s="736">
        <v>2708</v>
      </c>
      <c r="C1924" s="737" t="s">
        <v>3127</v>
      </c>
      <c r="D1924" s="736"/>
      <c r="E1924" s="736"/>
      <c r="F1924" s="735"/>
      <c r="G1924" s="736"/>
      <c r="H1924" s="738"/>
      <c r="I1924" s="738"/>
      <c r="J1924" s="738"/>
      <c r="K1924" s="738"/>
      <c r="L1924" s="738"/>
      <c r="M1924" s="743"/>
    </row>
    <row r="1925" s="158" customFormat="1" ht="13.2" spans="1:13">
      <c r="A1925" s="735" t="s">
        <v>40</v>
      </c>
      <c r="B1925" s="736">
        <v>270800001</v>
      </c>
      <c r="C1925" s="737" t="s">
        <v>3128</v>
      </c>
      <c r="D1925" s="736" t="s">
        <v>3129</v>
      </c>
      <c r="E1925" s="736"/>
      <c r="F1925" s="735" t="s">
        <v>51</v>
      </c>
      <c r="G1925" s="736"/>
      <c r="H1925" s="738">
        <v>106.7</v>
      </c>
      <c r="I1925" s="738">
        <v>101.85</v>
      </c>
      <c r="J1925" s="738">
        <v>97</v>
      </c>
      <c r="K1925" s="738">
        <v>92.15</v>
      </c>
      <c r="L1925" s="738">
        <v>87.3</v>
      </c>
      <c r="M1925" s="743"/>
    </row>
    <row r="1926" s="158" customFormat="1" ht="13.2" spans="1:13">
      <c r="A1926" s="735" t="s">
        <v>40</v>
      </c>
      <c r="B1926" s="736">
        <v>270800002</v>
      </c>
      <c r="C1926" s="737" t="s">
        <v>3130</v>
      </c>
      <c r="D1926" s="736"/>
      <c r="E1926" s="736"/>
      <c r="F1926" s="735" t="s">
        <v>51</v>
      </c>
      <c r="G1926" s="736"/>
      <c r="H1926" s="738">
        <v>138.6</v>
      </c>
      <c r="I1926" s="738">
        <v>132.3</v>
      </c>
      <c r="J1926" s="738">
        <v>126</v>
      </c>
      <c r="K1926" s="738">
        <v>119.7</v>
      </c>
      <c r="L1926" s="738">
        <v>113.4</v>
      </c>
      <c r="M1926" s="743"/>
    </row>
    <row r="1927" s="158" customFormat="1" ht="21.6" spans="1:13">
      <c r="A1927" s="735" t="s">
        <v>40</v>
      </c>
      <c r="B1927" s="736">
        <v>270800003</v>
      </c>
      <c r="C1927" s="737" t="s">
        <v>3131</v>
      </c>
      <c r="D1927" s="736" t="s">
        <v>3132</v>
      </c>
      <c r="E1927" s="736"/>
      <c r="F1927" s="735" t="s">
        <v>51</v>
      </c>
      <c r="G1927" s="736"/>
      <c r="H1927" s="738">
        <v>64.9</v>
      </c>
      <c r="I1927" s="738">
        <v>61.95</v>
      </c>
      <c r="J1927" s="738">
        <v>59</v>
      </c>
      <c r="K1927" s="738">
        <v>56.05</v>
      </c>
      <c r="L1927" s="738">
        <v>53.1</v>
      </c>
      <c r="M1927" s="743"/>
    </row>
    <row r="1928" s="158" customFormat="1" ht="21.6" spans="1:13">
      <c r="A1928" s="735" t="s">
        <v>40</v>
      </c>
      <c r="B1928" s="736">
        <v>270800004</v>
      </c>
      <c r="C1928" s="737" t="s">
        <v>3133</v>
      </c>
      <c r="D1928" s="736" t="s">
        <v>3134</v>
      </c>
      <c r="E1928" s="736"/>
      <c r="F1928" s="735" t="s">
        <v>51</v>
      </c>
      <c r="G1928" s="736"/>
      <c r="H1928" s="738">
        <v>198</v>
      </c>
      <c r="I1928" s="738">
        <v>189</v>
      </c>
      <c r="J1928" s="738">
        <v>180</v>
      </c>
      <c r="K1928" s="738">
        <v>171</v>
      </c>
      <c r="L1928" s="738">
        <v>162</v>
      </c>
      <c r="M1928" s="743"/>
    </row>
    <row r="1929" s="158" customFormat="1" ht="21.6" spans="1:13">
      <c r="A1929" s="735" t="s">
        <v>40</v>
      </c>
      <c r="B1929" s="736">
        <v>270800005</v>
      </c>
      <c r="C1929" s="737" t="s">
        <v>3135</v>
      </c>
      <c r="D1929" s="736"/>
      <c r="E1929" s="736"/>
      <c r="F1929" s="735" t="s">
        <v>3100</v>
      </c>
      <c r="G1929" s="736" t="s">
        <v>3136</v>
      </c>
      <c r="H1929" s="738">
        <v>49.28</v>
      </c>
      <c r="I1929" s="738">
        <v>47.04</v>
      </c>
      <c r="J1929" s="738">
        <v>44.8</v>
      </c>
      <c r="K1929" s="738">
        <v>42.56</v>
      </c>
      <c r="L1929" s="738">
        <v>40.32</v>
      </c>
      <c r="M1929" s="743"/>
    </row>
    <row r="1930" s="158" customFormat="1" ht="21.6" spans="1:13">
      <c r="A1930" s="735" t="s">
        <v>40</v>
      </c>
      <c r="B1930" s="736">
        <v>270800006</v>
      </c>
      <c r="C1930" s="737" t="s">
        <v>3137</v>
      </c>
      <c r="D1930" s="736"/>
      <c r="E1930" s="736"/>
      <c r="F1930" s="735" t="s">
        <v>3138</v>
      </c>
      <c r="G1930" s="736" t="s">
        <v>3136</v>
      </c>
      <c r="H1930" s="738">
        <v>9.35</v>
      </c>
      <c r="I1930" s="738">
        <v>8.925</v>
      </c>
      <c r="J1930" s="738">
        <v>8.5</v>
      </c>
      <c r="K1930" s="738">
        <v>8.075</v>
      </c>
      <c r="L1930" s="738">
        <v>7.65</v>
      </c>
      <c r="M1930" s="743"/>
    </row>
    <row r="1931" s="158" customFormat="1" ht="13.2" spans="1:13">
      <c r="A1931" s="735" t="s">
        <v>3139</v>
      </c>
      <c r="B1931" s="736" t="s">
        <v>3140</v>
      </c>
      <c r="C1931" s="737" t="s">
        <v>3141</v>
      </c>
      <c r="D1931" s="736" t="s">
        <v>3142</v>
      </c>
      <c r="E1931" s="736"/>
      <c r="F1931" s="735" t="s">
        <v>3018</v>
      </c>
      <c r="G1931" s="736"/>
      <c r="H1931" s="738">
        <v>11.88</v>
      </c>
      <c r="I1931" s="738">
        <v>11.34</v>
      </c>
      <c r="J1931" s="738">
        <v>10.8</v>
      </c>
      <c r="K1931" s="738">
        <v>10.26</v>
      </c>
      <c r="L1931" s="738">
        <v>9.72</v>
      </c>
      <c r="M1931" s="743"/>
    </row>
    <row r="1932" s="158" customFormat="1" ht="13.2" spans="1:13">
      <c r="A1932" s="735" t="s">
        <v>3139</v>
      </c>
      <c r="B1932" s="736" t="s">
        <v>3143</v>
      </c>
      <c r="C1932" s="737" t="s">
        <v>3144</v>
      </c>
      <c r="D1932" s="736"/>
      <c r="E1932" s="736"/>
      <c r="F1932" s="735" t="s">
        <v>3018</v>
      </c>
      <c r="G1932" s="736"/>
      <c r="H1932" s="738">
        <v>47.3</v>
      </c>
      <c r="I1932" s="738">
        <v>45.15</v>
      </c>
      <c r="J1932" s="738">
        <v>43</v>
      </c>
      <c r="K1932" s="738">
        <v>40.85</v>
      </c>
      <c r="L1932" s="738">
        <v>38.7</v>
      </c>
      <c r="M1932" s="743"/>
    </row>
    <row r="1933" s="158" customFormat="1" ht="13.2" spans="1:13">
      <c r="A1933" s="776" t="s">
        <v>3145</v>
      </c>
      <c r="B1933" s="777"/>
      <c r="C1933" s="777"/>
      <c r="D1933" s="777"/>
      <c r="E1933" s="777"/>
      <c r="F1933" s="776"/>
      <c r="G1933" s="777"/>
      <c r="H1933" s="778"/>
      <c r="I1933" s="778"/>
      <c r="J1933" s="778"/>
      <c r="K1933" s="778"/>
      <c r="L1933" s="778"/>
      <c r="M1933" s="743"/>
    </row>
    <row r="1934" s="158" customFormat="1" ht="13.2" spans="1:13">
      <c r="A1934" s="779" t="s">
        <v>3146</v>
      </c>
      <c r="B1934" s="779"/>
      <c r="C1934" s="779"/>
      <c r="D1934" s="779"/>
      <c r="E1934" s="779"/>
      <c r="F1934" s="779"/>
      <c r="G1934" s="779"/>
      <c r="H1934" s="780"/>
      <c r="I1934" s="780"/>
      <c r="J1934" s="780"/>
      <c r="K1934" s="780"/>
      <c r="L1934" s="780"/>
      <c r="M1934" s="743"/>
    </row>
    <row r="1935" s="158" customFormat="1" ht="13.2" spans="1:13">
      <c r="A1935" s="783" t="s">
        <v>3147</v>
      </c>
      <c r="B1935" s="783"/>
      <c r="C1935" s="783"/>
      <c r="D1935" s="783"/>
      <c r="E1935" s="783"/>
      <c r="F1935" s="783"/>
      <c r="G1935" s="783"/>
      <c r="H1935" s="780"/>
      <c r="I1935" s="780"/>
      <c r="J1935" s="780"/>
      <c r="K1935" s="780"/>
      <c r="L1935" s="780"/>
      <c r="M1935" s="743"/>
    </row>
    <row r="1936" s="158" customFormat="1" ht="13.2" spans="1:13">
      <c r="A1936" s="783" t="s">
        <v>3148</v>
      </c>
      <c r="B1936" s="783"/>
      <c r="C1936" s="783"/>
      <c r="D1936" s="783"/>
      <c r="E1936" s="783"/>
      <c r="F1936" s="783"/>
      <c r="G1936" s="783"/>
      <c r="H1936" s="780"/>
      <c r="I1936" s="780"/>
      <c r="J1936" s="780"/>
      <c r="K1936" s="780"/>
      <c r="L1936" s="780"/>
      <c r="M1936" s="743"/>
    </row>
    <row r="1937" s="158" customFormat="1" ht="13.2" spans="1:13">
      <c r="A1937" s="783" t="s">
        <v>3149</v>
      </c>
      <c r="B1937" s="783"/>
      <c r="C1937" s="783"/>
      <c r="D1937" s="783"/>
      <c r="E1937" s="783"/>
      <c r="F1937" s="783"/>
      <c r="G1937" s="783"/>
      <c r="H1937" s="780"/>
      <c r="I1937" s="780"/>
      <c r="J1937" s="780"/>
      <c r="K1937" s="780"/>
      <c r="L1937" s="780"/>
      <c r="M1937" s="743"/>
    </row>
    <row r="1938" s="158" customFormat="1" ht="25.5" customHeight="1" spans="1:13">
      <c r="A1938" s="783" t="s">
        <v>3150</v>
      </c>
      <c r="B1938" s="783"/>
      <c r="C1938" s="783"/>
      <c r="D1938" s="783"/>
      <c r="E1938" s="783"/>
      <c r="F1938" s="783"/>
      <c r="G1938" s="783"/>
      <c r="H1938" s="780"/>
      <c r="I1938" s="780"/>
      <c r="J1938" s="780"/>
      <c r="K1938" s="780"/>
      <c r="L1938" s="780"/>
      <c r="M1938" s="743"/>
    </row>
    <row r="1939" s="158" customFormat="1" ht="21.6" customHeight="1" spans="1:13">
      <c r="A1939" s="783" t="s">
        <v>3151</v>
      </c>
      <c r="B1939" s="783"/>
      <c r="C1939" s="783"/>
      <c r="D1939" s="783"/>
      <c r="E1939" s="783"/>
      <c r="F1939" s="783"/>
      <c r="G1939" s="783"/>
      <c r="H1939" s="780"/>
      <c r="I1939" s="780"/>
      <c r="J1939" s="780"/>
      <c r="K1939" s="780"/>
      <c r="L1939" s="780"/>
      <c r="M1939" s="743"/>
    </row>
    <row r="1940" s="158" customFormat="1" ht="26.1" customHeight="1" spans="1:13">
      <c r="A1940" s="783" t="s">
        <v>3152</v>
      </c>
      <c r="B1940" s="783"/>
      <c r="C1940" s="783"/>
      <c r="D1940" s="783"/>
      <c r="E1940" s="783"/>
      <c r="F1940" s="783"/>
      <c r="G1940" s="783"/>
      <c r="H1940" s="780"/>
      <c r="I1940" s="780"/>
      <c r="J1940" s="780"/>
      <c r="K1940" s="780"/>
      <c r="L1940" s="780"/>
      <c r="M1940" s="743"/>
    </row>
    <row r="1941" s="158" customFormat="1" ht="13.2" spans="1:13">
      <c r="A1941" s="807" t="s">
        <v>3153</v>
      </c>
      <c r="B1941" s="807"/>
      <c r="C1941" s="807"/>
      <c r="D1941" s="807"/>
      <c r="E1941" s="807"/>
      <c r="F1941" s="807"/>
      <c r="G1941" s="807"/>
      <c r="H1941" s="808"/>
      <c r="I1941" s="808"/>
      <c r="J1941" s="808"/>
      <c r="K1941" s="808"/>
      <c r="L1941" s="808"/>
      <c r="M1941" s="743"/>
    </row>
    <row r="1942" s="158" customFormat="1" ht="21.6" spans="1:13">
      <c r="A1942" s="784" t="s">
        <v>25</v>
      </c>
      <c r="B1942" s="809" t="s">
        <v>26</v>
      </c>
      <c r="C1942" s="786" t="s">
        <v>27</v>
      </c>
      <c r="D1942" s="785" t="s">
        <v>28</v>
      </c>
      <c r="E1942" s="785" t="s">
        <v>29</v>
      </c>
      <c r="F1942" s="784" t="s">
        <v>30</v>
      </c>
      <c r="G1942" s="785" t="s">
        <v>31</v>
      </c>
      <c r="H1942" s="734" t="s">
        <v>33</v>
      </c>
      <c r="I1942" s="734" t="s">
        <v>34</v>
      </c>
      <c r="J1942" s="734" t="s">
        <v>35</v>
      </c>
      <c r="K1942" s="734" t="s">
        <v>36</v>
      </c>
      <c r="L1942" s="734" t="s">
        <v>37</v>
      </c>
      <c r="M1942" s="743"/>
    </row>
    <row r="1943" s="158" customFormat="1" ht="13.2" spans="1:13">
      <c r="A1943" s="735" t="s">
        <v>95</v>
      </c>
      <c r="B1943" s="736" t="s">
        <v>3154</v>
      </c>
      <c r="C1943" s="737" t="s">
        <v>3155</v>
      </c>
      <c r="D1943" s="736"/>
      <c r="E1943" s="736"/>
      <c r="F1943" s="735" t="s">
        <v>51</v>
      </c>
      <c r="G1943" s="736"/>
      <c r="H1943" s="738">
        <v>1454.2</v>
      </c>
      <c r="I1943" s="738">
        <v>1388.1</v>
      </c>
      <c r="J1943" s="738">
        <v>1322</v>
      </c>
      <c r="K1943" s="738">
        <v>1255.9</v>
      </c>
      <c r="L1943" s="738">
        <v>1189.8</v>
      </c>
      <c r="M1943" s="743"/>
    </row>
    <row r="1944" s="158" customFormat="1" ht="13.2" spans="1:13">
      <c r="A1944" s="735" t="s">
        <v>95</v>
      </c>
      <c r="B1944" s="736" t="s">
        <v>3156</v>
      </c>
      <c r="C1944" s="737" t="s">
        <v>3157</v>
      </c>
      <c r="D1944" s="736"/>
      <c r="E1944" s="736"/>
      <c r="F1944" s="735" t="s">
        <v>51</v>
      </c>
      <c r="G1944" s="736"/>
      <c r="H1944" s="738">
        <v>1090.1</v>
      </c>
      <c r="I1944" s="738">
        <v>1040.55</v>
      </c>
      <c r="J1944" s="738">
        <v>991</v>
      </c>
      <c r="K1944" s="738">
        <v>941.45</v>
      </c>
      <c r="L1944" s="738">
        <v>891.9</v>
      </c>
      <c r="M1944" s="743"/>
    </row>
    <row r="1945" s="158" customFormat="1" ht="13.2" spans="1:13">
      <c r="A1945" s="735" t="s">
        <v>95</v>
      </c>
      <c r="B1945" s="736" t="s">
        <v>3158</v>
      </c>
      <c r="C1945" s="737" t="s">
        <v>3159</v>
      </c>
      <c r="D1945" s="736"/>
      <c r="E1945" s="736"/>
      <c r="F1945" s="735" t="s">
        <v>51</v>
      </c>
      <c r="G1945" s="736"/>
      <c r="H1945" s="738">
        <v>182.6</v>
      </c>
      <c r="I1945" s="738">
        <v>174.3</v>
      </c>
      <c r="J1945" s="738">
        <v>166</v>
      </c>
      <c r="K1945" s="738">
        <v>157.7</v>
      </c>
      <c r="L1945" s="738">
        <v>149.4</v>
      </c>
      <c r="M1945" s="743"/>
    </row>
    <row r="1946" s="158" customFormat="1" ht="43.2" spans="1:13">
      <c r="A1946" s="735" t="s">
        <v>95</v>
      </c>
      <c r="B1946" s="736" t="s">
        <v>3160</v>
      </c>
      <c r="C1946" s="737" t="s">
        <v>3161</v>
      </c>
      <c r="D1946" s="736"/>
      <c r="E1946" s="736"/>
      <c r="F1946" s="735" t="s">
        <v>51</v>
      </c>
      <c r="G1946" s="736" t="s">
        <v>3162</v>
      </c>
      <c r="H1946" s="738">
        <v>550</v>
      </c>
      <c r="I1946" s="738">
        <v>525</v>
      </c>
      <c r="J1946" s="738">
        <v>500</v>
      </c>
      <c r="K1946" s="738">
        <v>475</v>
      </c>
      <c r="L1946" s="738">
        <v>450</v>
      </c>
      <c r="M1946" s="743"/>
    </row>
    <row r="1947" s="158" customFormat="1" ht="43.2" spans="1:13">
      <c r="A1947" s="735" t="s">
        <v>95</v>
      </c>
      <c r="B1947" s="736" t="s">
        <v>3163</v>
      </c>
      <c r="C1947" s="737" t="s">
        <v>3164</v>
      </c>
      <c r="D1947" s="736"/>
      <c r="E1947" s="736"/>
      <c r="F1947" s="735" t="s">
        <v>51</v>
      </c>
      <c r="G1947" s="736" t="s">
        <v>3162</v>
      </c>
      <c r="H1947" s="738">
        <v>550</v>
      </c>
      <c r="I1947" s="738">
        <v>525</v>
      </c>
      <c r="J1947" s="738">
        <v>500</v>
      </c>
      <c r="K1947" s="738">
        <v>475</v>
      </c>
      <c r="L1947" s="738">
        <v>450</v>
      </c>
      <c r="M1947" s="743"/>
    </row>
    <row r="1948" s="158" customFormat="1" ht="43.2" spans="1:13">
      <c r="A1948" s="735" t="s">
        <v>95</v>
      </c>
      <c r="B1948" s="736" t="s">
        <v>3165</v>
      </c>
      <c r="C1948" s="737" t="s">
        <v>3166</v>
      </c>
      <c r="D1948" s="736"/>
      <c r="E1948" s="736"/>
      <c r="F1948" s="735" t="s">
        <v>51</v>
      </c>
      <c r="G1948" s="736" t="s">
        <v>3162</v>
      </c>
      <c r="H1948" s="738">
        <v>550</v>
      </c>
      <c r="I1948" s="738">
        <v>525</v>
      </c>
      <c r="J1948" s="738">
        <v>500</v>
      </c>
      <c r="K1948" s="738">
        <v>475</v>
      </c>
      <c r="L1948" s="738">
        <v>450</v>
      </c>
      <c r="M1948" s="743"/>
    </row>
    <row r="1949" s="158" customFormat="1" ht="43.2" spans="1:13">
      <c r="A1949" s="735" t="s">
        <v>95</v>
      </c>
      <c r="B1949" s="736" t="s">
        <v>3167</v>
      </c>
      <c r="C1949" s="737" t="s">
        <v>3168</v>
      </c>
      <c r="D1949" s="736"/>
      <c r="E1949" s="736"/>
      <c r="F1949" s="735" t="s">
        <v>51</v>
      </c>
      <c r="G1949" s="736" t="s">
        <v>3162</v>
      </c>
      <c r="H1949" s="738">
        <v>1100</v>
      </c>
      <c r="I1949" s="738">
        <v>1050</v>
      </c>
      <c r="J1949" s="738">
        <v>1000</v>
      </c>
      <c r="K1949" s="738">
        <v>950</v>
      </c>
      <c r="L1949" s="738">
        <v>900</v>
      </c>
      <c r="M1949" s="743"/>
    </row>
    <row r="1950" s="158" customFormat="1" ht="43.2" spans="1:13">
      <c r="A1950" s="735" t="s">
        <v>95</v>
      </c>
      <c r="B1950" s="736" t="s">
        <v>3169</v>
      </c>
      <c r="C1950" s="737" t="s">
        <v>3170</v>
      </c>
      <c r="D1950" s="736"/>
      <c r="E1950" s="736"/>
      <c r="F1950" s="735" t="s">
        <v>51</v>
      </c>
      <c r="G1950" s="736" t="s">
        <v>3162</v>
      </c>
      <c r="H1950" s="738">
        <v>1100</v>
      </c>
      <c r="I1950" s="738">
        <v>1050</v>
      </c>
      <c r="J1950" s="738">
        <v>1000</v>
      </c>
      <c r="K1950" s="738">
        <v>950</v>
      </c>
      <c r="L1950" s="738">
        <v>900</v>
      </c>
      <c r="M1950" s="743"/>
    </row>
    <row r="1951" s="158" customFormat="1" ht="43.2" spans="1:13">
      <c r="A1951" s="735" t="s">
        <v>95</v>
      </c>
      <c r="B1951" s="736" t="s">
        <v>3171</v>
      </c>
      <c r="C1951" s="737" t="s">
        <v>3172</v>
      </c>
      <c r="D1951" s="736"/>
      <c r="E1951" s="736"/>
      <c r="F1951" s="735" t="s">
        <v>51</v>
      </c>
      <c r="G1951" s="736" t="s">
        <v>3162</v>
      </c>
      <c r="H1951" s="738">
        <v>1100</v>
      </c>
      <c r="I1951" s="738">
        <v>1050</v>
      </c>
      <c r="J1951" s="738">
        <v>1000</v>
      </c>
      <c r="K1951" s="738">
        <v>950</v>
      </c>
      <c r="L1951" s="738">
        <v>900</v>
      </c>
      <c r="M1951" s="743"/>
    </row>
    <row r="1952" s="158" customFormat="1" ht="43.2" spans="1:13">
      <c r="A1952" s="735" t="s">
        <v>95</v>
      </c>
      <c r="B1952" s="736" t="s">
        <v>3173</v>
      </c>
      <c r="C1952" s="737" t="s">
        <v>3174</v>
      </c>
      <c r="D1952" s="736"/>
      <c r="E1952" s="736"/>
      <c r="F1952" s="735" t="s">
        <v>51</v>
      </c>
      <c r="G1952" s="736" t="s">
        <v>3162</v>
      </c>
      <c r="H1952" s="738">
        <v>1650</v>
      </c>
      <c r="I1952" s="738">
        <v>1575</v>
      </c>
      <c r="J1952" s="738">
        <v>1500</v>
      </c>
      <c r="K1952" s="738">
        <v>1425</v>
      </c>
      <c r="L1952" s="738">
        <v>1350</v>
      </c>
      <c r="M1952" s="743"/>
    </row>
    <row r="1953" s="158" customFormat="1" ht="43.2" spans="1:13">
      <c r="A1953" s="735" t="s">
        <v>95</v>
      </c>
      <c r="B1953" s="736" t="s">
        <v>3175</v>
      </c>
      <c r="C1953" s="737" t="s">
        <v>3176</v>
      </c>
      <c r="D1953" s="736"/>
      <c r="E1953" s="736"/>
      <c r="F1953" s="735" t="s">
        <v>51</v>
      </c>
      <c r="G1953" s="736" t="s">
        <v>3162</v>
      </c>
      <c r="H1953" s="738">
        <v>1650</v>
      </c>
      <c r="I1953" s="738">
        <v>1575</v>
      </c>
      <c r="J1953" s="738">
        <v>1500</v>
      </c>
      <c r="K1953" s="738">
        <v>1425</v>
      </c>
      <c r="L1953" s="738">
        <v>1350</v>
      </c>
      <c r="M1953" s="743"/>
    </row>
    <row r="1954" s="158" customFormat="1" ht="43.2" spans="1:13">
      <c r="A1954" s="735" t="s">
        <v>95</v>
      </c>
      <c r="B1954" s="736" t="s">
        <v>3177</v>
      </c>
      <c r="C1954" s="737" t="s">
        <v>3178</v>
      </c>
      <c r="D1954" s="736"/>
      <c r="E1954" s="736"/>
      <c r="F1954" s="735" t="s">
        <v>51</v>
      </c>
      <c r="G1954" s="736" t="s">
        <v>3162</v>
      </c>
      <c r="H1954" s="738">
        <v>1650</v>
      </c>
      <c r="I1954" s="738">
        <v>1575</v>
      </c>
      <c r="J1954" s="738">
        <v>1500</v>
      </c>
      <c r="K1954" s="738">
        <v>1425</v>
      </c>
      <c r="L1954" s="738">
        <v>1350</v>
      </c>
      <c r="M1954" s="743"/>
    </row>
    <row r="1955" s="158" customFormat="1" ht="13.2" spans="1:13">
      <c r="A1955" s="735" t="s">
        <v>95</v>
      </c>
      <c r="B1955" s="736" t="s">
        <v>3179</v>
      </c>
      <c r="C1955" s="737" t="s">
        <v>3180</v>
      </c>
      <c r="D1955" s="736"/>
      <c r="E1955" s="736"/>
      <c r="F1955" s="735" t="s">
        <v>51</v>
      </c>
      <c r="G1955" s="736"/>
      <c r="H1955" s="738">
        <v>545.6</v>
      </c>
      <c r="I1955" s="738">
        <v>520.8</v>
      </c>
      <c r="J1955" s="738">
        <v>496</v>
      </c>
      <c r="K1955" s="738">
        <v>471.2</v>
      </c>
      <c r="L1955" s="738">
        <v>446.4</v>
      </c>
      <c r="M1955" s="743"/>
    </row>
    <row r="1956" s="158" customFormat="1" ht="13.2" spans="1:13">
      <c r="A1956" s="735" t="s">
        <v>95</v>
      </c>
      <c r="B1956" s="736" t="s">
        <v>3181</v>
      </c>
      <c r="C1956" s="737" t="s">
        <v>3182</v>
      </c>
      <c r="D1956" s="736"/>
      <c r="E1956" s="736"/>
      <c r="F1956" s="735" t="s">
        <v>51</v>
      </c>
      <c r="G1956" s="736"/>
      <c r="H1956" s="738">
        <v>545.6</v>
      </c>
      <c r="I1956" s="738">
        <v>520.8</v>
      </c>
      <c r="J1956" s="738">
        <v>496</v>
      </c>
      <c r="K1956" s="738">
        <v>471.2</v>
      </c>
      <c r="L1956" s="738">
        <v>446.4</v>
      </c>
      <c r="M1956" s="743"/>
    </row>
    <row r="1957" s="158" customFormat="1" ht="13.2" spans="1:13">
      <c r="A1957" s="735" t="s">
        <v>95</v>
      </c>
      <c r="B1957" s="736" t="s">
        <v>3183</v>
      </c>
      <c r="C1957" s="737" t="s">
        <v>3184</v>
      </c>
      <c r="D1957" s="736"/>
      <c r="E1957" s="736"/>
      <c r="F1957" s="735" t="s">
        <v>51</v>
      </c>
      <c r="G1957" s="736"/>
      <c r="H1957" s="738">
        <v>545.6</v>
      </c>
      <c r="I1957" s="738">
        <v>520.8</v>
      </c>
      <c r="J1957" s="738">
        <v>496</v>
      </c>
      <c r="K1957" s="738">
        <v>471.2</v>
      </c>
      <c r="L1957" s="738">
        <v>446.4</v>
      </c>
      <c r="M1957" s="743"/>
    </row>
    <row r="1958" s="158" customFormat="1" ht="21.6" spans="1:13">
      <c r="A1958" s="735" t="s">
        <v>95</v>
      </c>
      <c r="B1958" s="736" t="s">
        <v>3185</v>
      </c>
      <c r="C1958" s="737" t="s">
        <v>3186</v>
      </c>
      <c r="D1958" s="736"/>
      <c r="E1958" s="736"/>
      <c r="F1958" s="735" t="s">
        <v>51</v>
      </c>
      <c r="G1958" s="754" t="s">
        <v>3187</v>
      </c>
      <c r="H1958" s="738">
        <v>1090.1</v>
      </c>
      <c r="I1958" s="738">
        <v>1040.55</v>
      </c>
      <c r="J1958" s="738">
        <v>991</v>
      </c>
      <c r="K1958" s="738">
        <v>941.45</v>
      </c>
      <c r="L1958" s="738">
        <v>891.9</v>
      </c>
      <c r="M1958" s="743"/>
    </row>
    <row r="1959" s="158" customFormat="1" ht="13.2" spans="1:13">
      <c r="A1959" s="735" t="s">
        <v>95</v>
      </c>
      <c r="B1959" s="736" t="s">
        <v>3188</v>
      </c>
      <c r="C1959" s="737" t="s">
        <v>3189</v>
      </c>
      <c r="D1959" s="736"/>
      <c r="E1959" s="736"/>
      <c r="F1959" s="735" t="s">
        <v>51</v>
      </c>
      <c r="G1959" s="736"/>
      <c r="H1959" s="738">
        <v>764.5</v>
      </c>
      <c r="I1959" s="738">
        <v>729.75</v>
      </c>
      <c r="J1959" s="738">
        <v>695</v>
      </c>
      <c r="K1959" s="738">
        <v>660.25</v>
      </c>
      <c r="L1959" s="738">
        <v>625.5</v>
      </c>
      <c r="M1959" s="743"/>
    </row>
    <row r="1960" s="158" customFormat="1" ht="13.2" spans="1:13">
      <c r="A1960" s="735" t="s">
        <v>95</v>
      </c>
      <c r="B1960" s="736" t="s">
        <v>3190</v>
      </c>
      <c r="C1960" s="737" t="s">
        <v>3191</v>
      </c>
      <c r="D1960" s="736"/>
      <c r="E1960" s="736"/>
      <c r="F1960" s="735" t="s">
        <v>51</v>
      </c>
      <c r="G1960" s="736"/>
      <c r="H1960" s="738">
        <v>363</v>
      </c>
      <c r="I1960" s="738">
        <v>346.5</v>
      </c>
      <c r="J1960" s="738">
        <v>330</v>
      </c>
      <c r="K1960" s="738">
        <v>313.5</v>
      </c>
      <c r="L1960" s="738">
        <v>297</v>
      </c>
      <c r="M1960" s="743"/>
    </row>
    <row r="1961" s="158" customFormat="1" ht="13.2" spans="1:13">
      <c r="A1961" s="735" t="s">
        <v>95</v>
      </c>
      <c r="B1961" s="736" t="s">
        <v>3192</v>
      </c>
      <c r="C1961" s="737" t="s">
        <v>3193</v>
      </c>
      <c r="D1961" s="736"/>
      <c r="E1961" s="736"/>
      <c r="F1961" s="735" t="s">
        <v>51</v>
      </c>
      <c r="G1961" s="736"/>
      <c r="H1961" s="738">
        <v>1271.6</v>
      </c>
      <c r="I1961" s="738">
        <v>1213.8</v>
      </c>
      <c r="J1961" s="738">
        <v>1156</v>
      </c>
      <c r="K1961" s="738">
        <v>1098.2</v>
      </c>
      <c r="L1961" s="738">
        <v>1040.4</v>
      </c>
      <c r="M1961" s="743"/>
    </row>
    <row r="1962" s="158" customFormat="1" ht="13.2" spans="1:13">
      <c r="A1962" s="735" t="s">
        <v>95</v>
      </c>
      <c r="B1962" s="736" t="s">
        <v>3194</v>
      </c>
      <c r="C1962" s="737" t="s">
        <v>3195</v>
      </c>
      <c r="D1962" s="736"/>
      <c r="E1962" s="736"/>
      <c r="F1962" s="735" t="s">
        <v>51</v>
      </c>
      <c r="G1962" s="736"/>
      <c r="H1962" s="738">
        <v>2181.3</v>
      </c>
      <c r="I1962" s="738">
        <v>2082.15</v>
      </c>
      <c r="J1962" s="738">
        <v>1983</v>
      </c>
      <c r="K1962" s="738">
        <v>1883.85</v>
      </c>
      <c r="L1962" s="738">
        <v>1784.7</v>
      </c>
      <c r="M1962" s="743"/>
    </row>
    <row r="1963" s="158" customFormat="1" ht="21.6" spans="1:13">
      <c r="A1963" s="735" t="s">
        <v>95</v>
      </c>
      <c r="B1963" s="736" t="s">
        <v>3196</v>
      </c>
      <c r="C1963" s="737" t="s">
        <v>3197</v>
      </c>
      <c r="D1963" s="736"/>
      <c r="E1963" s="736"/>
      <c r="F1963" s="735" t="s">
        <v>51</v>
      </c>
      <c r="G1963" s="754" t="s">
        <v>3198</v>
      </c>
      <c r="H1963" s="738">
        <v>1071.4</v>
      </c>
      <c r="I1963" s="738">
        <v>1022.7</v>
      </c>
      <c r="J1963" s="738">
        <v>974</v>
      </c>
      <c r="K1963" s="738">
        <v>925.3</v>
      </c>
      <c r="L1963" s="738">
        <v>876.6</v>
      </c>
      <c r="M1963" s="743"/>
    </row>
    <row r="1964" s="158" customFormat="1" ht="13.2" spans="1:13">
      <c r="A1964" s="735" t="s">
        <v>95</v>
      </c>
      <c r="B1964" s="736" t="s">
        <v>3199</v>
      </c>
      <c r="C1964" s="737" t="s">
        <v>3200</v>
      </c>
      <c r="D1964" s="736"/>
      <c r="E1964" s="736"/>
      <c r="F1964" s="735" t="s">
        <v>51</v>
      </c>
      <c r="G1964" s="736"/>
      <c r="H1964" s="738">
        <v>1514.7</v>
      </c>
      <c r="I1964" s="738">
        <v>1445.85</v>
      </c>
      <c r="J1964" s="738">
        <v>1377</v>
      </c>
      <c r="K1964" s="738">
        <v>1308.15</v>
      </c>
      <c r="L1964" s="738">
        <v>1239.3</v>
      </c>
      <c r="M1964" s="743"/>
    </row>
    <row r="1965" s="158" customFormat="1" ht="13.2" spans="1:13">
      <c r="A1965" s="735" t="s">
        <v>95</v>
      </c>
      <c r="B1965" s="736" t="s">
        <v>3201</v>
      </c>
      <c r="C1965" s="737" t="s">
        <v>3202</v>
      </c>
      <c r="D1965" s="736"/>
      <c r="E1965" s="736"/>
      <c r="F1965" s="735" t="s">
        <v>51</v>
      </c>
      <c r="G1965" s="736"/>
      <c r="H1965" s="738">
        <v>1204.5</v>
      </c>
      <c r="I1965" s="738">
        <v>1149.75</v>
      </c>
      <c r="J1965" s="738">
        <v>1095</v>
      </c>
      <c r="K1965" s="738">
        <v>1040.25</v>
      </c>
      <c r="L1965" s="738">
        <v>985.5</v>
      </c>
      <c r="M1965" s="743"/>
    </row>
    <row r="1966" s="158" customFormat="1" ht="13.2" spans="1:13">
      <c r="A1966" s="735" t="s">
        <v>95</v>
      </c>
      <c r="B1966" s="736" t="s">
        <v>3203</v>
      </c>
      <c r="C1966" s="737" t="s">
        <v>3204</v>
      </c>
      <c r="D1966" s="736"/>
      <c r="E1966" s="736"/>
      <c r="F1966" s="735" t="s">
        <v>51</v>
      </c>
      <c r="G1966" s="736"/>
      <c r="H1966" s="738">
        <v>481.8</v>
      </c>
      <c r="I1966" s="738">
        <v>459.9</v>
      </c>
      <c r="J1966" s="738">
        <v>438</v>
      </c>
      <c r="K1966" s="738">
        <v>416.1</v>
      </c>
      <c r="L1966" s="738">
        <v>394.2</v>
      </c>
      <c r="M1966" s="743"/>
    </row>
    <row r="1967" s="158" customFormat="1" ht="24.95" customHeight="1" spans="1:13">
      <c r="A1967" s="735" t="s">
        <v>95</v>
      </c>
      <c r="B1967" s="737" t="s">
        <v>3205</v>
      </c>
      <c r="C1967" s="810" t="s">
        <v>3206</v>
      </c>
      <c r="D1967" s="736"/>
      <c r="E1967" s="736"/>
      <c r="F1967" s="735" t="s">
        <v>51</v>
      </c>
      <c r="G1967" s="736"/>
      <c r="H1967" s="738">
        <v>727.1</v>
      </c>
      <c r="I1967" s="738">
        <v>694.05</v>
      </c>
      <c r="J1967" s="738">
        <v>661</v>
      </c>
      <c r="K1967" s="738">
        <v>627.95</v>
      </c>
      <c r="L1967" s="738">
        <v>594.9</v>
      </c>
      <c r="M1967" s="743"/>
    </row>
    <row r="1968" s="158" customFormat="1" ht="13.2" spans="1:13">
      <c r="A1968" s="735"/>
      <c r="B1968" s="736">
        <v>31</v>
      </c>
      <c r="C1968" s="737" t="s">
        <v>3207</v>
      </c>
      <c r="D1968" s="736"/>
      <c r="E1968" s="736"/>
      <c r="F1968" s="735"/>
      <c r="G1968" s="736"/>
      <c r="H1968" s="738"/>
      <c r="I1968" s="738"/>
      <c r="J1968" s="738"/>
      <c r="K1968" s="738"/>
      <c r="L1968" s="738"/>
      <c r="M1968" s="743"/>
    </row>
    <row r="1969" s="158" customFormat="1" ht="13.2" spans="1:13">
      <c r="A1969" s="811" t="s">
        <v>3208</v>
      </c>
      <c r="B1969" s="812"/>
      <c r="C1969" s="812"/>
      <c r="D1969" s="812"/>
      <c r="E1969" s="812"/>
      <c r="F1969" s="812"/>
      <c r="G1969" s="812"/>
      <c r="H1969" s="778"/>
      <c r="I1969" s="778"/>
      <c r="J1969" s="778"/>
      <c r="K1969" s="778"/>
      <c r="L1969" s="816"/>
      <c r="M1969" s="743"/>
    </row>
    <row r="1970" s="158" customFormat="1" ht="26.1" customHeight="1" spans="1:13">
      <c r="A1970" s="813" t="s">
        <v>3209</v>
      </c>
      <c r="B1970" s="783"/>
      <c r="C1970" s="783"/>
      <c r="D1970" s="783"/>
      <c r="E1970" s="783"/>
      <c r="F1970" s="783"/>
      <c r="G1970" s="783"/>
      <c r="H1970" s="783"/>
      <c r="I1970" s="783"/>
      <c r="J1970" s="783"/>
      <c r="K1970" s="783"/>
      <c r="L1970" s="817"/>
      <c r="M1970" s="743"/>
    </row>
    <row r="1971" s="158" customFormat="1" ht="13.2" spans="1:13">
      <c r="A1971" s="813" t="s">
        <v>3210</v>
      </c>
      <c r="B1971" s="783"/>
      <c r="C1971" s="783"/>
      <c r="D1971" s="783"/>
      <c r="E1971" s="783"/>
      <c r="F1971" s="783"/>
      <c r="G1971" s="783"/>
      <c r="H1971" s="783"/>
      <c r="I1971" s="783"/>
      <c r="J1971" s="783"/>
      <c r="K1971" s="783"/>
      <c r="L1971" s="817"/>
      <c r="M1971" s="743"/>
    </row>
    <row r="1972" s="158" customFormat="1" ht="13.2" spans="1:13">
      <c r="A1972" s="814" t="s">
        <v>3211</v>
      </c>
      <c r="B1972" s="725"/>
      <c r="C1972" s="725"/>
      <c r="D1972" s="725"/>
      <c r="E1972" s="725"/>
      <c r="F1972" s="725"/>
      <c r="G1972" s="725"/>
      <c r="H1972" s="725"/>
      <c r="I1972" s="725"/>
      <c r="J1972" s="725"/>
      <c r="K1972" s="725"/>
      <c r="L1972" s="818"/>
      <c r="M1972" s="743"/>
    </row>
    <row r="1973" s="158" customFormat="1" ht="13.2" spans="1:13">
      <c r="A1973" s="815" t="s">
        <v>3212</v>
      </c>
      <c r="B1973" s="807"/>
      <c r="C1973" s="807"/>
      <c r="D1973" s="807"/>
      <c r="E1973" s="807"/>
      <c r="F1973" s="807"/>
      <c r="G1973" s="807"/>
      <c r="H1973" s="807"/>
      <c r="I1973" s="807"/>
      <c r="J1973" s="807"/>
      <c r="K1973" s="807"/>
      <c r="L1973" s="819"/>
      <c r="M1973" s="743"/>
    </row>
    <row r="1974" s="158" customFormat="1" ht="21.6" spans="1:13">
      <c r="A1974" s="784" t="s">
        <v>25</v>
      </c>
      <c r="B1974" s="809" t="s">
        <v>26</v>
      </c>
      <c r="C1974" s="786" t="s">
        <v>27</v>
      </c>
      <c r="D1974" s="785" t="s">
        <v>28</v>
      </c>
      <c r="E1974" s="785" t="s">
        <v>29</v>
      </c>
      <c r="F1974" s="784" t="s">
        <v>30</v>
      </c>
      <c r="G1974" s="785" t="s">
        <v>31</v>
      </c>
      <c r="H1974" s="734" t="s">
        <v>33</v>
      </c>
      <c r="I1974" s="734" t="s">
        <v>34</v>
      </c>
      <c r="J1974" s="734" t="s">
        <v>35</v>
      </c>
      <c r="K1974" s="734" t="s">
        <v>36</v>
      </c>
      <c r="L1974" s="734" t="s">
        <v>37</v>
      </c>
      <c r="M1974" s="743"/>
    </row>
    <row r="1975" s="158" customFormat="1" ht="13.2" spans="1:13">
      <c r="A1975" s="735" t="s">
        <v>95</v>
      </c>
      <c r="B1975" s="736" t="s">
        <v>3213</v>
      </c>
      <c r="C1975" s="737" t="s">
        <v>3214</v>
      </c>
      <c r="D1975" s="736"/>
      <c r="E1975" s="736"/>
      <c r="F1975" s="735" t="s">
        <v>51</v>
      </c>
      <c r="G1975" s="736"/>
      <c r="H1975" s="738">
        <v>1817.2</v>
      </c>
      <c r="I1975" s="738">
        <v>1734.6</v>
      </c>
      <c r="J1975" s="738">
        <v>1652</v>
      </c>
      <c r="K1975" s="738">
        <v>1569.4</v>
      </c>
      <c r="L1975" s="738">
        <v>1486.8</v>
      </c>
      <c r="M1975" s="743"/>
    </row>
    <row r="1976" s="158" customFormat="1" ht="13.2" spans="1:13">
      <c r="A1976" s="735" t="s">
        <v>95</v>
      </c>
      <c r="B1976" s="736" t="s">
        <v>3215</v>
      </c>
      <c r="C1976" s="737" t="s">
        <v>3216</v>
      </c>
      <c r="D1976" s="736"/>
      <c r="E1976" s="736"/>
      <c r="F1976" s="735" t="s">
        <v>51</v>
      </c>
      <c r="G1976" s="736"/>
      <c r="H1976" s="738">
        <v>1454.2</v>
      </c>
      <c r="I1976" s="738">
        <v>1388.1</v>
      </c>
      <c r="J1976" s="738">
        <v>1322</v>
      </c>
      <c r="K1976" s="738">
        <v>1255.9</v>
      </c>
      <c r="L1976" s="738">
        <v>1189.8</v>
      </c>
      <c r="M1976" s="743"/>
    </row>
    <row r="1977" s="158" customFormat="1" ht="13.2" spans="1:13">
      <c r="A1977" s="735" t="s">
        <v>95</v>
      </c>
      <c r="B1977" s="736" t="s">
        <v>3217</v>
      </c>
      <c r="C1977" s="737" t="s">
        <v>3218</v>
      </c>
      <c r="D1977" s="736"/>
      <c r="E1977" s="736"/>
      <c r="F1977" s="735" t="s">
        <v>51</v>
      </c>
      <c r="G1977" s="736"/>
      <c r="H1977" s="738">
        <v>1454.2</v>
      </c>
      <c r="I1977" s="738">
        <v>1388.1</v>
      </c>
      <c r="J1977" s="738">
        <v>1322</v>
      </c>
      <c r="K1977" s="738">
        <v>1255.9</v>
      </c>
      <c r="L1977" s="738">
        <v>1189.8</v>
      </c>
      <c r="M1977" s="743"/>
    </row>
    <row r="1978" s="158" customFormat="1" ht="13.2" spans="1:13">
      <c r="A1978" s="735" t="s">
        <v>95</v>
      </c>
      <c r="B1978" s="736" t="s">
        <v>3219</v>
      </c>
      <c r="C1978" s="737" t="s">
        <v>3220</v>
      </c>
      <c r="D1978" s="736"/>
      <c r="E1978" s="736"/>
      <c r="F1978" s="735" t="s">
        <v>51</v>
      </c>
      <c r="G1978" s="736"/>
      <c r="H1978" s="738">
        <v>1454.2</v>
      </c>
      <c r="I1978" s="738">
        <v>1388.1</v>
      </c>
      <c r="J1978" s="738">
        <v>1322</v>
      </c>
      <c r="K1978" s="738">
        <v>1255.9</v>
      </c>
      <c r="L1978" s="738">
        <v>1189.8</v>
      </c>
      <c r="M1978" s="743"/>
    </row>
    <row r="1979" s="158" customFormat="1" ht="13.2" spans="1:13">
      <c r="A1979" s="735" t="s">
        <v>95</v>
      </c>
      <c r="B1979" s="736" t="s">
        <v>3221</v>
      </c>
      <c r="C1979" s="737" t="s">
        <v>3222</v>
      </c>
      <c r="D1979" s="736"/>
      <c r="E1979" s="736"/>
      <c r="F1979" s="735" t="s">
        <v>51</v>
      </c>
      <c r="G1979" s="736"/>
      <c r="H1979" s="738">
        <v>727.1</v>
      </c>
      <c r="I1979" s="738">
        <v>694.05</v>
      </c>
      <c r="J1979" s="738">
        <v>661</v>
      </c>
      <c r="K1979" s="738">
        <v>627.95</v>
      </c>
      <c r="L1979" s="738">
        <v>594.9</v>
      </c>
      <c r="M1979" s="743"/>
    </row>
    <row r="1980" s="158" customFormat="1" ht="13.2" spans="1:13">
      <c r="A1980" s="735" t="s">
        <v>95</v>
      </c>
      <c r="B1980" s="736" t="s">
        <v>3223</v>
      </c>
      <c r="C1980" s="737" t="s">
        <v>3224</v>
      </c>
      <c r="D1980" s="754"/>
      <c r="E1980" s="736"/>
      <c r="F1980" s="735" t="s">
        <v>51</v>
      </c>
      <c r="G1980" s="736"/>
      <c r="H1980" s="738">
        <v>363</v>
      </c>
      <c r="I1980" s="738">
        <v>346.5</v>
      </c>
      <c r="J1980" s="738">
        <v>330</v>
      </c>
      <c r="K1980" s="738">
        <v>313.5</v>
      </c>
      <c r="L1980" s="738">
        <v>297</v>
      </c>
      <c r="M1980" s="743"/>
    </row>
    <row r="1981" s="158" customFormat="1" ht="13.2" spans="1:13">
      <c r="A1981" s="735" t="s">
        <v>95</v>
      </c>
      <c r="B1981" s="736" t="s">
        <v>3225</v>
      </c>
      <c r="C1981" s="737" t="s">
        <v>3226</v>
      </c>
      <c r="D1981" s="736"/>
      <c r="E1981" s="736"/>
      <c r="F1981" s="735" t="s">
        <v>51</v>
      </c>
      <c r="G1981" s="736"/>
      <c r="H1981" s="738">
        <v>727.1</v>
      </c>
      <c r="I1981" s="738">
        <v>694.05</v>
      </c>
      <c r="J1981" s="738">
        <v>661</v>
      </c>
      <c r="K1981" s="738">
        <v>627.95</v>
      </c>
      <c r="L1981" s="738">
        <v>594.9</v>
      </c>
      <c r="M1981" s="743"/>
    </row>
    <row r="1982" s="158" customFormat="1" ht="13.2" spans="1:13">
      <c r="A1982" s="735" t="s">
        <v>95</v>
      </c>
      <c r="B1982" s="736" t="s">
        <v>3227</v>
      </c>
      <c r="C1982" s="737" t="s">
        <v>3228</v>
      </c>
      <c r="D1982" s="736"/>
      <c r="E1982" s="736"/>
      <c r="F1982" s="735" t="s">
        <v>51</v>
      </c>
      <c r="G1982" s="736"/>
      <c r="H1982" s="738">
        <v>727.1</v>
      </c>
      <c r="I1982" s="738">
        <v>694.05</v>
      </c>
      <c r="J1982" s="738">
        <v>661</v>
      </c>
      <c r="K1982" s="738">
        <v>627.95</v>
      </c>
      <c r="L1982" s="738">
        <v>594.9</v>
      </c>
      <c r="M1982" s="743"/>
    </row>
    <row r="1983" s="158" customFormat="1" ht="13.2" spans="1:13">
      <c r="A1983" s="735" t="s">
        <v>95</v>
      </c>
      <c r="B1983" s="736" t="s">
        <v>3229</v>
      </c>
      <c r="C1983" s="737" t="s">
        <v>3230</v>
      </c>
      <c r="D1983" s="736"/>
      <c r="E1983" s="736"/>
      <c r="F1983" s="735" t="s">
        <v>51</v>
      </c>
      <c r="G1983" s="736"/>
      <c r="H1983" s="738">
        <v>363</v>
      </c>
      <c r="I1983" s="738">
        <v>346.5</v>
      </c>
      <c r="J1983" s="738">
        <v>330</v>
      </c>
      <c r="K1983" s="738">
        <v>313.5</v>
      </c>
      <c r="L1983" s="738">
        <v>297</v>
      </c>
      <c r="M1983" s="743"/>
    </row>
    <row r="1984" s="158" customFormat="1" ht="21.6" spans="1:13">
      <c r="A1984" s="735" t="s">
        <v>95</v>
      </c>
      <c r="B1984" s="736" t="s">
        <v>3231</v>
      </c>
      <c r="C1984" s="737" t="s">
        <v>3232</v>
      </c>
      <c r="D1984" s="736"/>
      <c r="E1984" s="736"/>
      <c r="F1984" s="735" t="s">
        <v>51</v>
      </c>
      <c r="G1984" s="736"/>
      <c r="H1984" s="738">
        <v>1206.7</v>
      </c>
      <c r="I1984" s="738">
        <v>1151.85</v>
      </c>
      <c r="J1984" s="738">
        <v>1097</v>
      </c>
      <c r="K1984" s="738">
        <v>1042.15</v>
      </c>
      <c r="L1984" s="738">
        <v>987.3</v>
      </c>
      <c r="M1984" s="743"/>
    </row>
    <row r="1985" s="158" customFormat="1" ht="13.2" spans="1:13">
      <c r="A1985" s="735" t="s">
        <v>95</v>
      </c>
      <c r="B1985" s="736" t="s">
        <v>3233</v>
      </c>
      <c r="C1985" s="737" t="s">
        <v>3234</v>
      </c>
      <c r="D1985" s="736"/>
      <c r="E1985" s="736"/>
      <c r="F1985" s="735" t="s">
        <v>51</v>
      </c>
      <c r="G1985" s="736"/>
      <c r="H1985" s="738">
        <v>1261.7</v>
      </c>
      <c r="I1985" s="738">
        <v>1204.35</v>
      </c>
      <c r="J1985" s="738">
        <v>1147</v>
      </c>
      <c r="K1985" s="738">
        <v>1089.65</v>
      </c>
      <c r="L1985" s="738">
        <v>1032.3</v>
      </c>
      <c r="M1985" s="743"/>
    </row>
    <row r="1986" s="159" customFormat="1" ht="24.95" customHeight="1" spans="1:13">
      <c r="A1986" s="768" t="s">
        <v>356</v>
      </c>
      <c r="B1986" s="820" t="s">
        <v>3235</v>
      </c>
      <c r="C1986" s="788" t="s">
        <v>3236</v>
      </c>
      <c r="D1986" s="754" t="s">
        <v>3237</v>
      </c>
      <c r="E1986" s="771"/>
      <c r="F1986" s="768" t="s">
        <v>51</v>
      </c>
      <c r="G1986" s="754"/>
      <c r="H1986" s="738">
        <v>1420.1</v>
      </c>
      <c r="I1986" s="738">
        <v>1355.6</v>
      </c>
      <c r="J1986" s="738">
        <v>1291</v>
      </c>
      <c r="K1986" s="738">
        <v>1226.5</v>
      </c>
      <c r="L1986" s="738">
        <v>1161.9</v>
      </c>
      <c r="M1986" s="781"/>
    </row>
    <row r="1987" s="158" customFormat="1" ht="13.2" spans="1:13">
      <c r="A1987" s="735"/>
      <c r="B1987" s="736">
        <v>3101</v>
      </c>
      <c r="C1987" s="737" t="s">
        <v>3238</v>
      </c>
      <c r="D1987" s="736"/>
      <c r="E1987" s="736"/>
      <c r="F1987" s="735"/>
      <c r="G1987" s="736"/>
      <c r="H1987" s="738"/>
      <c r="I1987" s="738"/>
      <c r="J1987" s="738"/>
      <c r="K1987" s="738"/>
      <c r="L1987" s="738"/>
      <c r="M1987" s="743"/>
    </row>
    <row r="1988" s="158" customFormat="1" ht="13.2" spans="1:13">
      <c r="A1988" s="735" t="s">
        <v>95</v>
      </c>
      <c r="B1988" s="736">
        <v>310100016</v>
      </c>
      <c r="C1988" s="737" t="s">
        <v>3239</v>
      </c>
      <c r="D1988" s="736" t="s">
        <v>3240</v>
      </c>
      <c r="E1988" s="736"/>
      <c r="F1988" s="735" t="s">
        <v>51</v>
      </c>
      <c r="G1988" s="759"/>
      <c r="H1988" s="738">
        <v>103.4</v>
      </c>
      <c r="I1988" s="738">
        <v>98.7</v>
      </c>
      <c r="J1988" s="738">
        <v>94</v>
      </c>
      <c r="K1988" s="738">
        <v>89.3</v>
      </c>
      <c r="L1988" s="738">
        <v>84.6</v>
      </c>
      <c r="M1988" s="743"/>
    </row>
    <row r="1989" s="158" customFormat="1" ht="13.2" spans="1:13">
      <c r="A1989" s="735" t="s">
        <v>95</v>
      </c>
      <c r="B1989" s="736" t="s">
        <v>3241</v>
      </c>
      <c r="C1989" s="737" t="s">
        <v>3239</v>
      </c>
      <c r="D1989" s="736" t="s">
        <v>3240</v>
      </c>
      <c r="E1989" s="736"/>
      <c r="F1989" s="735" t="s">
        <v>51</v>
      </c>
      <c r="G1989" s="759"/>
      <c r="H1989" s="738">
        <v>124.1</v>
      </c>
      <c r="I1989" s="738">
        <v>118.4</v>
      </c>
      <c r="J1989" s="738">
        <v>112.8</v>
      </c>
      <c r="K1989" s="738">
        <v>107.2</v>
      </c>
      <c r="L1989" s="738">
        <v>101.5</v>
      </c>
      <c r="M1989" s="743" t="s">
        <v>58</v>
      </c>
    </row>
    <row r="1990" s="158" customFormat="1" ht="13.2" spans="1:13">
      <c r="A1990" s="735" t="s">
        <v>95</v>
      </c>
      <c r="B1990" s="736" t="s">
        <v>3242</v>
      </c>
      <c r="C1990" s="737" t="s">
        <v>3243</v>
      </c>
      <c r="D1990" s="736" t="s">
        <v>3244</v>
      </c>
      <c r="E1990" s="736"/>
      <c r="F1990" s="735" t="s">
        <v>51</v>
      </c>
      <c r="G1990" s="736"/>
      <c r="H1990" s="738">
        <v>115.5</v>
      </c>
      <c r="I1990" s="738">
        <v>110.25</v>
      </c>
      <c r="J1990" s="738">
        <v>105</v>
      </c>
      <c r="K1990" s="738">
        <v>99.75</v>
      </c>
      <c r="L1990" s="738">
        <v>94.5</v>
      </c>
      <c r="M1990" s="743"/>
    </row>
    <row r="1991" s="693" customFormat="1" ht="21.6" spans="1:14">
      <c r="A1991" s="739" t="s">
        <v>95</v>
      </c>
      <c r="B1991" s="741" t="s">
        <v>3245</v>
      </c>
      <c r="C1991" s="741" t="s">
        <v>3246</v>
      </c>
      <c r="D1991" s="741" t="s">
        <v>3247</v>
      </c>
      <c r="E1991" s="741" t="s">
        <v>3248</v>
      </c>
      <c r="F1991" s="739" t="s">
        <v>51</v>
      </c>
      <c r="G1991" s="821"/>
      <c r="H1991" s="742">
        <v>342</v>
      </c>
      <c r="I1991" s="742">
        <v>326.454545454545</v>
      </c>
      <c r="J1991" s="742">
        <v>310.909090909091</v>
      </c>
      <c r="K1991" s="742">
        <v>295.363636363636</v>
      </c>
      <c r="L1991" s="742">
        <v>279.818181818182</v>
      </c>
      <c r="M1991" s="753"/>
      <c r="N1991" s="782"/>
    </row>
    <row r="1992" s="158" customFormat="1" ht="32.4" spans="1:13">
      <c r="A1992" s="735" t="s">
        <v>356</v>
      </c>
      <c r="B1992" s="736">
        <v>310100020</v>
      </c>
      <c r="C1992" s="737" t="s">
        <v>3249</v>
      </c>
      <c r="D1992" s="759"/>
      <c r="E1992" s="736"/>
      <c r="F1992" s="735" t="s">
        <v>3250</v>
      </c>
      <c r="G1992" s="736" t="s">
        <v>3251</v>
      </c>
      <c r="H1992" s="738">
        <v>148.5</v>
      </c>
      <c r="I1992" s="738">
        <v>141.75</v>
      </c>
      <c r="J1992" s="738">
        <v>135</v>
      </c>
      <c r="K1992" s="738">
        <v>128.25</v>
      </c>
      <c r="L1992" s="738">
        <v>121.5</v>
      </c>
      <c r="M1992" s="743"/>
    </row>
    <row r="1993" s="158" customFormat="1" ht="32.4" spans="1:13">
      <c r="A1993" s="735" t="s">
        <v>356</v>
      </c>
      <c r="B1993" s="736" t="s">
        <v>3252</v>
      </c>
      <c r="C1993" s="737" t="s">
        <v>3249</v>
      </c>
      <c r="D1993" s="759"/>
      <c r="E1993" s="736"/>
      <c r="F1993" s="735" t="s">
        <v>3250</v>
      </c>
      <c r="G1993" s="736" t="s">
        <v>3251</v>
      </c>
      <c r="H1993" s="738">
        <v>178.2</v>
      </c>
      <c r="I1993" s="738">
        <v>170.1</v>
      </c>
      <c r="J1993" s="822">
        <v>162</v>
      </c>
      <c r="K1993" s="738">
        <v>153.9</v>
      </c>
      <c r="L1993" s="738">
        <v>145.8</v>
      </c>
      <c r="M1993" s="743" t="s">
        <v>58</v>
      </c>
    </row>
    <row r="1994" s="158" customFormat="1" ht="32.4" spans="1:13">
      <c r="A1994" s="735" t="s">
        <v>356</v>
      </c>
      <c r="B1994" s="736" t="s">
        <v>3253</v>
      </c>
      <c r="C1994" s="737" t="s">
        <v>3254</v>
      </c>
      <c r="D1994" s="736"/>
      <c r="E1994" s="736"/>
      <c r="F1994" s="735" t="s">
        <v>3250</v>
      </c>
      <c r="G1994" s="736" t="s">
        <v>3251</v>
      </c>
      <c r="H1994" s="738">
        <v>148.5</v>
      </c>
      <c r="I1994" s="738">
        <v>141.75</v>
      </c>
      <c r="J1994" s="738">
        <v>135</v>
      </c>
      <c r="K1994" s="738">
        <v>128.25</v>
      </c>
      <c r="L1994" s="738">
        <v>121.5</v>
      </c>
      <c r="M1994" s="743"/>
    </row>
    <row r="1995" s="158" customFormat="1" ht="32.4" spans="1:13">
      <c r="A1995" s="735" t="s">
        <v>356</v>
      </c>
      <c r="B1995" s="736" t="s">
        <v>3255</v>
      </c>
      <c r="C1995" s="737" t="s">
        <v>3254</v>
      </c>
      <c r="D1995" s="736"/>
      <c r="E1995" s="736"/>
      <c r="F1995" s="735" t="s">
        <v>3250</v>
      </c>
      <c r="G1995" s="736" t="s">
        <v>3251</v>
      </c>
      <c r="H1995" s="738">
        <v>178.2</v>
      </c>
      <c r="I1995" s="738">
        <v>170.1</v>
      </c>
      <c r="J1995" s="822">
        <v>162</v>
      </c>
      <c r="K1995" s="738">
        <v>153.9</v>
      </c>
      <c r="L1995" s="738">
        <v>145.8</v>
      </c>
      <c r="M1995" s="743" t="s">
        <v>58</v>
      </c>
    </row>
    <row r="1996" s="158" customFormat="1" ht="21.6" spans="1:13">
      <c r="A1996" s="735" t="s">
        <v>356</v>
      </c>
      <c r="B1996" s="736" t="s">
        <v>3256</v>
      </c>
      <c r="C1996" s="737" t="s">
        <v>3257</v>
      </c>
      <c r="D1996" s="736" t="s">
        <v>3258</v>
      </c>
      <c r="E1996" s="736"/>
      <c r="F1996" s="735" t="s">
        <v>51</v>
      </c>
      <c r="G1996" s="736"/>
      <c r="H1996" s="738">
        <v>147.4</v>
      </c>
      <c r="I1996" s="738">
        <v>140.7</v>
      </c>
      <c r="J1996" s="738">
        <v>134</v>
      </c>
      <c r="K1996" s="738">
        <v>127.3</v>
      </c>
      <c r="L1996" s="738">
        <v>120.6</v>
      </c>
      <c r="M1996" s="743"/>
    </row>
    <row r="1997" s="158" customFormat="1" ht="21.6" spans="1:13">
      <c r="A1997" s="735" t="s">
        <v>356</v>
      </c>
      <c r="B1997" s="736" t="s">
        <v>3259</v>
      </c>
      <c r="C1997" s="737" t="s">
        <v>3260</v>
      </c>
      <c r="D1997" s="736" t="s">
        <v>3261</v>
      </c>
      <c r="E1997" s="736"/>
      <c r="F1997" s="735" t="s">
        <v>51</v>
      </c>
      <c r="G1997" s="736"/>
      <c r="H1997" s="738">
        <v>145.2</v>
      </c>
      <c r="I1997" s="738">
        <v>138.6</v>
      </c>
      <c r="J1997" s="738">
        <v>132</v>
      </c>
      <c r="K1997" s="738">
        <v>125.4</v>
      </c>
      <c r="L1997" s="738">
        <v>118.8</v>
      </c>
      <c r="M1997" s="743"/>
    </row>
    <row r="1998" s="158" customFormat="1" ht="21.6" spans="1:13">
      <c r="A1998" s="735" t="s">
        <v>356</v>
      </c>
      <c r="B1998" s="736" t="s">
        <v>3262</v>
      </c>
      <c r="C1998" s="737" t="s">
        <v>3263</v>
      </c>
      <c r="D1998" s="736" t="s">
        <v>3264</v>
      </c>
      <c r="E1998" s="736"/>
      <c r="F1998" s="735" t="s">
        <v>51</v>
      </c>
      <c r="G1998" s="736" t="s">
        <v>3265</v>
      </c>
      <c r="H1998" s="738">
        <v>35.97</v>
      </c>
      <c r="I1998" s="738">
        <v>34.335</v>
      </c>
      <c r="J1998" s="738">
        <v>32.7</v>
      </c>
      <c r="K1998" s="738">
        <v>31.065</v>
      </c>
      <c r="L1998" s="738">
        <v>29.43</v>
      </c>
      <c r="M1998" s="743"/>
    </row>
    <row r="1999" s="158" customFormat="1" ht="13.2" spans="1:13">
      <c r="A1999" s="735"/>
      <c r="B1999" s="736">
        <v>3102</v>
      </c>
      <c r="C1999" s="737" t="s">
        <v>3266</v>
      </c>
      <c r="D1999" s="736"/>
      <c r="E1999" s="736" t="s">
        <v>3267</v>
      </c>
      <c r="F1999" s="735"/>
      <c r="G1999" s="736"/>
      <c r="H1999" s="738"/>
      <c r="I1999" s="738"/>
      <c r="J1999" s="738"/>
      <c r="K1999" s="738"/>
      <c r="L1999" s="738"/>
      <c r="M1999" s="743"/>
    </row>
    <row r="2000" s="158" customFormat="1" ht="13.2" spans="1:13">
      <c r="A2000" s="735"/>
      <c r="B2000" s="736">
        <v>310201</v>
      </c>
      <c r="C2000" s="737" t="s">
        <v>3268</v>
      </c>
      <c r="D2000" s="736" t="s">
        <v>3269</v>
      </c>
      <c r="E2000" s="736"/>
      <c r="F2000" s="735"/>
      <c r="G2000" s="736"/>
      <c r="H2000" s="738"/>
      <c r="I2000" s="738"/>
      <c r="J2000" s="738"/>
      <c r="K2000" s="738"/>
      <c r="L2000" s="738"/>
      <c r="M2000" s="743"/>
    </row>
    <row r="2001" s="158" customFormat="1" ht="21.6" spans="1:13">
      <c r="A2001" s="735" t="s">
        <v>356</v>
      </c>
      <c r="B2001" s="736">
        <v>310201001</v>
      </c>
      <c r="C2001" s="737" t="s">
        <v>3270</v>
      </c>
      <c r="D2001" s="736"/>
      <c r="E2001" s="736"/>
      <c r="F2001" s="735" t="s">
        <v>3271</v>
      </c>
      <c r="G2001" s="736"/>
      <c r="H2001" s="738">
        <v>73.7</v>
      </c>
      <c r="I2001" s="738">
        <v>70.35</v>
      </c>
      <c r="J2001" s="738">
        <v>67</v>
      </c>
      <c r="K2001" s="738">
        <v>63.65</v>
      </c>
      <c r="L2001" s="738">
        <v>60.3</v>
      </c>
      <c r="M2001" s="743"/>
    </row>
    <row r="2002" s="158" customFormat="1" ht="21.6" spans="1:13">
      <c r="A2002" s="735" t="s">
        <v>356</v>
      </c>
      <c r="B2002" s="736">
        <v>310201002</v>
      </c>
      <c r="C2002" s="737" t="s">
        <v>3272</v>
      </c>
      <c r="D2002" s="736"/>
      <c r="E2002" s="736"/>
      <c r="F2002" s="735" t="s">
        <v>3271</v>
      </c>
      <c r="G2002" s="736"/>
      <c r="H2002" s="738">
        <v>71.5</v>
      </c>
      <c r="I2002" s="738">
        <v>68.25</v>
      </c>
      <c r="J2002" s="738">
        <v>65</v>
      </c>
      <c r="K2002" s="738">
        <v>61.75</v>
      </c>
      <c r="L2002" s="738">
        <v>58.5</v>
      </c>
      <c r="M2002" s="743"/>
    </row>
    <row r="2003" s="158" customFormat="1" ht="21.6" spans="1:13">
      <c r="A2003" s="735" t="s">
        <v>356</v>
      </c>
      <c r="B2003" s="736">
        <v>310201003</v>
      </c>
      <c r="C2003" s="737" t="s">
        <v>3273</v>
      </c>
      <c r="D2003" s="736"/>
      <c r="E2003" s="736"/>
      <c r="F2003" s="735" t="s">
        <v>3271</v>
      </c>
      <c r="G2003" s="736"/>
      <c r="H2003" s="738">
        <v>73.7</v>
      </c>
      <c r="I2003" s="738">
        <v>70.35</v>
      </c>
      <c r="J2003" s="738">
        <v>67</v>
      </c>
      <c r="K2003" s="738">
        <v>63.65</v>
      </c>
      <c r="L2003" s="738">
        <v>60.3</v>
      </c>
      <c r="M2003" s="743"/>
    </row>
    <row r="2004" s="158" customFormat="1" ht="21.6" spans="1:13">
      <c r="A2004" s="735" t="s">
        <v>356</v>
      </c>
      <c r="B2004" s="736">
        <v>310201004</v>
      </c>
      <c r="C2004" s="737" t="s">
        <v>3274</v>
      </c>
      <c r="D2004" s="736" t="s">
        <v>3275</v>
      </c>
      <c r="E2004" s="736"/>
      <c r="F2004" s="735" t="s">
        <v>3271</v>
      </c>
      <c r="G2004" s="736"/>
      <c r="H2004" s="738">
        <v>77</v>
      </c>
      <c r="I2004" s="738">
        <v>73.5</v>
      </c>
      <c r="J2004" s="738">
        <v>70</v>
      </c>
      <c r="K2004" s="738">
        <v>66.5</v>
      </c>
      <c r="L2004" s="738">
        <v>63</v>
      </c>
      <c r="M2004" s="743"/>
    </row>
    <row r="2005" s="158" customFormat="1" ht="21.6" spans="1:13">
      <c r="A2005" s="735" t="s">
        <v>356</v>
      </c>
      <c r="B2005" s="736">
        <v>310201005</v>
      </c>
      <c r="C2005" s="737" t="s">
        <v>3276</v>
      </c>
      <c r="D2005" s="736" t="s">
        <v>3277</v>
      </c>
      <c r="E2005" s="736"/>
      <c r="F2005" s="735" t="s">
        <v>3271</v>
      </c>
      <c r="G2005" s="736"/>
      <c r="H2005" s="738">
        <v>148.5</v>
      </c>
      <c r="I2005" s="738">
        <v>141.75</v>
      </c>
      <c r="J2005" s="738">
        <v>135</v>
      </c>
      <c r="K2005" s="738">
        <v>128.25</v>
      </c>
      <c r="L2005" s="738">
        <v>121.5</v>
      </c>
      <c r="M2005" s="743"/>
    </row>
    <row r="2006" s="158" customFormat="1" ht="21.6" spans="1:13">
      <c r="A2006" s="735" t="s">
        <v>356</v>
      </c>
      <c r="B2006" s="736">
        <v>310201006</v>
      </c>
      <c r="C2006" s="737" t="s">
        <v>3278</v>
      </c>
      <c r="D2006" s="736"/>
      <c r="E2006" s="736"/>
      <c r="F2006" s="735" t="s">
        <v>3271</v>
      </c>
      <c r="G2006" s="736"/>
      <c r="H2006" s="738">
        <v>73.7</v>
      </c>
      <c r="I2006" s="738">
        <v>70.35</v>
      </c>
      <c r="J2006" s="738">
        <v>67</v>
      </c>
      <c r="K2006" s="738">
        <v>63.65</v>
      </c>
      <c r="L2006" s="738">
        <v>60.3</v>
      </c>
      <c r="M2006" s="743"/>
    </row>
    <row r="2007" s="158" customFormat="1" ht="21.6" spans="1:13">
      <c r="A2007" s="735" t="s">
        <v>356</v>
      </c>
      <c r="B2007" s="736">
        <v>310201007</v>
      </c>
      <c r="C2007" s="737" t="s">
        <v>3279</v>
      </c>
      <c r="D2007" s="736"/>
      <c r="E2007" s="736"/>
      <c r="F2007" s="735" t="s">
        <v>3271</v>
      </c>
      <c r="G2007" s="736"/>
      <c r="H2007" s="738">
        <v>73.7</v>
      </c>
      <c r="I2007" s="738">
        <v>70.35</v>
      </c>
      <c r="J2007" s="738">
        <v>67</v>
      </c>
      <c r="K2007" s="738">
        <v>63.65</v>
      </c>
      <c r="L2007" s="738">
        <v>60.3</v>
      </c>
      <c r="M2007" s="743"/>
    </row>
    <row r="2008" s="158" customFormat="1" ht="13.2" spans="1:13">
      <c r="A2008" s="735"/>
      <c r="B2008" s="736">
        <v>310202</v>
      </c>
      <c r="C2008" s="737" t="s">
        <v>3280</v>
      </c>
      <c r="D2008" s="736"/>
      <c r="E2008" s="736"/>
      <c r="F2008" s="735"/>
      <c r="G2008" s="736"/>
      <c r="H2008" s="738"/>
      <c r="I2008" s="738"/>
      <c r="J2008" s="738"/>
      <c r="K2008" s="738"/>
      <c r="L2008" s="738"/>
      <c r="M2008" s="743"/>
    </row>
    <row r="2009" s="158" customFormat="1" ht="21.6" spans="1:13">
      <c r="A2009" s="735" t="s">
        <v>356</v>
      </c>
      <c r="B2009" s="736">
        <v>310202001</v>
      </c>
      <c r="C2009" s="737" t="s">
        <v>3281</v>
      </c>
      <c r="D2009" s="736" t="s">
        <v>3282</v>
      </c>
      <c r="E2009" s="736"/>
      <c r="F2009" s="735" t="s">
        <v>3271</v>
      </c>
      <c r="G2009" s="736"/>
      <c r="H2009" s="738">
        <v>77</v>
      </c>
      <c r="I2009" s="738">
        <v>73.5</v>
      </c>
      <c r="J2009" s="738">
        <v>70</v>
      </c>
      <c r="K2009" s="738">
        <v>66.5</v>
      </c>
      <c r="L2009" s="738">
        <v>63</v>
      </c>
      <c r="M2009" s="743"/>
    </row>
    <row r="2010" s="158" customFormat="1" ht="21.6" spans="1:13">
      <c r="A2010" s="735" t="s">
        <v>356</v>
      </c>
      <c r="B2010" s="736">
        <v>310202002</v>
      </c>
      <c r="C2010" s="737" t="s">
        <v>3283</v>
      </c>
      <c r="D2010" s="736" t="s">
        <v>3284</v>
      </c>
      <c r="E2010" s="736"/>
      <c r="F2010" s="735" t="s">
        <v>3271</v>
      </c>
      <c r="G2010" s="736"/>
      <c r="H2010" s="738">
        <v>73.7</v>
      </c>
      <c r="I2010" s="738">
        <v>70.35</v>
      </c>
      <c r="J2010" s="738">
        <v>67</v>
      </c>
      <c r="K2010" s="738">
        <v>63.65</v>
      </c>
      <c r="L2010" s="738">
        <v>60.3</v>
      </c>
      <c r="M2010" s="743"/>
    </row>
    <row r="2011" s="158" customFormat="1" ht="13.2" spans="1:13">
      <c r="A2011" s="735"/>
      <c r="B2011" s="736">
        <v>310203</v>
      </c>
      <c r="C2011" s="737" t="s">
        <v>3285</v>
      </c>
      <c r="D2011" s="736"/>
      <c r="E2011" s="736"/>
      <c r="F2011" s="735"/>
      <c r="G2011" s="736"/>
      <c r="H2011" s="738"/>
      <c r="I2011" s="738"/>
      <c r="J2011" s="738"/>
      <c r="K2011" s="738"/>
      <c r="L2011" s="738"/>
      <c r="M2011" s="743"/>
    </row>
    <row r="2012" s="158" customFormat="1" ht="43.2" spans="1:13">
      <c r="A2012" s="735" t="s">
        <v>356</v>
      </c>
      <c r="B2012" s="736">
        <v>310203001</v>
      </c>
      <c r="C2012" s="737" t="s">
        <v>3286</v>
      </c>
      <c r="D2012" s="736" t="s">
        <v>3287</v>
      </c>
      <c r="E2012" s="736"/>
      <c r="F2012" s="735" t="s">
        <v>3271</v>
      </c>
      <c r="G2012" s="736"/>
      <c r="H2012" s="738">
        <v>165</v>
      </c>
      <c r="I2012" s="738">
        <v>157.5</v>
      </c>
      <c r="J2012" s="738">
        <v>150</v>
      </c>
      <c r="K2012" s="738">
        <v>142.5</v>
      </c>
      <c r="L2012" s="738">
        <v>135</v>
      </c>
      <c r="M2012" s="743"/>
    </row>
    <row r="2013" s="158" customFormat="1" ht="43.2" spans="1:13">
      <c r="A2013" s="735" t="s">
        <v>356</v>
      </c>
      <c r="B2013" s="736">
        <v>310203002</v>
      </c>
      <c r="C2013" s="737" t="s">
        <v>3288</v>
      </c>
      <c r="D2013" s="736" t="s">
        <v>3289</v>
      </c>
      <c r="E2013" s="736"/>
      <c r="F2013" s="735" t="s">
        <v>3271</v>
      </c>
      <c r="G2013" s="736"/>
      <c r="H2013" s="738">
        <v>184.8</v>
      </c>
      <c r="I2013" s="738">
        <v>176.4</v>
      </c>
      <c r="J2013" s="738">
        <v>168</v>
      </c>
      <c r="K2013" s="738">
        <v>159.6</v>
      </c>
      <c r="L2013" s="738">
        <v>151.2</v>
      </c>
      <c r="M2013" s="743"/>
    </row>
    <row r="2014" s="158" customFormat="1" ht="54" spans="1:13">
      <c r="A2014" s="735" t="s">
        <v>356</v>
      </c>
      <c r="B2014" s="736">
        <v>310203003</v>
      </c>
      <c r="C2014" s="737" t="s">
        <v>3290</v>
      </c>
      <c r="D2014" s="736" t="s">
        <v>3291</v>
      </c>
      <c r="E2014" s="736"/>
      <c r="F2014" s="735" t="s">
        <v>3271</v>
      </c>
      <c r="G2014" s="736"/>
      <c r="H2014" s="738">
        <v>231</v>
      </c>
      <c r="I2014" s="738">
        <v>220.5</v>
      </c>
      <c r="J2014" s="738">
        <v>210</v>
      </c>
      <c r="K2014" s="738">
        <v>199.5</v>
      </c>
      <c r="L2014" s="738">
        <v>189</v>
      </c>
      <c r="M2014" s="743"/>
    </row>
    <row r="2015" s="158" customFormat="1" ht="21.6" spans="1:13">
      <c r="A2015" s="735" t="s">
        <v>356</v>
      </c>
      <c r="B2015" s="736">
        <v>310203004</v>
      </c>
      <c r="C2015" s="737" t="s">
        <v>3292</v>
      </c>
      <c r="D2015" s="736" t="s">
        <v>3293</v>
      </c>
      <c r="E2015" s="736"/>
      <c r="F2015" s="735" t="s">
        <v>3271</v>
      </c>
      <c r="G2015" s="736"/>
      <c r="H2015" s="738">
        <v>121</v>
      </c>
      <c r="I2015" s="738">
        <v>115.5</v>
      </c>
      <c r="J2015" s="738">
        <v>110</v>
      </c>
      <c r="K2015" s="738">
        <v>104.5</v>
      </c>
      <c r="L2015" s="738">
        <v>99</v>
      </c>
      <c r="M2015" s="743"/>
    </row>
    <row r="2016" s="158" customFormat="1" ht="21.6" spans="1:13">
      <c r="A2016" s="735" t="s">
        <v>356</v>
      </c>
      <c r="B2016" s="736">
        <v>310203005</v>
      </c>
      <c r="C2016" s="737" t="s">
        <v>3294</v>
      </c>
      <c r="D2016" s="736" t="s">
        <v>3295</v>
      </c>
      <c r="E2016" s="736"/>
      <c r="F2016" s="735" t="s">
        <v>3271</v>
      </c>
      <c r="G2016" s="736"/>
      <c r="H2016" s="738">
        <v>138.6</v>
      </c>
      <c r="I2016" s="738">
        <v>132.3</v>
      </c>
      <c r="J2016" s="738">
        <v>126</v>
      </c>
      <c r="K2016" s="738">
        <v>119.7</v>
      </c>
      <c r="L2016" s="738">
        <v>113.4</v>
      </c>
      <c r="M2016" s="743"/>
    </row>
    <row r="2017" s="158" customFormat="1" ht="13.2" spans="1:13">
      <c r="A2017" s="735"/>
      <c r="B2017" s="736">
        <v>310204</v>
      </c>
      <c r="C2017" s="737" t="s">
        <v>3296</v>
      </c>
      <c r="D2017" s="736"/>
      <c r="E2017" s="736"/>
      <c r="F2017" s="735"/>
      <c r="G2017" s="736"/>
      <c r="H2017" s="738"/>
      <c r="I2017" s="738"/>
      <c r="J2017" s="738"/>
      <c r="K2017" s="738"/>
      <c r="L2017" s="738"/>
      <c r="M2017" s="743"/>
    </row>
    <row r="2018" s="158" customFormat="1" ht="21.6" spans="1:13">
      <c r="A2018" s="735" t="s">
        <v>356</v>
      </c>
      <c r="B2018" s="736">
        <v>310204001</v>
      </c>
      <c r="C2018" s="737" t="s">
        <v>3297</v>
      </c>
      <c r="D2018" s="736" t="s">
        <v>3298</v>
      </c>
      <c r="E2018" s="736"/>
      <c r="F2018" s="735" t="s">
        <v>3271</v>
      </c>
      <c r="G2018" s="736"/>
      <c r="H2018" s="738">
        <v>139.7</v>
      </c>
      <c r="I2018" s="738">
        <v>133.35</v>
      </c>
      <c r="J2018" s="738">
        <v>127</v>
      </c>
      <c r="K2018" s="738">
        <v>120.65</v>
      </c>
      <c r="L2018" s="738">
        <v>114.3</v>
      </c>
      <c r="M2018" s="743"/>
    </row>
    <row r="2019" s="158" customFormat="1" ht="21.6" spans="1:13">
      <c r="A2019" s="735" t="s">
        <v>356</v>
      </c>
      <c r="B2019" s="736">
        <v>310204002</v>
      </c>
      <c r="C2019" s="737" t="s">
        <v>3299</v>
      </c>
      <c r="D2019" s="736" t="s">
        <v>3300</v>
      </c>
      <c r="E2019" s="736"/>
      <c r="F2019" s="735" t="s">
        <v>3271</v>
      </c>
      <c r="G2019" s="736"/>
      <c r="H2019" s="738">
        <v>137.5</v>
      </c>
      <c r="I2019" s="738">
        <v>131.25</v>
      </c>
      <c r="J2019" s="738">
        <v>125</v>
      </c>
      <c r="K2019" s="738">
        <v>118.75</v>
      </c>
      <c r="L2019" s="738">
        <v>112.5</v>
      </c>
      <c r="M2019" s="743"/>
    </row>
    <row r="2020" s="158" customFormat="1" ht="32.4" spans="1:13">
      <c r="A2020" s="735" t="s">
        <v>356</v>
      </c>
      <c r="B2020" s="736">
        <v>310204003</v>
      </c>
      <c r="C2020" s="737" t="s">
        <v>3301</v>
      </c>
      <c r="D2020" s="736" t="s">
        <v>3302</v>
      </c>
      <c r="E2020" s="736"/>
      <c r="F2020" s="735" t="s">
        <v>3271</v>
      </c>
      <c r="G2020" s="736"/>
      <c r="H2020" s="738">
        <v>138.6</v>
      </c>
      <c r="I2020" s="738">
        <v>132.3</v>
      </c>
      <c r="J2020" s="738">
        <v>126</v>
      </c>
      <c r="K2020" s="738">
        <v>119.7</v>
      </c>
      <c r="L2020" s="738">
        <v>113.4</v>
      </c>
      <c r="M2020" s="743"/>
    </row>
    <row r="2021" s="158" customFormat="1" ht="32.4" spans="1:13">
      <c r="A2021" s="735" t="s">
        <v>356</v>
      </c>
      <c r="B2021" s="736">
        <v>310204004</v>
      </c>
      <c r="C2021" s="737" t="s">
        <v>3303</v>
      </c>
      <c r="D2021" s="736" t="s">
        <v>3304</v>
      </c>
      <c r="E2021" s="736"/>
      <c r="F2021" s="735" t="s">
        <v>3271</v>
      </c>
      <c r="G2021" s="736"/>
      <c r="H2021" s="738">
        <v>138.6</v>
      </c>
      <c r="I2021" s="738">
        <v>132.3</v>
      </c>
      <c r="J2021" s="738">
        <v>126</v>
      </c>
      <c r="K2021" s="738">
        <v>119.7</v>
      </c>
      <c r="L2021" s="738">
        <v>113.4</v>
      </c>
      <c r="M2021" s="743"/>
    </row>
    <row r="2022" s="158" customFormat="1" ht="21.6" spans="1:13">
      <c r="A2022" s="735" t="s">
        <v>356</v>
      </c>
      <c r="B2022" s="736">
        <v>310204005</v>
      </c>
      <c r="C2022" s="737" t="s">
        <v>3305</v>
      </c>
      <c r="D2022" s="736" t="s">
        <v>3306</v>
      </c>
      <c r="E2022" s="736"/>
      <c r="F2022" s="735" t="s">
        <v>3271</v>
      </c>
      <c r="G2022" s="736"/>
      <c r="H2022" s="738">
        <v>88</v>
      </c>
      <c r="I2022" s="738">
        <v>84</v>
      </c>
      <c r="J2022" s="738">
        <v>80</v>
      </c>
      <c r="K2022" s="738">
        <v>76</v>
      </c>
      <c r="L2022" s="738">
        <v>72</v>
      </c>
      <c r="M2022" s="743"/>
    </row>
    <row r="2023" s="158" customFormat="1" ht="21.6" spans="1:13">
      <c r="A2023" s="735" t="s">
        <v>356</v>
      </c>
      <c r="B2023" s="736">
        <v>310204006</v>
      </c>
      <c r="C2023" s="737" t="s">
        <v>3307</v>
      </c>
      <c r="D2023" s="736" t="s">
        <v>3308</v>
      </c>
      <c r="E2023" s="736"/>
      <c r="F2023" s="735" t="s">
        <v>3271</v>
      </c>
      <c r="G2023" s="736"/>
      <c r="H2023" s="738">
        <v>92.4</v>
      </c>
      <c r="I2023" s="738">
        <v>88.2</v>
      </c>
      <c r="J2023" s="738">
        <v>84</v>
      </c>
      <c r="K2023" s="738">
        <v>79.8</v>
      </c>
      <c r="L2023" s="738">
        <v>75.6</v>
      </c>
      <c r="M2023" s="743"/>
    </row>
    <row r="2024" s="158" customFormat="1" ht="13.2" spans="1:13">
      <c r="A2024" s="735"/>
      <c r="B2024" s="736">
        <v>310205</v>
      </c>
      <c r="C2024" s="737" t="s">
        <v>3309</v>
      </c>
      <c r="D2024" s="736"/>
      <c r="E2024" s="736"/>
      <c r="F2024" s="735"/>
      <c r="G2024" s="736"/>
      <c r="H2024" s="738"/>
      <c r="I2024" s="738"/>
      <c r="J2024" s="738"/>
      <c r="K2024" s="738"/>
      <c r="L2024" s="738"/>
      <c r="M2024" s="743"/>
    </row>
    <row r="2025" s="158" customFormat="1" ht="21.6" spans="1:13">
      <c r="A2025" s="735" t="s">
        <v>356</v>
      </c>
      <c r="B2025" s="736">
        <v>310205001</v>
      </c>
      <c r="C2025" s="737" t="s">
        <v>3310</v>
      </c>
      <c r="D2025" s="737" t="s">
        <v>3311</v>
      </c>
      <c r="E2025" s="736"/>
      <c r="F2025" s="735" t="s">
        <v>3271</v>
      </c>
      <c r="G2025" s="736"/>
      <c r="H2025" s="738">
        <v>106.7</v>
      </c>
      <c r="I2025" s="738">
        <v>101.85</v>
      </c>
      <c r="J2025" s="738">
        <v>97</v>
      </c>
      <c r="K2025" s="738">
        <v>92.15</v>
      </c>
      <c r="L2025" s="738">
        <v>87.3</v>
      </c>
      <c r="M2025" s="743"/>
    </row>
    <row r="2026" s="158" customFormat="1" ht="21.6" spans="1:13">
      <c r="A2026" s="735" t="s">
        <v>356</v>
      </c>
      <c r="B2026" s="736">
        <v>310205002</v>
      </c>
      <c r="C2026" s="737" t="s">
        <v>3312</v>
      </c>
      <c r="D2026" s="736" t="s">
        <v>3313</v>
      </c>
      <c r="E2026" s="736"/>
      <c r="F2026" s="735" t="s">
        <v>3271</v>
      </c>
      <c r="G2026" s="736"/>
      <c r="H2026" s="738">
        <v>99</v>
      </c>
      <c r="I2026" s="738">
        <v>94.5</v>
      </c>
      <c r="J2026" s="738">
        <v>90</v>
      </c>
      <c r="K2026" s="738">
        <v>85.5</v>
      </c>
      <c r="L2026" s="738">
        <v>81</v>
      </c>
      <c r="M2026" s="743"/>
    </row>
    <row r="2027" s="158" customFormat="1" ht="21.6" spans="1:13">
      <c r="A2027" s="735" t="s">
        <v>356</v>
      </c>
      <c r="B2027" s="736">
        <v>310205003</v>
      </c>
      <c r="C2027" s="737" t="s">
        <v>3314</v>
      </c>
      <c r="D2027" s="736" t="s">
        <v>3311</v>
      </c>
      <c r="E2027" s="736"/>
      <c r="F2027" s="735" t="s">
        <v>3271</v>
      </c>
      <c r="G2027" s="736"/>
      <c r="H2027" s="738">
        <v>73.7</v>
      </c>
      <c r="I2027" s="738">
        <v>70.35</v>
      </c>
      <c r="J2027" s="738">
        <v>67</v>
      </c>
      <c r="K2027" s="738">
        <v>63.65</v>
      </c>
      <c r="L2027" s="738">
        <v>60.3</v>
      </c>
      <c r="M2027" s="743"/>
    </row>
    <row r="2028" s="158" customFormat="1" ht="32.4" spans="1:13">
      <c r="A2028" s="735" t="s">
        <v>356</v>
      </c>
      <c r="B2028" s="736">
        <v>310205004</v>
      </c>
      <c r="C2028" s="737" t="s">
        <v>3315</v>
      </c>
      <c r="D2028" s="736" t="s">
        <v>3316</v>
      </c>
      <c r="E2028" s="736"/>
      <c r="F2028" s="735" t="s">
        <v>3271</v>
      </c>
      <c r="G2028" s="736"/>
      <c r="H2028" s="738">
        <v>159.5</v>
      </c>
      <c r="I2028" s="738">
        <v>152.25</v>
      </c>
      <c r="J2028" s="738">
        <v>145</v>
      </c>
      <c r="K2028" s="738">
        <v>137.75</v>
      </c>
      <c r="L2028" s="738">
        <v>130.5</v>
      </c>
      <c r="M2028" s="743"/>
    </row>
    <row r="2029" s="158" customFormat="1" ht="32.4" spans="1:13">
      <c r="A2029" s="735" t="s">
        <v>356</v>
      </c>
      <c r="B2029" s="736" t="s">
        <v>3317</v>
      </c>
      <c r="C2029" s="737" t="s">
        <v>3318</v>
      </c>
      <c r="D2029" s="736" t="s">
        <v>3316</v>
      </c>
      <c r="E2029" s="736"/>
      <c r="F2029" s="735" t="s">
        <v>3271</v>
      </c>
      <c r="G2029" s="736"/>
      <c r="H2029" s="738">
        <v>159.5</v>
      </c>
      <c r="I2029" s="738">
        <v>152.25</v>
      </c>
      <c r="J2029" s="738">
        <v>145</v>
      </c>
      <c r="K2029" s="738">
        <v>137.75</v>
      </c>
      <c r="L2029" s="738">
        <v>130.5</v>
      </c>
      <c r="M2029" s="743"/>
    </row>
    <row r="2030" s="158" customFormat="1" ht="21.6" spans="1:13">
      <c r="A2030" s="735" t="s">
        <v>356</v>
      </c>
      <c r="B2030" s="736">
        <v>310205005</v>
      </c>
      <c r="C2030" s="737" t="s">
        <v>3319</v>
      </c>
      <c r="D2030" s="736" t="s">
        <v>3320</v>
      </c>
      <c r="E2030" s="736"/>
      <c r="F2030" s="735" t="s">
        <v>3271</v>
      </c>
      <c r="G2030" s="736"/>
      <c r="H2030" s="738">
        <v>173.8</v>
      </c>
      <c r="I2030" s="738">
        <v>165.9</v>
      </c>
      <c r="J2030" s="738">
        <v>158</v>
      </c>
      <c r="K2030" s="738">
        <v>150.1</v>
      </c>
      <c r="L2030" s="738">
        <v>142.2</v>
      </c>
      <c r="M2030" s="743"/>
    </row>
    <row r="2031" s="158" customFormat="1" ht="21.6" spans="1:13">
      <c r="A2031" s="735" t="s">
        <v>356</v>
      </c>
      <c r="B2031" s="736">
        <v>310205006</v>
      </c>
      <c r="C2031" s="737" t="s">
        <v>3321</v>
      </c>
      <c r="D2031" s="736" t="s">
        <v>3322</v>
      </c>
      <c r="E2031" s="736"/>
      <c r="F2031" s="735" t="s">
        <v>3271</v>
      </c>
      <c r="G2031" s="736"/>
      <c r="H2031" s="763" t="s">
        <v>102</v>
      </c>
      <c r="I2031" s="763" t="s">
        <v>102</v>
      </c>
      <c r="J2031" s="763" t="s">
        <v>102</v>
      </c>
      <c r="K2031" s="763" t="s">
        <v>102</v>
      </c>
      <c r="L2031" s="763" t="s">
        <v>102</v>
      </c>
      <c r="M2031" s="743"/>
    </row>
    <row r="2032" s="158" customFormat="1" ht="21.6" spans="1:13">
      <c r="A2032" s="735" t="s">
        <v>356</v>
      </c>
      <c r="B2032" s="736">
        <v>310205007</v>
      </c>
      <c r="C2032" s="737" t="s">
        <v>3323</v>
      </c>
      <c r="D2032" s="736" t="s">
        <v>3324</v>
      </c>
      <c r="E2032" s="736"/>
      <c r="F2032" s="735" t="s">
        <v>3271</v>
      </c>
      <c r="G2032" s="736"/>
      <c r="H2032" s="738">
        <v>143</v>
      </c>
      <c r="I2032" s="738">
        <v>136.5</v>
      </c>
      <c r="J2032" s="738">
        <v>130</v>
      </c>
      <c r="K2032" s="738">
        <v>123.5</v>
      </c>
      <c r="L2032" s="738">
        <v>117</v>
      </c>
      <c r="M2032" s="743"/>
    </row>
    <row r="2033" s="158" customFormat="1" ht="21.6" spans="1:13">
      <c r="A2033" s="735" t="s">
        <v>40</v>
      </c>
      <c r="B2033" s="736">
        <v>310205008</v>
      </c>
      <c r="C2033" s="737" t="s">
        <v>3325</v>
      </c>
      <c r="D2033" s="736" t="s">
        <v>3326</v>
      </c>
      <c r="E2033" s="736" t="s">
        <v>3327</v>
      </c>
      <c r="F2033" s="735" t="s">
        <v>3271</v>
      </c>
      <c r="G2033" s="736"/>
      <c r="H2033" s="738">
        <v>4.95</v>
      </c>
      <c r="I2033" s="738">
        <v>4.725</v>
      </c>
      <c r="J2033" s="738">
        <v>4.5</v>
      </c>
      <c r="K2033" s="738">
        <v>4.275</v>
      </c>
      <c r="L2033" s="738">
        <v>4.05</v>
      </c>
      <c r="M2033" s="743"/>
    </row>
    <row r="2034" s="158" customFormat="1" ht="21.6" spans="1:13">
      <c r="A2034" s="735" t="s">
        <v>40</v>
      </c>
      <c r="B2034" s="736">
        <v>310205009</v>
      </c>
      <c r="C2034" s="737" t="s">
        <v>3328</v>
      </c>
      <c r="D2034" s="736" t="s">
        <v>3329</v>
      </c>
      <c r="E2034" s="736"/>
      <c r="F2034" s="735" t="s">
        <v>51</v>
      </c>
      <c r="G2034" s="736"/>
      <c r="H2034" s="738">
        <v>600</v>
      </c>
      <c r="I2034" s="738">
        <v>600</v>
      </c>
      <c r="J2034" s="738">
        <v>600</v>
      </c>
      <c r="K2034" s="738">
        <v>600</v>
      </c>
      <c r="L2034" s="738">
        <v>600</v>
      </c>
      <c r="M2034" s="743"/>
    </row>
    <row r="2035" s="158" customFormat="1" ht="13.2" spans="1:13">
      <c r="A2035" s="735" t="s">
        <v>40</v>
      </c>
      <c r="B2035" s="736">
        <v>310205010</v>
      </c>
      <c r="C2035" s="737" t="s">
        <v>3330</v>
      </c>
      <c r="D2035" s="736"/>
      <c r="E2035" s="736"/>
      <c r="F2035" s="735" t="s">
        <v>483</v>
      </c>
      <c r="G2035" s="736"/>
      <c r="H2035" s="738">
        <v>46.2</v>
      </c>
      <c r="I2035" s="738">
        <v>44.1</v>
      </c>
      <c r="J2035" s="738">
        <v>42</v>
      </c>
      <c r="K2035" s="738">
        <v>39.9</v>
      </c>
      <c r="L2035" s="738">
        <v>37.8</v>
      </c>
      <c r="M2035" s="743"/>
    </row>
    <row r="2036" s="158" customFormat="1" ht="13.2" spans="1:13">
      <c r="A2036" s="735"/>
      <c r="B2036" s="736">
        <v>310206</v>
      </c>
      <c r="C2036" s="737" t="s">
        <v>3331</v>
      </c>
      <c r="D2036" s="736"/>
      <c r="E2036" s="736"/>
      <c r="F2036" s="735"/>
      <c r="G2036" s="736"/>
      <c r="H2036" s="738"/>
      <c r="I2036" s="738"/>
      <c r="J2036" s="738"/>
      <c r="K2036" s="738"/>
      <c r="L2036" s="738"/>
      <c r="M2036" s="743"/>
    </row>
    <row r="2037" s="158" customFormat="1" ht="21.6" spans="1:13">
      <c r="A2037" s="735" t="s">
        <v>356</v>
      </c>
      <c r="B2037" s="736">
        <v>310206001</v>
      </c>
      <c r="C2037" s="737" t="s">
        <v>3332</v>
      </c>
      <c r="D2037" s="736" t="s">
        <v>3333</v>
      </c>
      <c r="E2037" s="736"/>
      <c r="F2037" s="735" t="s">
        <v>3271</v>
      </c>
      <c r="G2037" s="736"/>
      <c r="H2037" s="738">
        <v>121</v>
      </c>
      <c r="I2037" s="738">
        <v>115.5</v>
      </c>
      <c r="J2037" s="738">
        <v>110</v>
      </c>
      <c r="K2037" s="738">
        <v>104.5</v>
      </c>
      <c r="L2037" s="738">
        <v>99</v>
      </c>
      <c r="M2037" s="743"/>
    </row>
    <row r="2038" s="158" customFormat="1" ht="32.4" spans="1:13">
      <c r="A2038" s="735" t="s">
        <v>356</v>
      </c>
      <c r="B2038" s="736">
        <v>310206002</v>
      </c>
      <c r="C2038" s="737" t="s">
        <v>3334</v>
      </c>
      <c r="D2038" s="736" t="s">
        <v>3335</v>
      </c>
      <c r="E2038" s="736"/>
      <c r="F2038" s="735" t="s">
        <v>3271</v>
      </c>
      <c r="G2038" s="736"/>
      <c r="H2038" s="738">
        <v>159.5</v>
      </c>
      <c r="I2038" s="738">
        <v>152.25</v>
      </c>
      <c r="J2038" s="738">
        <v>145</v>
      </c>
      <c r="K2038" s="738">
        <v>137.75</v>
      </c>
      <c r="L2038" s="738">
        <v>130.5</v>
      </c>
      <c r="M2038" s="743"/>
    </row>
    <row r="2039" s="158" customFormat="1" ht="21.6" spans="1:13">
      <c r="A2039" s="735" t="s">
        <v>356</v>
      </c>
      <c r="B2039" s="736">
        <v>310206003</v>
      </c>
      <c r="C2039" s="737" t="s">
        <v>3336</v>
      </c>
      <c r="D2039" s="736" t="s">
        <v>3337</v>
      </c>
      <c r="E2039" s="736"/>
      <c r="F2039" s="735" t="s">
        <v>3271</v>
      </c>
      <c r="G2039" s="736"/>
      <c r="H2039" s="738">
        <v>58.3</v>
      </c>
      <c r="I2039" s="738">
        <v>55.65</v>
      </c>
      <c r="J2039" s="738">
        <v>53</v>
      </c>
      <c r="K2039" s="738">
        <v>50.35</v>
      </c>
      <c r="L2039" s="738">
        <v>47.7</v>
      </c>
      <c r="M2039" s="743"/>
    </row>
    <row r="2040" s="158" customFormat="1" ht="32.4" spans="1:13">
      <c r="A2040" s="735" t="s">
        <v>356</v>
      </c>
      <c r="B2040" s="736">
        <v>310206004</v>
      </c>
      <c r="C2040" s="737" t="s">
        <v>3338</v>
      </c>
      <c r="D2040" s="736" t="s">
        <v>3339</v>
      </c>
      <c r="E2040" s="736"/>
      <c r="F2040" s="735" t="s">
        <v>3271</v>
      </c>
      <c r="G2040" s="736"/>
      <c r="H2040" s="738">
        <v>264</v>
      </c>
      <c r="I2040" s="738">
        <v>252</v>
      </c>
      <c r="J2040" s="738">
        <v>240</v>
      </c>
      <c r="K2040" s="738">
        <v>228</v>
      </c>
      <c r="L2040" s="738">
        <v>216</v>
      </c>
      <c r="M2040" s="743"/>
    </row>
    <row r="2041" s="158" customFormat="1" ht="21.6" spans="1:13">
      <c r="A2041" s="735" t="s">
        <v>356</v>
      </c>
      <c r="B2041" s="736">
        <v>310206005</v>
      </c>
      <c r="C2041" s="737" t="s">
        <v>3340</v>
      </c>
      <c r="D2041" s="736" t="s">
        <v>3341</v>
      </c>
      <c r="E2041" s="736"/>
      <c r="F2041" s="735" t="s">
        <v>3271</v>
      </c>
      <c r="G2041" s="736"/>
      <c r="H2041" s="738">
        <v>107.8</v>
      </c>
      <c r="I2041" s="738">
        <v>102.9</v>
      </c>
      <c r="J2041" s="738">
        <v>98</v>
      </c>
      <c r="K2041" s="738">
        <v>93.1</v>
      </c>
      <c r="L2041" s="738">
        <v>88.2</v>
      </c>
      <c r="M2041" s="743"/>
    </row>
    <row r="2042" s="158" customFormat="1" ht="21.6" spans="1:13">
      <c r="A2042" s="735" t="s">
        <v>356</v>
      </c>
      <c r="B2042" s="736" t="s">
        <v>3342</v>
      </c>
      <c r="C2042" s="737" t="s">
        <v>3343</v>
      </c>
      <c r="D2042" s="736" t="s">
        <v>3341</v>
      </c>
      <c r="E2042" s="736"/>
      <c r="F2042" s="735" t="s">
        <v>3271</v>
      </c>
      <c r="G2042" s="736"/>
      <c r="H2042" s="738">
        <v>107.8</v>
      </c>
      <c r="I2042" s="738">
        <v>102.9</v>
      </c>
      <c r="J2042" s="738">
        <v>98</v>
      </c>
      <c r="K2042" s="738">
        <v>93.1</v>
      </c>
      <c r="L2042" s="738">
        <v>88.2</v>
      </c>
      <c r="M2042" s="743"/>
    </row>
    <row r="2043" s="158" customFormat="1" ht="21.6" spans="1:13">
      <c r="A2043" s="735" t="s">
        <v>356</v>
      </c>
      <c r="B2043" s="736">
        <v>310206006</v>
      </c>
      <c r="C2043" s="737" t="s">
        <v>3344</v>
      </c>
      <c r="D2043" s="736" t="s">
        <v>3345</v>
      </c>
      <c r="E2043" s="736"/>
      <c r="F2043" s="735" t="s">
        <v>3271</v>
      </c>
      <c r="G2043" s="736"/>
      <c r="H2043" s="738">
        <v>84.7</v>
      </c>
      <c r="I2043" s="738">
        <v>80.85</v>
      </c>
      <c r="J2043" s="738">
        <v>77</v>
      </c>
      <c r="K2043" s="738">
        <v>73.15</v>
      </c>
      <c r="L2043" s="738">
        <v>69.3</v>
      </c>
      <c r="M2043" s="743"/>
    </row>
    <row r="2044" s="158" customFormat="1" ht="21.6" spans="1:13">
      <c r="A2044" s="735" t="s">
        <v>356</v>
      </c>
      <c r="B2044" s="736">
        <v>310206007</v>
      </c>
      <c r="C2044" s="737" t="s">
        <v>3346</v>
      </c>
      <c r="D2044" s="736" t="s">
        <v>3347</v>
      </c>
      <c r="E2044" s="736"/>
      <c r="F2044" s="735" t="s">
        <v>3271</v>
      </c>
      <c r="G2044" s="736"/>
      <c r="H2044" s="738">
        <v>74.8</v>
      </c>
      <c r="I2044" s="738">
        <v>71.4</v>
      </c>
      <c r="J2044" s="738">
        <v>68</v>
      </c>
      <c r="K2044" s="738">
        <v>64.6</v>
      </c>
      <c r="L2044" s="738">
        <v>61.2</v>
      </c>
      <c r="M2044" s="743"/>
    </row>
    <row r="2045" s="158" customFormat="1" ht="21.6" spans="1:13">
      <c r="A2045" s="735" t="s">
        <v>356</v>
      </c>
      <c r="B2045" s="736" t="s">
        <v>3348</v>
      </c>
      <c r="C2045" s="737" t="s">
        <v>3349</v>
      </c>
      <c r="D2045" s="736" t="s">
        <v>3347</v>
      </c>
      <c r="E2045" s="736"/>
      <c r="F2045" s="735" t="s">
        <v>3271</v>
      </c>
      <c r="G2045" s="736"/>
      <c r="H2045" s="738">
        <v>74.8</v>
      </c>
      <c r="I2045" s="738">
        <v>71.4</v>
      </c>
      <c r="J2045" s="738">
        <v>68</v>
      </c>
      <c r="K2045" s="738">
        <v>64.6</v>
      </c>
      <c r="L2045" s="738">
        <v>61.2</v>
      </c>
      <c r="M2045" s="743"/>
    </row>
    <row r="2046" s="158" customFormat="1" ht="21.6" spans="1:13">
      <c r="A2046" s="735" t="s">
        <v>40</v>
      </c>
      <c r="B2046" s="736">
        <v>310206008</v>
      </c>
      <c r="C2046" s="737" t="s">
        <v>3350</v>
      </c>
      <c r="D2046" s="736" t="s">
        <v>3351</v>
      </c>
      <c r="E2046" s="736"/>
      <c r="F2046" s="735" t="s">
        <v>3271</v>
      </c>
      <c r="G2046" s="736"/>
      <c r="H2046" s="738">
        <v>48.4</v>
      </c>
      <c r="I2046" s="738">
        <v>46.2</v>
      </c>
      <c r="J2046" s="738">
        <v>44</v>
      </c>
      <c r="K2046" s="738">
        <v>41.8</v>
      </c>
      <c r="L2046" s="738">
        <v>39.6</v>
      </c>
      <c r="M2046" s="743"/>
    </row>
    <row r="2047" s="158" customFormat="1" ht="21.6" spans="1:13">
      <c r="A2047" s="735" t="s">
        <v>356</v>
      </c>
      <c r="B2047" s="736">
        <v>310206009</v>
      </c>
      <c r="C2047" s="737" t="s">
        <v>3352</v>
      </c>
      <c r="D2047" s="736" t="s">
        <v>3353</v>
      </c>
      <c r="E2047" s="736"/>
      <c r="F2047" s="735" t="s">
        <v>3271</v>
      </c>
      <c r="G2047" s="736"/>
      <c r="H2047" s="738">
        <v>137.5</v>
      </c>
      <c r="I2047" s="738">
        <v>131.25</v>
      </c>
      <c r="J2047" s="738">
        <v>125</v>
      </c>
      <c r="K2047" s="738">
        <v>118.75</v>
      </c>
      <c r="L2047" s="738">
        <v>112.5</v>
      </c>
      <c r="M2047" s="743"/>
    </row>
    <row r="2048" s="158" customFormat="1" ht="21.6" spans="1:13">
      <c r="A2048" s="735" t="s">
        <v>356</v>
      </c>
      <c r="B2048" s="736">
        <v>310206010</v>
      </c>
      <c r="C2048" s="737" t="s">
        <v>3354</v>
      </c>
      <c r="D2048" s="736" t="s">
        <v>3355</v>
      </c>
      <c r="E2048" s="736"/>
      <c r="F2048" s="735" t="s">
        <v>3271</v>
      </c>
      <c r="G2048" s="736"/>
      <c r="H2048" s="738">
        <v>93.5</v>
      </c>
      <c r="I2048" s="738">
        <v>89.25</v>
      </c>
      <c r="J2048" s="738">
        <v>85</v>
      </c>
      <c r="K2048" s="738">
        <v>80.75</v>
      </c>
      <c r="L2048" s="738">
        <v>76.5</v>
      </c>
      <c r="M2048" s="743"/>
    </row>
    <row r="2049" s="158" customFormat="1" ht="21.6" spans="1:13">
      <c r="A2049" s="735" t="s">
        <v>356</v>
      </c>
      <c r="B2049" s="736">
        <v>310206011</v>
      </c>
      <c r="C2049" s="737" t="s">
        <v>3356</v>
      </c>
      <c r="D2049" s="736" t="s">
        <v>3353</v>
      </c>
      <c r="E2049" s="736"/>
      <c r="F2049" s="735" t="s">
        <v>3271</v>
      </c>
      <c r="G2049" s="736"/>
      <c r="H2049" s="738">
        <v>138.6</v>
      </c>
      <c r="I2049" s="738">
        <v>132.3</v>
      </c>
      <c r="J2049" s="738">
        <v>126</v>
      </c>
      <c r="K2049" s="738">
        <v>119.7</v>
      </c>
      <c r="L2049" s="738">
        <v>113.4</v>
      </c>
      <c r="M2049" s="743"/>
    </row>
    <row r="2050" s="158" customFormat="1" ht="21.6" spans="1:13">
      <c r="A2050" s="735" t="s">
        <v>356</v>
      </c>
      <c r="B2050" s="736">
        <v>310206012</v>
      </c>
      <c r="C2050" s="737" t="s">
        <v>3357</v>
      </c>
      <c r="D2050" s="736" t="s">
        <v>3358</v>
      </c>
      <c r="E2050" s="736"/>
      <c r="F2050" s="735" t="s">
        <v>3271</v>
      </c>
      <c r="G2050" s="736"/>
      <c r="H2050" s="738">
        <v>159.5</v>
      </c>
      <c r="I2050" s="738">
        <v>152.25</v>
      </c>
      <c r="J2050" s="738">
        <v>145</v>
      </c>
      <c r="K2050" s="738">
        <v>137.75</v>
      </c>
      <c r="L2050" s="738">
        <v>130.5</v>
      </c>
      <c r="M2050" s="743"/>
    </row>
    <row r="2051" s="158" customFormat="1" ht="13.2" spans="1:13">
      <c r="A2051" s="735"/>
      <c r="B2051" s="736">
        <v>310207</v>
      </c>
      <c r="C2051" s="737" t="s">
        <v>3359</v>
      </c>
      <c r="D2051" s="736"/>
      <c r="E2051" s="736"/>
      <c r="F2051" s="735"/>
      <c r="G2051" s="736"/>
      <c r="H2051" s="738"/>
      <c r="I2051" s="738"/>
      <c r="J2051" s="738"/>
      <c r="K2051" s="738"/>
      <c r="L2051" s="738"/>
      <c r="M2051" s="743"/>
    </row>
    <row r="2052" s="158" customFormat="1" ht="21.6" spans="1:13">
      <c r="A2052" s="735" t="s">
        <v>356</v>
      </c>
      <c r="B2052" s="736">
        <v>310207001</v>
      </c>
      <c r="C2052" s="737" t="s">
        <v>3360</v>
      </c>
      <c r="D2052" s="736" t="s">
        <v>3361</v>
      </c>
      <c r="E2052" s="736"/>
      <c r="F2052" s="735" t="s">
        <v>3271</v>
      </c>
      <c r="G2052" s="736"/>
      <c r="H2052" s="738">
        <v>137.5</v>
      </c>
      <c r="I2052" s="738">
        <v>131.25</v>
      </c>
      <c r="J2052" s="738">
        <v>125</v>
      </c>
      <c r="K2052" s="738">
        <v>118.75</v>
      </c>
      <c r="L2052" s="738">
        <v>112.5</v>
      </c>
      <c r="M2052" s="743"/>
    </row>
    <row r="2053" s="158" customFormat="1" ht="21.6" spans="1:13">
      <c r="A2053" s="735" t="s">
        <v>356</v>
      </c>
      <c r="B2053" s="736">
        <v>310207002</v>
      </c>
      <c r="C2053" s="737" t="s">
        <v>3362</v>
      </c>
      <c r="D2053" s="736" t="s">
        <v>3363</v>
      </c>
      <c r="E2053" s="736"/>
      <c r="F2053" s="735" t="s">
        <v>3271</v>
      </c>
      <c r="G2053" s="736"/>
      <c r="H2053" s="738">
        <v>73.7</v>
      </c>
      <c r="I2053" s="738">
        <v>70.35</v>
      </c>
      <c r="J2053" s="738">
        <v>67</v>
      </c>
      <c r="K2053" s="738">
        <v>63.65</v>
      </c>
      <c r="L2053" s="738">
        <v>60.3</v>
      </c>
      <c r="M2053" s="743"/>
    </row>
    <row r="2054" s="158" customFormat="1" ht="21.6" spans="1:13">
      <c r="A2054" s="735" t="s">
        <v>356</v>
      </c>
      <c r="B2054" s="736" t="s">
        <v>3364</v>
      </c>
      <c r="C2054" s="737" t="s">
        <v>3365</v>
      </c>
      <c r="D2054" s="736" t="s">
        <v>3366</v>
      </c>
      <c r="E2054" s="736"/>
      <c r="F2054" s="735" t="s">
        <v>3271</v>
      </c>
      <c r="G2054" s="736"/>
      <c r="H2054" s="738">
        <v>73.7</v>
      </c>
      <c r="I2054" s="738">
        <v>70.35</v>
      </c>
      <c r="J2054" s="738">
        <v>67</v>
      </c>
      <c r="K2054" s="738">
        <v>63.65</v>
      </c>
      <c r="L2054" s="738">
        <v>60.3</v>
      </c>
      <c r="M2054" s="743"/>
    </row>
    <row r="2055" s="158" customFormat="1" ht="21.6" spans="1:13">
      <c r="A2055" s="735" t="s">
        <v>356</v>
      </c>
      <c r="B2055" s="736">
        <v>310207003</v>
      </c>
      <c r="C2055" s="737" t="s">
        <v>3367</v>
      </c>
      <c r="D2055" s="736" t="s">
        <v>3368</v>
      </c>
      <c r="E2055" s="736"/>
      <c r="F2055" s="735" t="s">
        <v>3271</v>
      </c>
      <c r="G2055" s="736"/>
      <c r="H2055" s="738">
        <v>138.6</v>
      </c>
      <c r="I2055" s="738">
        <v>132.3</v>
      </c>
      <c r="J2055" s="738">
        <v>126</v>
      </c>
      <c r="K2055" s="738">
        <v>119.7</v>
      </c>
      <c r="L2055" s="738">
        <v>113.4</v>
      </c>
      <c r="M2055" s="743"/>
    </row>
    <row r="2056" s="158" customFormat="1" ht="21.6" spans="1:13">
      <c r="A2056" s="735" t="s">
        <v>356</v>
      </c>
      <c r="B2056" s="736">
        <v>310207004</v>
      </c>
      <c r="C2056" s="737" t="s">
        <v>3369</v>
      </c>
      <c r="D2056" s="736" t="s">
        <v>3370</v>
      </c>
      <c r="E2056" s="736"/>
      <c r="F2056" s="735" t="s">
        <v>3271</v>
      </c>
      <c r="G2056" s="736"/>
      <c r="H2056" s="738">
        <v>73.7</v>
      </c>
      <c r="I2056" s="738">
        <v>70.35</v>
      </c>
      <c r="J2056" s="738">
        <v>67</v>
      </c>
      <c r="K2056" s="738">
        <v>63.65</v>
      </c>
      <c r="L2056" s="738">
        <v>60.3</v>
      </c>
      <c r="M2056" s="743"/>
    </row>
    <row r="2057" s="158" customFormat="1" ht="21.6" spans="1:13">
      <c r="A2057" s="735" t="s">
        <v>40</v>
      </c>
      <c r="B2057" s="736">
        <v>310207005</v>
      </c>
      <c r="C2057" s="737" t="s">
        <v>3371</v>
      </c>
      <c r="D2057" s="736" t="s">
        <v>3372</v>
      </c>
      <c r="E2057" s="736"/>
      <c r="F2057" s="735" t="s">
        <v>3271</v>
      </c>
      <c r="G2057" s="736"/>
      <c r="H2057" s="738">
        <v>93.5</v>
      </c>
      <c r="I2057" s="738">
        <v>89.25</v>
      </c>
      <c r="J2057" s="738">
        <v>85</v>
      </c>
      <c r="K2057" s="738">
        <v>80.75</v>
      </c>
      <c r="L2057" s="738">
        <v>76.5</v>
      </c>
      <c r="M2057" s="743"/>
    </row>
    <row r="2058" s="158" customFormat="1" ht="21.6" spans="1:13">
      <c r="A2058" s="735" t="s">
        <v>356</v>
      </c>
      <c r="B2058" s="736">
        <v>310207006</v>
      </c>
      <c r="C2058" s="737" t="s">
        <v>3373</v>
      </c>
      <c r="D2058" s="736" t="s">
        <v>3372</v>
      </c>
      <c r="E2058" s="736"/>
      <c r="F2058" s="735" t="s">
        <v>3271</v>
      </c>
      <c r="G2058" s="736"/>
      <c r="H2058" s="738">
        <v>138.6</v>
      </c>
      <c r="I2058" s="738">
        <v>132.3</v>
      </c>
      <c r="J2058" s="738">
        <v>126</v>
      </c>
      <c r="K2058" s="738">
        <v>119.7</v>
      </c>
      <c r="L2058" s="738">
        <v>113.4</v>
      </c>
      <c r="M2058" s="743"/>
    </row>
    <row r="2059" s="158" customFormat="1" ht="13.2" spans="1:13">
      <c r="A2059" s="735"/>
      <c r="B2059" s="736">
        <v>310208</v>
      </c>
      <c r="C2059" s="737" t="s">
        <v>3374</v>
      </c>
      <c r="D2059" s="736"/>
      <c r="E2059" s="736"/>
      <c r="F2059" s="735"/>
      <c r="G2059" s="736"/>
      <c r="H2059" s="738"/>
      <c r="I2059" s="738"/>
      <c r="J2059" s="738"/>
      <c r="K2059" s="738"/>
      <c r="L2059" s="738"/>
      <c r="M2059" s="743"/>
    </row>
    <row r="2060" s="158" customFormat="1" ht="13.2" spans="1:13">
      <c r="A2060" s="735" t="s">
        <v>95</v>
      </c>
      <c r="B2060" s="736">
        <v>310208001</v>
      </c>
      <c r="C2060" s="737" t="s">
        <v>3375</v>
      </c>
      <c r="D2060" s="736"/>
      <c r="E2060" s="736"/>
      <c r="F2060" s="735"/>
      <c r="G2060" s="736"/>
      <c r="H2060" s="738"/>
      <c r="I2060" s="738"/>
      <c r="J2060" s="738"/>
      <c r="K2060" s="738"/>
      <c r="L2060" s="738"/>
      <c r="M2060" s="743"/>
    </row>
    <row r="2061" s="158" customFormat="1" ht="13.2" spans="1:13">
      <c r="A2061" s="735" t="s">
        <v>95</v>
      </c>
      <c r="B2061" s="736" t="s">
        <v>3376</v>
      </c>
      <c r="C2061" s="737" t="s">
        <v>3377</v>
      </c>
      <c r="D2061" s="736"/>
      <c r="E2061" s="736"/>
      <c r="F2061" s="735" t="s">
        <v>123</v>
      </c>
      <c r="G2061" s="736"/>
      <c r="H2061" s="738">
        <v>176</v>
      </c>
      <c r="I2061" s="738">
        <v>168</v>
      </c>
      <c r="J2061" s="738">
        <v>160</v>
      </c>
      <c r="K2061" s="738">
        <v>152</v>
      </c>
      <c r="L2061" s="738">
        <v>144</v>
      </c>
      <c r="M2061" s="743"/>
    </row>
    <row r="2062" s="158" customFormat="1" ht="13.2" spans="1:13">
      <c r="A2062" s="735" t="s">
        <v>95</v>
      </c>
      <c r="B2062" s="736" t="s">
        <v>3378</v>
      </c>
      <c r="C2062" s="737" t="s">
        <v>3379</v>
      </c>
      <c r="D2062" s="736"/>
      <c r="E2062" s="736" t="s">
        <v>3380</v>
      </c>
      <c r="F2062" s="735" t="s">
        <v>123</v>
      </c>
      <c r="G2062" s="736"/>
      <c r="H2062" s="738">
        <v>66</v>
      </c>
      <c r="I2062" s="738">
        <v>63</v>
      </c>
      <c r="J2062" s="738">
        <v>60</v>
      </c>
      <c r="K2062" s="738">
        <v>57</v>
      </c>
      <c r="L2062" s="738">
        <v>54</v>
      </c>
      <c r="M2062" s="743"/>
    </row>
    <row r="2063" s="158" customFormat="1" ht="21.6" spans="1:13">
      <c r="A2063" s="735" t="s">
        <v>356</v>
      </c>
      <c r="B2063" s="736">
        <v>310208002</v>
      </c>
      <c r="C2063" s="737" t="s">
        <v>3381</v>
      </c>
      <c r="D2063" s="736" t="s">
        <v>3382</v>
      </c>
      <c r="E2063" s="736"/>
      <c r="F2063" s="735" t="s">
        <v>3271</v>
      </c>
      <c r="G2063" s="736"/>
      <c r="H2063" s="738">
        <v>57.2</v>
      </c>
      <c r="I2063" s="738">
        <v>54.6</v>
      </c>
      <c r="J2063" s="738">
        <v>52</v>
      </c>
      <c r="K2063" s="738">
        <v>49.4</v>
      </c>
      <c r="L2063" s="738">
        <v>46.8</v>
      </c>
      <c r="M2063" s="743"/>
    </row>
    <row r="2064" s="158" customFormat="1" ht="21.6" spans="1:13">
      <c r="A2064" s="735" t="s">
        <v>356</v>
      </c>
      <c r="B2064" s="736" t="s">
        <v>3383</v>
      </c>
      <c r="C2064" s="737" t="s">
        <v>3384</v>
      </c>
      <c r="D2064" s="736" t="s">
        <v>3385</v>
      </c>
      <c r="E2064" s="736"/>
      <c r="F2064" s="735" t="s">
        <v>51</v>
      </c>
      <c r="G2064" s="736"/>
      <c r="H2064" s="738">
        <v>64.9</v>
      </c>
      <c r="I2064" s="738">
        <v>61.95</v>
      </c>
      <c r="J2064" s="738">
        <v>59</v>
      </c>
      <c r="K2064" s="738">
        <v>56.05</v>
      </c>
      <c r="L2064" s="738">
        <v>53.1</v>
      </c>
      <c r="M2064" s="743"/>
    </row>
    <row r="2065" s="158" customFormat="1" ht="21.6" spans="1:13">
      <c r="A2065" s="739" t="s">
        <v>95</v>
      </c>
      <c r="B2065" s="775" t="s">
        <v>3386</v>
      </c>
      <c r="C2065" s="741" t="s">
        <v>3387</v>
      </c>
      <c r="D2065" s="741" t="s">
        <v>3388</v>
      </c>
      <c r="E2065" s="741"/>
      <c r="F2065" s="823" t="s">
        <v>51</v>
      </c>
      <c r="G2065" s="741" t="s">
        <v>3389</v>
      </c>
      <c r="H2065" s="742">
        <v>942.939</v>
      </c>
      <c r="I2065" s="742">
        <v>900.078136363636</v>
      </c>
      <c r="J2065" s="742">
        <v>857.217272727273</v>
      </c>
      <c r="K2065" s="742">
        <v>814.356409090909</v>
      </c>
      <c r="L2065" s="742">
        <v>771.495545454546</v>
      </c>
      <c r="M2065" s="743"/>
    </row>
    <row r="2066" s="158" customFormat="1" ht="13.2" spans="1:13">
      <c r="A2066" s="735"/>
      <c r="B2066" s="736">
        <v>3103</v>
      </c>
      <c r="C2066" s="737" t="s">
        <v>3390</v>
      </c>
      <c r="D2066" s="736"/>
      <c r="E2066" s="736"/>
      <c r="F2066" s="735"/>
      <c r="G2066" s="736"/>
      <c r="H2066" s="738"/>
      <c r="I2066" s="738"/>
      <c r="J2066" s="738"/>
      <c r="K2066" s="738"/>
      <c r="L2066" s="738"/>
      <c r="M2066" s="743"/>
    </row>
    <row r="2067" s="158" customFormat="1" ht="21.6" spans="1:13">
      <c r="A2067" s="735" t="s">
        <v>356</v>
      </c>
      <c r="B2067" s="736">
        <v>310300001</v>
      </c>
      <c r="C2067" s="737" t="s">
        <v>3391</v>
      </c>
      <c r="D2067" s="736" t="s">
        <v>3392</v>
      </c>
      <c r="E2067" s="736"/>
      <c r="F2067" s="735" t="s">
        <v>3393</v>
      </c>
      <c r="G2067" s="736"/>
      <c r="H2067" s="738">
        <v>1.65</v>
      </c>
      <c r="I2067" s="738">
        <v>1.575</v>
      </c>
      <c r="J2067" s="738">
        <v>1.5</v>
      </c>
      <c r="K2067" s="738">
        <v>1.425</v>
      </c>
      <c r="L2067" s="738">
        <v>1.35</v>
      </c>
      <c r="M2067" s="743"/>
    </row>
    <row r="2068" s="158" customFormat="1" ht="21.6" spans="1:13">
      <c r="A2068" s="735" t="s">
        <v>356</v>
      </c>
      <c r="B2068" s="736">
        <v>310300002</v>
      </c>
      <c r="C2068" s="737" t="s">
        <v>3394</v>
      </c>
      <c r="D2068" s="736" t="s">
        <v>3395</v>
      </c>
      <c r="E2068" s="736"/>
      <c r="F2068" s="735" t="s">
        <v>483</v>
      </c>
      <c r="G2068" s="736"/>
      <c r="H2068" s="738">
        <v>9.9</v>
      </c>
      <c r="I2068" s="738">
        <v>9.45</v>
      </c>
      <c r="J2068" s="738">
        <v>9</v>
      </c>
      <c r="K2068" s="738">
        <v>8.55</v>
      </c>
      <c r="L2068" s="738">
        <v>8.1</v>
      </c>
      <c r="M2068" s="743"/>
    </row>
    <row r="2069" s="158" customFormat="1" ht="13.2" spans="1:13">
      <c r="A2069" s="735" t="s">
        <v>356</v>
      </c>
      <c r="B2069" s="736">
        <v>310300003</v>
      </c>
      <c r="C2069" s="737" t="s">
        <v>3396</v>
      </c>
      <c r="D2069" s="736"/>
      <c r="E2069" s="736"/>
      <c r="F2069" s="735" t="s">
        <v>3393</v>
      </c>
      <c r="G2069" s="736"/>
      <c r="H2069" s="738">
        <v>9.35</v>
      </c>
      <c r="I2069" s="738">
        <v>8.925</v>
      </c>
      <c r="J2069" s="738">
        <v>8.5</v>
      </c>
      <c r="K2069" s="738">
        <v>8.075</v>
      </c>
      <c r="L2069" s="738">
        <v>7.65</v>
      </c>
      <c r="M2069" s="743"/>
    </row>
    <row r="2070" s="158" customFormat="1" ht="13.2" spans="1:13">
      <c r="A2070" s="735" t="s">
        <v>356</v>
      </c>
      <c r="B2070" s="736">
        <v>310300004</v>
      </c>
      <c r="C2070" s="737" t="s">
        <v>3397</v>
      </c>
      <c r="D2070" s="736"/>
      <c r="E2070" s="736"/>
      <c r="F2070" s="735" t="s">
        <v>3398</v>
      </c>
      <c r="G2070" s="736"/>
      <c r="H2070" s="738">
        <v>36.3</v>
      </c>
      <c r="I2070" s="738">
        <v>34.65</v>
      </c>
      <c r="J2070" s="738">
        <v>33</v>
      </c>
      <c r="K2070" s="738">
        <v>31.35</v>
      </c>
      <c r="L2070" s="738">
        <v>29.7</v>
      </c>
      <c r="M2070" s="743"/>
    </row>
    <row r="2071" s="158" customFormat="1" ht="21.6" spans="1:13">
      <c r="A2071" s="735" t="s">
        <v>356</v>
      </c>
      <c r="B2071" s="736">
        <v>310300005</v>
      </c>
      <c r="C2071" s="737" t="s">
        <v>3399</v>
      </c>
      <c r="D2071" s="736" t="s">
        <v>3400</v>
      </c>
      <c r="E2071" s="736"/>
      <c r="F2071" s="735" t="s">
        <v>3398</v>
      </c>
      <c r="G2071" s="736"/>
      <c r="H2071" s="738">
        <v>49.5</v>
      </c>
      <c r="I2071" s="738">
        <v>47.25</v>
      </c>
      <c r="J2071" s="738">
        <v>45</v>
      </c>
      <c r="K2071" s="738">
        <v>42.75</v>
      </c>
      <c r="L2071" s="738">
        <v>40.5</v>
      </c>
      <c r="M2071" s="743"/>
    </row>
    <row r="2072" s="158" customFormat="1" ht="13.2" spans="1:13">
      <c r="A2072" s="735" t="s">
        <v>356</v>
      </c>
      <c r="B2072" s="736">
        <v>310300006</v>
      </c>
      <c r="C2072" s="737" t="s">
        <v>3401</v>
      </c>
      <c r="D2072" s="736"/>
      <c r="E2072" s="736"/>
      <c r="F2072" s="735" t="s">
        <v>3393</v>
      </c>
      <c r="G2072" s="736"/>
      <c r="H2072" s="738">
        <v>5.5</v>
      </c>
      <c r="I2072" s="738">
        <v>5.25</v>
      </c>
      <c r="J2072" s="738">
        <v>5</v>
      </c>
      <c r="K2072" s="738">
        <v>4.75</v>
      </c>
      <c r="L2072" s="738">
        <v>4.5</v>
      </c>
      <c r="M2072" s="743"/>
    </row>
    <row r="2073" s="158" customFormat="1" ht="13.2" spans="1:13">
      <c r="A2073" s="735" t="s">
        <v>356</v>
      </c>
      <c r="B2073" s="736">
        <v>310300007</v>
      </c>
      <c r="C2073" s="737" t="s">
        <v>3402</v>
      </c>
      <c r="D2073" s="759"/>
      <c r="E2073" s="736"/>
      <c r="F2073" s="735" t="s">
        <v>483</v>
      </c>
      <c r="G2073" s="736"/>
      <c r="H2073" s="738">
        <v>8.8</v>
      </c>
      <c r="I2073" s="738">
        <v>8.4</v>
      </c>
      <c r="J2073" s="738">
        <v>8</v>
      </c>
      <c r="K2073" s="738">
        <v>7.6</v>
      </c>
      <c r="L2073" s="738">
        <v>7.2</v>
      </c>
      <c r="M2073" s="743"/>
    </row>
    <row r="2074" s="158" customFormat="1" ht="13.2" spans="1:13">
      <c r="A2074" s="735" t="s">
        <v>356</v>
      </c>
      <c r="B2074" s="736" t="s">
        <v>3403</v>
      </c>
      <c r="C2074" s="737" t="s">
        <v>3404</v>
      </c>
      <c r="D2074" s="736"/>
      <c r="E2074" s="736"/>
      <c r="F2074" s="735" t="s">
        <v>483</v>
      </c>
      <c r="G2074" s="736"/>
      <c r="H2074" s="738">
        <v>8.8</v>
      </c>
      <c r="I2074" s="738">
        <v>8.4</v>
      </c>
      <c r="J2074" s="738">
        <v>8</v>
      </c>
      <c r="K2074" s="738">
        <v>7.6</v>
      </c>
      <c r="L2074" s="738">
        <v>7.2</v>
      </c>
      <c r="M2074" s="743"/>
    </row>
    <row r="2075" s="158" customFormat="1" ht="13.2" spans="1:13">
      <c r="A2075" s="735" t="s">
        <v>356</v>
      </c>
      <c r="B2075" s="736" t="s">
        <v>3405</v>
      </c>
      <c r="C2075" s="737" t="s">
        <v>3406</v>
      </c>
      <c r="D2075" s="736"/>
      <c r="E2075" s="736"/>
      <c r="F2075" s="735" t="s">
        <v>483</v>
      </c>
      <c r="G2075" s="736"/>
      <c r="H2075" s="738">
        <v>8.8</v>
      </c>
      <c r="I2075" s="738">
        <v>8.4</v>
      </c>
      <c r="J2075" s="738">
        <v>8</v>
      </c>
      <c r="K2075" s="738">
        <v>7.6</v>
      </c>
      <c r="L2075" s="738">
        <v>7.2</v>
      </c>
      <c r="M2075" s="743"/>
    </row>
    <row r="2076" s="158" customFormat="1" ht="13.2" spans="1:13">
      <c r="A2076" s="735" t="s">
        <v>356</v>
      </c>
      <c r="B2076" s="736" t="s">
        <v>3407</v>
      </c>
      <c r="C2076" s="737" t="s">
        <v>3408</v>
      </c>
      <c r="D2076" s="736"/>
      <c r="E2076" s="736"/>
      <c r="F2076" s="735" t="s">
        <v>483</v>
      </c>
      <c r="G2076" s="736"/>
      <c r="H2076" s="738">
        <v>8.8</v>
      </c>
      <c r="I2076" s="738">
        <v>8.4</v>
      </c>
      <c r="J2076" s="738">
        <v>8</v>
      </c>
      <c r="K2076" s="738">
        <v>7.6</v>
      </c>
      <c r="L2076" s="738">
        <v>7.2</v>
      </c>
      <c r="M2076" s="743"/>
    </row>
    <row r="2077" s="158" customFormat="1" ht="13.2" spans="1:13">
      <c r="A2077" s="735" t="s">
        <v>356</v>
      </c>
      <c r="B2077" s="736" t="s">
        <v>3409</v>
      </c>
      <c r="C2077" s="737" t="s">
        <v>3410</v>
      </c>
      <c r="D2077" s="736"/>
      <c r="E2077" s="736"/>
      <c r="F2077" s="735" t="s">
        <v>483</v>
      </c>
      <c r="G2077" s="736"/>
      <c r="H2077" s="738">
        <v>8.8</v>
      </c>
      <c r="I2077" s="738">
        <v>8.4</v>
      </c>
      <c r="J2077" s="738">
        <v>8</v>
      </c>
      <c r="K2077" s="738">
        <v>7.6</v>
      </c>
      <c r="L2077" s="738">
        <v>7.2</v>
      </c>
      <c r="M2077" s="743"/>
    </row>
    <row r="2078" s="158" customFormat="1" ht="13.2" spans="1:13">
      <c r="A2078" s="735" t="s">
        <v>38</v>
      </c>
      <c r="B2078" s="736">
        <v>310300008</v>
      </c>
      <c r="C2078" s="737" t="s">
        <v>3411</v>
      </c>
      <c r="D2078" s="736"/>
      <c r="E2078" s="736"/>
      <c r="F2078" s="735" t="s">
        <v>3393</v>
      </c>
      <c r="G2078" s="736"/>
      <c r="H2078" s="738">
        <v>4.4</v>
      </c>
      <c r="I2078" s="738">
        <v>4.2</v>
      </c>
      <c r="J2078" s="738">
        <v>4</v>
      </c>
      <c r="K2078" s="738">
        <v>3.8</v>
      </c>
      <c r="L2078" s="738">
        <v>3.6</v>
      </c>
      <c r="M2078" s="743"/>
    </row>
    <row r="2079" s="158" customFormat="1" ht="21.6" spans="1:13">
      <c r="A2079" s="735" t="s">
        <v>38</v>
      </c>
      <c r="B2079" s="736">
        <v>310300009</v>
      </c>
      <c r="C2079" s="737" t="s">
        <v>3412</v>
      </c>
      <c r="D2079" s="736" t="s">
        <v>3413</v>
      </c>
      <c r="E2079" s="736"/>
      <c r="F2079" s="735" t="s">
        <v>51</v>
      </c>
      <c r="G2079" s="736"/>
      <c r="H2079" s="738">
        <v>73.7</v>
      </c>
      <c r="I2079" s="738">
        <v>70.35</v>
      </c>
      <c r="J2079" s="738">
        <v>67</v>
      </c>
      <c r="K2079" s="738">
        <v>63.65</v>
      </c>
      <c r="L2079" s="738">
        <v>60.3</v>
      </c>
      <c r="M2079" s="743"/>
    </row>
    <row r="2080" s="158" customFormat="1" ht="13.2" spans="1:13">
      <c r="A2080" s="735" t="s">
        <v>356</v>
      </c>
      <c r="B2080" s="736">
        <v>310300010</v>
      </c>
      <c r="C2080" s="737" t="s">
        <v>3414</v>
      </c>
      <c r="D2080" s="736"/>
      <c r="E2080" s="736"/>
      <c r="F2080" s="735" t="s">
        <v>3398</v>
      </c>
      <c r="G2080" s="736"/>
      <c r="H2080" s="738">
        <v>1.87</v>
      </c>
      <c r="I2080" s="738">
        <v>1.785</v>
      </c>
      <c r="J2080" s="738">
        <v>1.7</v>
      </c>
      <c r="K2080" s="738">
        <v>1.615</v>
      </c>
      <c r="L2080" s="738">
        <v>1.53</v>
      </c>
      <c r="M2080" s="743"/>
    </row>
    <row r="2081" s="158" customFormat="1" ht="13.2" spans="1:13">
      <c r="A2081" s="735" t="s">
        <v>356</v>
      </c>
      <c r="B2081" s="736">
        <v>310300011</v>
      </c>
      <c r="C2081" s="737" t="s">
        <v>3415</v>
      </c>
      <c r="D2081" s="736" t="s">
        <v>3416</v>
      </c>
      <c r="E2081" s="736"/>
      <c r="F2081" s="735" t="s">
        <v>3393</v>
      </c>
      <c r="G2081" s="736"/>
      <c r="H2081" s="738">
        <v>1.87</v>
      </c>
      <c r="I2081" s="738">
        <v>1.785</v>
      </c>
      <c r="J2081" s="738">
        <v>1.7</v>
      </c>
      <c r="K2081" s="738">
        <v>1.615</v>
      </c>
      <c r="L2081" s="738">
        <v>1.53</v>
      </c>
      <c r="M2081" s="743"/>
    </row>
    <row r="2082" s="158" customFormat="1" ht="13.2" spans="1:13">
      <c r="A2082" s="735" t="s">
        <v>356</v>
      </c>
      <c r="B2082" s="736">
        <v>310300012</v>
      </c>
      <c r="C2082" s="737" t="s">
        <v>3417</v>
      </c>
      <c r="D2082" s="736"/>
      <c r="E2082" s="736"/>
      <c r="F2082" s="735" t="s">
        <v>51</v>
      </c>
      <c r="G2082" s="736"/>
      <c r="H2082" s="738">
        <v>5.5</v>
      </c>
      <c r="I2082" s="738">
        <v>5.25</v>
      </c>
      <c r="J2082" s="738">
        <v>5</v>
      </c>
      <c r="K2082" s="738">
        <v>4.75</v>
      </c>
      <c r="L2082" s="738">
        <v>4.5</v>
      </c>
      <c r="M2082" s="743"/>
    </row>
    <row r="2083" s="158" customFormat="1" ht="21.6" spans="1:13">
      <c r="A2083" s="735" t="s">
        <v>356</v>
      </c>
      <c r="B2083" s="736">
        <v>310300013</v>
      </c>
      <c r="C2083" s="737" t="s">
        <v>3418</v>
      </c>
      <c r="D2083" s="736" t="s">
        <v>3419</v>
      </c>
      <c r="E2083" s="736"/>
      <c r="F2083" s="735" t="s">
        <v>3393</v>
      </c>
      <c r="G2083" s="759"/>
      <c r="H2083" s="738">
        <v>27.5</v>
      </c>
      <c r="I2083" s="738">
        <v>26.25</v>
      </c>
      <c r="J2083" s="738">
        <v>25</v>
      </c>
      <c r="K2083" s="738">
        <v>23.75</v>
      </c>
      <c r="L2083" s="738">
        <v>22.5</v>
      </c>
      <c r="M2083" s="743"/>
    </row>
    <row r="2084" s="158" customFormat="1" ht="13.2" spans="1:13">
      <c r="A2084" s="735" t="s">
        <v>356</v>
      </c>
      <c r="B2084" s="736" t="s">
        <v>3420</v>
      </c>
      <c r="C2084" s="737" t="s">
        <v>3421</v>
      </c>
      <c r="D2084" s="736"/>
      <c r="E2084" s="736"/>
      <c r="F2084" s="735" t="s">
        <v>3393</v>
      </c>
      <c r="G2084" s="736"/>
      <c r="H2084" s="738">
        <v>19.8</v>
      </c>
      <c r="I2084" s="738">
        <v>18.9</v>
      </c>
      <c r="J2084" s="738">
        <v>18</v>
      </c>
      <c r="K2084" s="738">
        <v>17.1</v>
      </c>
      <c r="L2084" s="738">
        <v>16.2</v>
      </c>
      <c r="M2084" s="743"/>
    </row>
    <row r="2085" s="158" customFormat="1" ht="13.2" spans="1:13">
      <c r="A2085" s="735" t="s">
        <v>356</v>
      </c>
      <c r="B2085" s="736">
        <v>310300014</v>
      </c>
      <c r="C2085" s="737" t="s">
        <v>3422</v>
      </c>
      <c r="D2085" s="736"/>
      <c r="E2085" s="736"/>
      <c r="F2085" s="735" t="s">
        <v>3393</v>
      </c>
      <c r="G2085" s="736"/>
      <c r="H2085" s="738">
        <v>5.5</v>
      </c>
      <c r="I2085" s="738">
        <v>5.25</v>
      </c>
      <c r="J2085" s="738">
        <v>5</v>
      </c>
      <c r="K2085" s="738">
        <v>4.75</v>
      </c>
      <c r="L2085" s="738">
        <v>4.5</v>
      </c>
      <c r="M2085" s="743"/>
    </row>
    <row r="2086" s="158" customFormat="1" ht="13.2" spans="1:13">
      <c r="A2086" s="735" t="s">
        <v>356</v>
      </c>
      <c r="B2086" s="736">
        <v>310300015</v>
      </c>
      <c r="C2086" s="737" t="s">
        <v>3423</v>
      </c>
      <c r="D2086" s="736"/>
      <c r="E2086" s="736"/>
      <c r="F2086" s="735" t="s">
        <v>3398</v>
      </c>
      <c r="G2086" s="736"/>
      <c r="H2086" s="738">
        <v>1.65</v>
      </c>
      <c r="I2086" s="738">
        <v>1.575</v>
      </c>
      <c r="J2086" s="738">
        <v>1.5</v>
      </c>
      <c r="K2086" s="738">
        <v>1.425</v>
      </c>
      <c r="L2086" s="738">
        <v>1.35</v>
      </c>
      <c r="M2086" s="743"/>
    </row>
    <row r="2087" s="158" customFormat="1" ht="13.2" spans="1:13">
      <c r="A2087" s="735" t="s">
        <v>356</v>
      </c>
      <c r="B2087" s="736">
        <v>310300016</v>
      </c>
      <c r="C2087" s="737" t="s">
        <v>3424</v>
      </c>
      <c r="D2087" s="736"/>
      <c r="E2087" s="736"/>
      <c r="F2087" s="735" t="s">
        <v>3393</v>
      </c>
      <c r="G2087" s="736"/>
      <c r="H2087" s="738">
        <v>11</v>
      </c>
      <c r="I2087" s="738">
        <v>10.5</v>
      </c>
      <c r="J2087" s="738">
        <v>10</v>
      </c>
      <c r="K2087" s="738">
        <v>9.5</v>
      </c>
      <c r="L2087" s="738">
        <v>9</v>
      </c>
      <c r="M2087" s="743"/>
    </row>
    <row r="2088" s="158" customFormat="1" ht="13.2" spans="1:13">
      <c r="A2088" s="735" t="s">
        <v>356</v>
      </c>
      <c r="B2088" s="736">
        <v>310300017</v>
      </c>
      <c r="C2088" s="737" t="s">
        <v>3425</v>
      </c>
      <c r="D2088" s="736"/>
      <c r="E2088" s="736"/>
      <c r="F2088" s="735" t="s">
        <v>3393</v>
      </c>
      <c r="G2088" s="736"/>
      <c r="H2088" s="738">
        <v>11</v>
      </c>
      <c r="I2088" s="738">
        <v>10.5</v>
      </c>
      <c r="J2088" s="738">
        <v>10</v>
      </c>
      <c r="K2088" s="738">
        <v>9.5</v>
      </c>
      <c r="L2088" s="738">
        <v>9</v>
      </c>
      <c r="M2088" s="743"/>
    </row>
    <row r="2089" s="158" customFormat="1" ht="21.6" spans="1:13">
      <c r="A2089" s="735" t="s">
        <v>356</v>
      </c>
      <c r="B2089" s="736">
        <v>310300018</v>
      </c>
      <c r="C2089" s="737" t="s">
        <v>3426</v>
      </c>
      <c r="D2089" s="736" t="s">
        <v>3427</v>
      </c>
      <c r="E2089" s="736"/>
      <c r="F2089" s="735" t="s">
        <v>3398</v>
      </c>
      <c r="G2089" s="736"/>
      <c r="H2089" s="738">
        <v>47.3</v>
      </c>
      <c r="I2089" s="738">
        <v>45.15</v>
      </c>
      <c r="J2089" s="738">
        <v>43</v>
      </c>
      <c r="K2089" s="738">
        <v>40.85</v>
      </c>
      <c r="L2089" s="738">
        <v>38.7</v>
      </c>
      <c r="M2089" s="743"/>
    </row>
    <row r="2090" s="158" customFormat="1" ht="21.6" spans="1:13">
      <c r="A2090" s="735" t="s">
        <v>356</v>
      </c>
      <c r="B2090" s="736">
        <v>310300019</v>
      </c>
      <c r="C2090" s="737" t="s">
        <v>3428</v>
      </c>
      <c r="D2090" s="736" t="s">
        <v>3429</v>
      </c>
      <c r="E2090" s="736"/>
      <c r="F2090" s="735" t="s">
        <v>3393</v>
      </c>
      <c r="G2090" s="736"/>
      <c r="H2090" s="738">
        <v>52.8</v>
      </c>
      <c r="I2090" s="738">
        <v>50.4</v>
      </c>
      <c r="J2090" s="738">
        <v>48</v>
      </c>
      <c r="K2090" s="738">
        <v>45.6</v>
      </c>
      <c r="L2090" s="738">
        <v>43.2</v>
      </c>
      <c r="M2090" s="743"/>
    </row>
    <row r="2091" s="158" customFormat="1" ht="13.2" spans="1:13">
      <c r="A2091" s="735" t="s">
        <v>356</v>
      </c>
      <c r="B2091" s="736" t="s">
        <v>3430</v>
      </c>
      <c r="C2091" s="737" t="s">
        <v>3431</v>
      </c>
      <c r="D2091" s="736"/>
      <c r="E2091" s="736"/>
      <c r="F2091" s="735" t="s">
        <v>3393</v>
      </c>
      <c r="G2091" s="736"/>
      <c r="H2091" s="738">
        <v>52.8</v>
      </c>
      <c r="I2091" s="738">
        <v>50.4</v>
      </c>
      <c r="J2091" s="738">
        <v>48</v>
      </c>
      <c r="K2091" s="738">
        <v>45.6</v>
      </c>
      <c r="L2091" s="738">
        <v>43.2</v>
      </c>
      <c r="M2091" s="743"/>
    </row>
    <row r="2092" s="158" customFormat="1" ht="13.2" spans="1:13">
      <c r="A2092" s="735" t="s">
        <v>356</v>
      </c>
      <c r="B2092" s="736">
        <v>310300020</v>
      </c>
      <c r="C2092" s="737" t="s">
        <v>3432</v>
      </c>
      <c r="D2092" s="759"/>
      <c r="E2092" s="736"/>
      <c r="F2092" s="735"/>
      <c r="G2092" s="736"/>
      <c r="H2092" s="738"/>
      <c r="I2092" s="738"/>
      <c r="J2092" s="738"/>
      <c r="K2092" s="738"/>
      <c r="L2092" s="738"/>
      <c r="M2092" s="743"/>
    </row>
    <row r="2093" s="158" customFormat="1" ht="13.2" spans="1:13">
      <c r="A2093" s="735" t="s">
        <v>356</v>
      </c>
      <c r="B2093" s="736" t="s">
        <v>3433</v>
      </c>
      <c r="C2093" s="737" t="s">
        <v>3434</v>
      </c>
      <c r="D2093" s="736"/>
      <c r="E2093" s="736"/>
      <c r="F2093" s="735" t="s">
        <v>3393</v>
      </c>
      <c r="G2093" s="736"/>
      <c r="H2093" s="738">
        <v>5.28</v>
      </c>
      <c r="I2093" s="738">
        <v>5.04</v>
      </c>
      <c r="J2093" s="738">
        <v>4.8</v>
      </c>
      <c r="K2093" s="738">
        <v>4.56</v>
      </c>
      <c r="L2093" s="738">
        <v>4.32</v>
      </c>
      <c r="M2093" s="743"/>
    </row>
    <row r="2094" s="158" customFormat="1" ht="13.2" spans="1:13">
      <c r="A2094" s="735" t="s">
        <v>356</v>
      </c>
      <c r="B2094" s="736" t="s">
        <v>3435</v>
      </c>
      <c r="C2094" s="737" t="s">
        <v>3436</v>
      </c>
      <c r="D2094" s="736"/>
      <c r="E2094" s="736"/>
      <c r="F2094" s="735" t="s">
        <v>3398</v>
      </c>
      <c r="G2094" s="736"/>
      <c r="H2094" s="738">
        <v>27.5</v>
      </c>
      <c r="I2094" s="738">
        <v>26.25</v>
      </c>
      <c r="J2094" s="738">
        <v>25</v>
      </c>
      <c r="K2094" s="738">
        <v>23.75</v>
      </c>
      <c r="L2094" s="738">
        <v>22.5</v>
      </c>
      <c r="M2094" s="743"/>
    </row>
    <row r="2095" s="158" customFormat="1" ht="13.2" spans="1:13">
      <c r="A2095" s="735" t="s">
        <v>356</v>
      </c>
      <c r="B2095" s="736" t="s">
        <v>3437</v>
      </c>
      <c r="C2095" s="737" t="s">
        <v>3438</v>
      </c>
      <c r="D2095" s="736"/>
      <c r="E2095" s="736"/>
      <c r="F2095" s="735" t="s">
        <v>3398</v>
      </c>
      <c r="G2095" s="736"/>
      <c r="H2095" s="738">
        <v>53.9</v>
      </c>
      <c r="I2095" s="738">
        <v>51.45</v>
      </c>
      <c r="J2095" s="738">
        <v>49</v>
      </c>
      <c r="K2095" s="738">
        <v>46.55</v>
      </c>
      <c r="L2095" s="738">
        <v>44.1</v>
      </c>
      <c r="M2095" s="743"/>
    </row>
    <row r="2096" s="158" customFormat="1" ht="13.2" spans="1:13">
      <c r="A2096" s="735" t="s">
        <v>356</v>
      </c>
      <c r="B2096" s="736">
        <v>310300021</v>
      </c>
      <c r="C2096" s="737" t="s">
        <v>3439</v>
      </c>
      <c r="D2096" s="736"/>
      <c r="E2096" s="736"/>
      <c r="F2096" s="735" t="s">
        <v>3398</v>
      </c>
      <c r="G2096" s="736"/>
      <c r="H2096" s="738">
        <v>6.6</v>
      </c>
      <c r="I2096" s="738">
        <v>6.3</v>
      </c>
      <c r="J2096" s="738">
        <v>6</v>
      </c>
      <c r="K2096" s="738">
        <v>5.7</v>
      </c>
      <c r="L2096" s="738">
        <v>5.4</v>
      </c>
      <c r="M2096" s="743"/>
    </row>
    <row r="2097" s="158" customFormat="1" ht="13.2" spans="1:13">
      <c r="A2097" s="735" t="s">
        <v>356</v>
      </c>
      <c r="B2097" s="736">
        <v>310300022</v>
      </c>
      <c r="C2097" s="737" t="s">
        <v>3440</v>
      </c>
      <c r="D2097" s="736" t="s">
        <v>3441</v>
      </c>
      <c r="E2097" s="736"/>
      <c r="F2097" s="735" t="s">
        <v>3398</v>
      </c>
      <c r="G2097" s="736"/>
      <c r="H2097" s="738">
        <v>33</v>
      </c>
      <c r="I2097" s="738">
        <v>31.5</v>
      </c>
      <c r="J2097" s="738">
        <v>30</v>
      </c>
      <c r="K2097" s="738">
        <v>28.5</v>
      </c>
      <c r="L2097" s="738">
        <v>27</v>
      </c>
      <c r="M2097" s="743"/>
    </row>
    <row r="2098" s="158" customFormat="1" ht="13.2" spans="1:13">
      <c r="A2098" s="735" t="s">
        <v>356</v>
      </c>
      <c r="B2098" s="736">
        <v>310300023</v>
      </c>
      <c r="C2098" s="737" t="s">
        <v>3442</v>
      </c>
      <c r="D2098" s="736"/>
      <c r="E2098" s="736"/>
      <c r="F2098" s="735" t="s">
        <v>3393</v>
      </c>
      <c r="G2098" s="736"/>
      <c r="H2098" s="738">
        <v>18.7</v>
      </c>
      <c r="I2098" s="738">
        <v>17.85</v>
      </c>
      <c r="J2098" s="738">
        <v>17</v>
      </c>
      <c r="K2098" s="738">
        <v>16.15</v>
      </c>
      <c r="L2098" s="738">
        <v>15.3</v>
      </c>
      <c r="M2098" s="743"/>
    </row>
    <row r="2099" s="158" customFormat="1" ht="13.2" spans="1:13">
      <c r="A2099" s="735" t="s">
        <v>356</v>
      </c>
      <c r="B2099" s="736">
        <v>310300024</v>
      </c>
      <c r="C2099" s="737" t="s">
        <v>3443</v>
      </c>
      <c r="D2099" s="736"/>
      <c r="E2099" s="736"/>
      <c r="F2099" s="735" t="s">
        <v>3393</v>
      </c>
      <c r="G2099" s="736"/>
      <c r="H2099" s="738">
        <v>9.35</v>
      </c>
      <c r="I2099" s="738">
        <v>8.925</v>
      </c>
      <c r="J2099" s="738">
        <v>8.5</v>
      </c>
      <c r="K2099" s="738">
        <v>8.075</v>
      </c>
      <c r="L2099" s="738">
        <v>7.65</v>
      </c>
      <c r="M2099" s="743"/>
    </row>
    <row r="2100" s="158" customFormat="1" ht="13.2" spans="1:13">
      <c r="A2100" s="735" t="s">
        <v>356</v>
      </c>
      <c r="B2100" s="736">
        <v>310300025</v>
      </c>
      <c r="C2100" s="737" t="s">
        <v>3444</v>
      </c>
      <c r="D2100" s="736"/>
      <c r="E2100" s="736"/>
      <c r="F2100" s="735" t="s">
        <v>3393</v>
      </c>
      <c r="G2100" s="736"/>
      <c r="H2100" s="738">
        <v>14.3</v>
      </c>
      <c r="I2100" s="738">
        <v>13.65</v>
      </c>
      <c r="J2100" s="738">
        <v>13</v>
      </c>
      <c r="K2100" s="738">
        <v>12.35</v>
      </c>
      <c r="L2100" s="738">
        <v>11.7</v>
      </c>
      <c r="M2100" s="743"/>
    </row>
    <row r="2101" s="158" customFormat="1" ht="13.2" spans="1:13">
      <c r="A2101" s="735" t="s">
        <v>356</v>
      </c>
      <c r="B2101" s="736">
        <v>310300026</v>
      </c>
      <c r="C2101" s="737" t="s">
        <v>3445</v>
      </c>
      <c r="D2101" s="736"/>
      <c r="E2101" s="736"/>
      <c r="F2101" s="735"/>
      <c r="G2101" s="736"/>
      <c r="H2101" s="738"/>
      <c r="I2101" s="738"/>
      <c r="J2101" s="738"/>
      <c r="K2101" s="738"/>
      <c r="L2101" s="738"/>
      <c r="M2101" s="743"/>
    </row>
    <row r="2102" s="158" customFormat="1" ht="13.2" spans="1:13">
      <c r="A2102" s="735" t="s">
        <v>356</v>
      </c>
      <c r="B2102" s="736" t="s">
        <v>3446</v>
      </c>
      <c r="C2102" s="737" t="s">
        <v>3447</v>
      </c>
      <c r="D2102" s="736"/>
      <c r="E2102" s="736"/>
      <c r="F2102" s="735" t="s">
        <v>3398</v>
      </c>
      <c r="G2102" s="736"/>
      <c r="H2102" s="738">
        <v>5.5</v>
      </c>
      <c r="I2102" s="738">
        <v>5.25</v>
      </c>
      <c r="J2102" s="738">
        <v>5</v>
      </c>
      <c r="K2102" s="738">
        <v>4.75</v>
      </c>
      <c r="L2102" s="738">
        <v>4.5</v>
      </c>
      <c r="M2102" s="743"/>
    </row>
    <row r="2103" s="158" customFormat="1" ht="13.2" spans="1:13">
      <c r="A2103" s="735" t="s">
        <v>356</v>
      </c>
      <c r="B2103" s="736" t="s">
        <v>3448</v>
      </c>
      <c r="C2103" s="737" t="s">
        <v>3449</v>
      </c>
      <c r="D2103" s="736"/>
      <c r="E2103" s="736"/>
      <c r="F2103" s="735" t="s">
        <v>3398</v>
      </c>
      <c r="G2103" s="736"/>
      <c r="H2103" s="738">
        <v>222.2</v>
      </c>
      <c r="I2103" s="738">
        <v>212.1</v>
      </c>
      <c r="J2103" s="738">
        <v>202</v>
      </c>
      <c r="K2103" s="738">
        <v>191.9</v>
      </c>
      <c r="L2103" s="738">
        <v>181.8</v>
      </c>
      <c r="M2103" s="743"/>
    </row>
    <row r="2104" s="158" customFormat="1" ht="13.2" spans="1:13">
      <c r="A2104" s="735" t="s">
        <v>356</v>
      </c>
      <c r="B2104" s="736">
        <v>310300027</v>
      </c>
      <c r="C2104" s="737" t="s">
        <v>3450</v>
      </c>
      <c r="D2104" s="736"/>
      <c r="E2104" s="736"/>
      <c r="F2104" s="735"/>
      <c r="G2104" s="736"/>
      <c r="H2104" s="738"/>
      <c r="I2104" s="738"/>
      <c r="J2104" s="738"/>
      <c r="K2104" s="738"/>
      <c r="L2104" s="738"/>
      <c r="M2104" s="743"/>
    </row>
    <row r="2105" s="158" customFormat="1" ht="13.2" spans="1:13">
      <c r="A2105" s="735" t="s">
        <v>356</v>
      </c>
      <c r="B2105" s="736" t="s">
        <v>3451</v>
      </c>
      <c r="C2105" s="737" t="s">
        <v>3452</v>
      </c>
      <c r="D2105" s="736"/>
      <c r="E2105" s="736"/>
      <c r="F2105" s="735" t="s">
        <v>3393</v>
      </c>
      <c r="G2105" s="736"/>
      <c r="H2105" s="738">
        <v>9.9</v>
      </c>
      <c r="I2105" s="738">
        <v>9.45</v>
      </c>
      <c r="J2105" s="738">
        <v>9</v>
      </c>
      <c r="K2105" s="738">
        <v>8.55</v>
      </c>
      <c r="L2105" s="738">
        <v>8.1</v>
      </c>
      <c r="M2105" s="743"/>
    </row>
    <row r="2106" s="158" customFormat="1" ht="21.6" spans="1:13">
      <c r="A2106" s="735" t="s">
        <v>356</v>
      </c>
      <c r="B2106" s="736" t="s">
        <v>3453</v>
      </c>
      <c r="C2106" s="737" t="s">
        <v>3454</v>
      </c>
      <c r="D2106" s="736"/>
      <c r="E2106" s="736"/>
      <c r="F2106" s="735" t="s">
        <v>3393</v>
      </c>
      <c r="G2106" s="736"/>
      <c r="H2106" s="738">
        <v>33</v>
      </c>
      <c r="I2106" s="738">
        <v>31.5</v>
      </c>
      <c r="J2106" s="738">
        <v>30</v>
      </c>
      <c r="K2106" s="738">
        <v>28.5</v>
      </c>
      <c r="L2106" s="738">
        <v>27</v>
      </c>
      <c r="M2106" s="743"/>
    </row>
    <row r="2107" s="158" customFormat="1" ht="13.2" spans="1:13">
      <c r="A2107" s="735" t="s">
        <v>356</v>
      </c>
      <c r="B2107" s="736">
        <v>310300028</v>
      </c>
      <c r="C2107" s="737" t="s">
        <v>3455</v>
      </c>
      <c r="D2107" s="736" t="s">
        <v>3456</v>
      </c>
      <c r="E2107" s="736"/>
      <c r="F2107" s="735" t="s">
        <v>3393</v>
      </c>
      <c r="G2107" s="759"/>
      <c r="H2107" s="738">
        <v>137.5</v>
      </c>
      <c r="I2107" s="738">
        <v>131.25</v>
      </c>
      <c r="J2107" s="738">
        <v>125</v>
      </c>
      <c r="K2107" s="738">
        <v>118.75</v>
      </c>
      <c r="L2107" s="738">
        <v>112.5</v>
      </c>
      <c r="M2107" s="743"/>
    </row>
    <row r="2108" s="158" customFormat="1" ht="13.2" spans="1:13">
      <c r="A2108" s="735" t="s">
        <v>356</v>
      </c>
      <c r="B2108" s="736" t="s">
        <v>3457</v>
      </c>
      <c r="C2108" s="737" t="s">
        <v>3458</v>
      </c>
      <c r="D2108" s="736" t="s">
        <v>3456</v>
      </c>
      <c r="E2108" s="736"/>
      <c r="F2108" s="735" t="s">
        <v>3393</v>
      </c>
      <c r="G2108" s="736"/>
      <c r="H2108" s="738">
        <v>49.5</v>
      </c>
      <c r="I2108" s="738">
        <v>47.25</v>
      </c>
      <c r="J2108" s="738">
        <v>45</v>
      </c>
      <c r="K2108" s="738">
        <v>42.75</v>
      </c>
      <c r="L2108" s="738">
        <v>40.5</v>
      </c>
      <c r="M2108" s="743"/>
    </row>
    <row r="2109" s="158" customFormat="1" ht="13.2" spans="1:13">
      <c r="A2109" s="735" t="s">
        <v>356</v>
      </c>
      <c r="B2109" s="736">
        <v>310300029</v>
      </c>
      <c r="C2109" s="737" t="s">
        <v>3459</v>
      </c>
      <c r="D2109" s="736"/>
      <c r="E2109" s="736"/>
      <c r="F2109" s="735" t="s">
        <v>3393</v>
      </c>
      <c r="G2109" s="736"/>
      <c r="H2109" s="738">
        <v>22</v>
      </c>
      <c r="I2109" s="738">
        <v>21</v>
      </c>
      <c r="J2109" s="738">
        <v>20</v>
      </c>
      <c r="K2109" s="738">
        <v>19</v>
      </c>
      <c r="L2109" s="738">
        <v>18</v>
      </c>
      <c r="M2109" s="743"/>
    </row>
    <row r="2110" s="158" customFormat="1" ht="13.2" spans="1:13">
      <c r="A2110" s="735" t="s">
        <v>356</v>
      </c>
      <c r="B2110" s="736">
        <v>310300030</v>
      </c>
      <c r="C2110" s="737" t="s">
        <v>3460</v>
      </c>
      <c r="D2110" s="736" t="s">
        <v>3461</v>
      </c>
      <c r="E2110" s="736"/>
      <c r="F2110" s="735" t="s">
        <v>3393</v>
      </c>
      <c r="G2110" s="736"/>
      <c r="H2110" s="738">
        <v>5.5</v>
      </c>
      <c r="I2110" s="738">
        <v>5.25</v>
      </c>
      <c r="J2110" s="738">
        <v>5</v>
      </c>
      <c r="K2110" s="738">
        <v>4.75</v>
      </c>
      <c r="L2110" s="738">
        <v>4.5</v>
      </c>
      <c r="M2110" s="743"/>
    </row>
    <row r="2111" s="158" customFormat="1" ht="21.6" spans="1:13">
      <c r="A2111" s="735" t="s">
        <v>356</v>
      </c>
      <c r="B2111" s="736">
        <v>310300031</v>
      </c>
      <c r="C2111" s="737" t="s">
        <v>3462</v>
      </c>
      <c r="D2111" s="736" t="s">
        <v>3463</v>
      </c>
      <c r="E2111" s="736"/>
      <c r="F2111" s="735" t="s">
        <v>3393</v>
      </c>
      <c r="G2111" s="736"/>
      <c r="H2111" s="738">
        <v>55</v>
      </c>
      <c r="I2111" s="738">
        <v>52.5</v>
      </c>
      <c r="J2111" s="738">
        <v>50</v>
      </c>
      <c r="K2111" s="738">
        <v>47.5</v>
      </c>
      <c r="L2111" s="738">
        <v>45</v>
      </c>
      <c r="M2111" s="743"/>
    </row>
    <row r="2112" s="158" customFormat="1" ht="13.2" spans="1:13">
      <c r="A2112" s="735" t="s">
        <v>38</v>
      </c>
      <c r="B2112" s="736">
        <v>310300032</v>
      </c>
      <c r="C2112" s="737" t="s">
        <v>3464</v>
      </c>
      <c r="D2112" s="736"/>
      <c r="E2112" s="736"/>
      <c r="F2112" s="735" t="s">
        <v>3398</v>
      </c>
      <c r="G2112" s="736"/>
      <c r="H2112" s="738">
        <v>27.5</v>
      </c>
      <c r="I2112" s="738">
        <v>26.25</v>
      </c>
      <c r="J2112" s="738">
        <v>25</v>
      </c>
      <c r="K2112" s="738">
        <v>23.75</v>
      </c>
      <c r="L2112" s="738">
        <v>22.5</v>
      </c>
      <c r="M2112" s="743"/>
    </row>
    <row r="2113" s="158" customFormat="1" ht="13.2" spans="1:13">
      <c r="A2113" s="735" t="s">
        <v>356</v>
      </c>
      <c r="B2113" s="736">
        <v>310300033</v>
      </c>
      <c r="C2113" s="737" t="s">
        <v>3465</v>
      </c>
      <c r="D2113" s="736"/>
      <c r="E2113" s="736"/>
      <c r="F2113" s="735" t="s">
        <v>3398</v>
      </c>
      <c r="G2113" s="736"/>
      <c r="H2113" s="738">
        <v>11</v>
      </c>
      <c r="I2113" s="738">
        <v>10.5</v>
      </c>
      <c r="J2113" s="738">
        <v>10</v>
      </c>
      <c r="K2113" s="738">
        <v>9.5</v>
      </c>
      <c r="L2113" s="738">
        <v>9</v>
      </c>
      <c r="M2113" s="743"/>
    </row>
    <row r="2114" s="158" customFormat="1" ht="13.2" spans="1:13">
      <c r="A2114" s="735" t="s">
        <v>356</v>
      </c>
      <c r="B2114" s="736">
        <v>310300034</v>
      </c>
      <c r="C2114" s="737" t="s">
        <v>3466</v>
      </c>
      <c r="D2114" s="736"/>
      <c r="E2114" s="736"/>
      <c r="F2114" s="735" t="s">
        <v>3398</v>
      </c>
      <c r="G2114" s="736"/>
      <c r="H2114" s="738">
        <v>11</v>
      </c>
      <c r="I2114" s="738">
        <v>10.5</v>
      </c>
      <c r="J2114" s="738">
        <v>10</v>
      </c>
      <c r="K2114" s="738">
        <v>9.5</v>
      </c>
      <c r="L2114" s="738">
        <v>9</v>
      </c>
      <c r="M2114" s="743"/>
    </row>
    <row r="2115" s="158" customFormat="1" ht="13.2" spans="1:13">
      <c r="A2115" s="735" t="s">
        <v>356</v>
      </c>
      <c r="B2115" s="736">
        <v>310300035</v>
      </c>
      <c r="C2115" s="737" t="s">
        <v>3467</v>
      </c>
      <c r="D2115" s="736"/>
      <c r="E2115" s="736"/>
      <c r="F2115" s="735" t="s">
        <v>3398</v>
      </c>
      <c r="G2115" s="736"/>
      <c r="H2115" s="738">
        <v>11</v>
      </c>
      <c r="I2115" s="738">
        <v>10.5</v>
      </c>
      <c r="J2115" s="738">
        <v>10</v>
      </c>
      <c r="K2115" s="738">
        <v>9.5</v>
      </c>
      <c r="L2115" s="738">
        <v>9</v>
      </c>
      <c r="M2115" s="743"/>
    </row>
    <row r="2116" s="158" customFormat="1" ht="13.2" spans="1:13">
      <c r="A2116" s="735" t="s">
        <v>38</v>
      </c>
      <c r="B2116" s="736">
        <v>310300036</v>
      </c>
      <c r="C2116" s="737" t="s">
        <v>3468</v>
      </c>
      <c r="D2116" s="736"/>
      <c r="E2116" s="736"/>
      <c r="F2116" s="735" t="s">
        <v>3398</v>
      </c>
      <c r="G2116" s="736"/>
      <c r="H2116" s="738">
        <v>12.1</v>
      </c>
      <c r="I2116" s="738">
        <v>11.55</v>
      </c>
      <c r="J2116" s="738">
        <v>11</v>
      </c>
      <c r="K2116" s="738">
        <v>10.45</v>
      </c>
      <c r="L2116" s="738">
        <v>9.9</v>
      </c>
      <c r="M2116" s="743"/>
    </row>
    <row r="2117" s="158" customFormat="1" ht="13.2" spans="1:13">
      <c r="A2117" s="735" t="s">
        <v>356</v>
      </c>
      <c r="B2117" s="736">
        <v>310300037</v>
      </c>
      <c r="C2117" s="737" t="s">
        <v>3469</v>
      </c>
      <c r="D2117" s="736" t="s">
        <v>3470</v>
      </c>
      <c r="E2117" s="736"/>
      <c r="F2117" s="735" t="s">
        <v>3393</v>
      </c>
      <c r="G2117" s="736"/>
      <c r="H2117" s="738">
        <v>31.9</v>
      </c>
      <c r="I2117" s="738">
        <v>30.45</v>
      </c>
      <c r="J2117" s="738">
        <v>29</v>
      </c>
      <c r="K2117" s="738">
        <v>27.55</v>
      </c>
      <c r="L2117" s="738">
        <v>26.1</v>
      </c>
      <c r="M2117" s="743"/>
    </row>
    <row r="2118" s="158" customFormat="1" ht="13.2" spans="1:13">
      <c r="A2118" s="735" t="s">
        <v>356</v>
      </c>
      <c r="B2118" s="736">
        <v>310300038</v>
      </c>
      <c r="C2118" s="737" t="s">
        <v>3471</v>
      </c>
      <c r="D2118" s="736"/>
      <c r="E2118" s="736"/>
      <c r="F2118" s="735" t="s">
        <v>3393</v>
      </c>
      <c r="G2118" s="736"/>
      <c r="H2118" s="738">
        <v>11.55</v>
      </c>
      <c r="I2118" s="738">
        <v>11.025</v>
      </c>
      <c r="J2118" s="738">
        <v>10.5</v>
      </c>
      <c r="K2118" s="738">
        <v>9.975</v>
      </c>
      <c r="L2118" s="738">
        <v>9.45</v>
      </c>
      <c r="M2118" s="743"/>
    </row>
    <row r="2119" s="158" customFormat="1" ht="13.2" spans="1:13">
      <c r="A2119" s="735" t="s">
        <v>356</v>
      </c>
      <c r="B2119" s="736">
        <v>310300039</v>
      </c>
      <c r="C2119" s="737" t="s">
        <v>3472</v>
      </c>
      <c r="D2119" s="736"/>
      <c r="E2119" s="736"/>
      <c r="F2119" s="735" t="s">
        <v>3393</v>
      </c>
      <c r="G2119" s="736"/>
      <c r="H2119" s="738">
        <v>19.8</v>
      </c>
      <c r="I2119" s="738">
        <v>18.9</v>
      </c>
      <c r="J2119" s="738">
        <v>18</v>
      </c>
      <c r="K2119" s="738">
        <v>17.1</v>
      </c>
      <c r="L2119" s="738">
        <v>16.2</v>
      </c>
      <c r="M2119" s="743"/>
    </row>
    <row r="2120" s="158" customFormat="1" ht="13.2" spans="1:13">
      <c r="A2120" s="735" t="s">
        <v>356</v>
      </c>
      <c r="B2120" s="736">
        <v>310300040</v>
      </c>
      <c r="C2120" s="737" t="s">
        <v>3473</v>
      </c>
      <c r="D2120" s="736"/>
      <c r="E2120" s="736"/>
      <c r="F2120" s="735" t="s">
        <v>3398</v>
      </c>
      <c r="G2120" s="736"/>
      <c r="H2120" s="738">
        <v>137.5</v>
      </c>
      <c r="I2120" s="738">
        <v>131.25</v>
      </c>
      <c r="J2120" s="738">
        <v>125</v>
      </c>
      <c r="K2120" s="738">
        <v>118.75</v>
      </c>
      <c r="L2120" s="738">
        <v>112.5</v>
      </c>
      <c r="M2120" s="743"/>
    </row>
    <row r="2121" s="158" customFormat="1" ht="13.2" spans="1:13">
      <c r="A2121" s="735" t="s">
        <v>356</v>
      </c>
      <c r="B2121" s="736">
        <v>310300041</v>
      </c>
      <c r="C2121" s="737" t="s">
        <v>3474</v>
      </c>
      <c r="D2121" s="736"/>
      <c r="E2121" s="736"/>
      <c r="F2121" s="735" t="s">
        <v>3398</v>
      </c>
      <c r="G2121" s="759"/>
      <c r="H2121" s="738">
        <v>93.5</v>
      </c>
      <c r="I2121" s="738">
        <v>89.25</v>
      </c>
      <c r="J2121" s="738">
        <v>85</v>
      </c>
      <c r="K2121" s="738">
        <v>80.75</v>
      </c>
      <c r="L2121" s="738">
        <v>76.5</v>
      </c>
      <c r="M2121" s="743"/>
    </row>
    <row r="2122" s="158" customFormat="1" ht="13.2" spans="1:13">
      <c r="A2122" s="735" t="s">
        <v>356</v>
      </c>
      <c r="B2122" s="736" t="s">
        <v>3475</v>
      </c>
      <c r="C2122" s="737" t="s">
        <v>3476</v>
      </c>
      <c r="D2122" s="736"/>
      <c r="E2122" s="736"/>
      <c r="F2122" s="735" t="s">
        <v>51</v>
      </c>
      <c r="G2122" s="736"/>
      <c r="H2122" s="738">
        <v>19.8</v>
      </c>
      <c r="I2122" s="738">
        <v>18.9</v>
      </c>
      <c r="J2122" s="738">
        <v>18</v>
      </c>
      <c r="K2122" s="738">
        <v>17.1</v>
      </c>
      <c r="L2122" s="738">
        <v>16.2</v>
      </c>
      <c r="M2122" s="743"/>
    </row>
    <row r="2123" s="158" customFormat="1" ht="13.2" spans="1:13">
      <c r="A2123" s="735" t="s">
        <v>356</v>
      </c>
      <c r="B2123" s="736">
        <v>310300042</v>
      </c>
      <c r="C2123" s="737" t="s">
        <v>3477</v>
      </c>
      <c r="D2123" s="736" t="s">
        <v>3478</v>
      </c>
      <c r="E2123" s="736"/>
      <c r="F2123" s="735" t="s">
        <v>3398</v>
      </c>
      <c r="G2123" s="736"/>
      <c r="H2123" s="738">
        <v>19.8</v>
      </c>
      <c r="I2123" s="738">
        <v>18.9</v>
      </c>
      <c r="J2123" s="738">
        <v>18</v>
      </c>
      <c r="K2123" s="738">
        <v>17.1</v>
      </c>
      <c r="L2123" s="738">
        <v>16.2</v>
      </c>
      <c r="M2123" s="743"/>
    </row>
    <row r="2124" s="158" customFormat="1" ht="13.2" spans="1:13">
      <c r="A2124" s="735" t="s">
        <v>356</v>
      </c>
      <c r="B2124" s="736">
        <v>310300043</v>
      </c>
      <c r="C2124" s="737" t="s">
        <v>3479</v>
      </c>
      <c r="D2124" s="736"/>
      <c r="E2124" s="736"/>
      <c r="F2124" s="735" t="s">
        <v>3398</v>
      </c>
      <c r="G2124" s="736"/>
      <c r="H2124" s="738">
        <v>4.4</v>
      </c>
      <c r="I2124" s="738">
        <v>4.2</v>
      </c>
      <c r="J2124" s="738">
        <v>4</v>
      </c>
      <c r="K2124" s="738">
        <v>3.8</v>
      </c>
      <c r="L2124" s="738">
        <v>3.6</v>
      </c>
      <c r="M2124" s="743"/>
    </row>
    <row r="2125" s="158" customFormat="1" ht="13.2" spans="1:13">
      <c r="A2125" s="735" t="s">
        <v>356</v>
      </c>
      <c r="B2125" s="736">
        <v>310300044</v>
      </c>
      <c r="C2125" s="737" t="s">
        <v>3480</v>
      </c>
      <c r="D2125" s="736" t="s">
        <v>3481</v>
      </c>
      <c r="E2125" s="736"/>
      <c r="F2125" s="735" t="s">
        <v>3398</v>
      </c>
      <c r="G2125" s="736"/>
      <c r="H2125" s="738">
        <v>27.5</v>
      </c>
      <c r="I2125" s="738">
        <v>26.25</v>
      </c>
      <c r="J2125" s="738">
        <v>25</v>
      </c>
      <c r="K2125" s="738">
        <v>23.75</v>
      </c>
      <c r="L2125" s="738">
        <v>22.5</v>
      </c>
      <c r="M2125" s="743"/>
    </row>
    <row r="2126" s="158" customFormat="1" ht="13.2" spans="1:13">
      <c r="A2126" s="735" t="s">
        <v>356</v>
      </c>
      <c r="B2126" s="736">
        <v>310300045</v>
      </c>
      <c r="C2126" s="737" t="s">
        <v>3482</v>
      </c>
      <c r="D2126" s="736"/>
      <c r="E2126" s="736"/>
      <c r="F2126" s="735" t="s">
        <v>3393</v>
      </c>
      <c r="G2126" s="736"/>
      <c r="H2126" s="738">
        <v>60.5</v>
      </c>
      <c r="I2126" s="738">
        <v>57.75</v>
      </c>
      <c r="J2126" s="738">
        <v>55</v>
      </c>
      <c r="K2126" s="738">
        <v>52.25</v>
      </c>
      <c r="L2126" s="738">
        <v>49.5</v>
      </c>
      <c r="M2126" s="743"/>
    </row>
    <row r="2127" s="158" customFormat="1" ht="21.6" spans="1:13">
      <c r="A2127" s="735" t="s">
        <v>356</v>
      </c>
      <c r="B2127" s="736">
        <v>310300046</v>
      </c>
      <c r="C2127" s="737" t="s">
        <v>3483</v>
      </c>
      <c r="D2127" s="736" t="s">
        <v>3484</v>
      </c>
      <c r="E2127" s="736"/>
      <c r="F2127" s="735" t="s">
        <v>3398</v>
      </c>
      <c r="G2127" s="736"/>
      <c r="H2127" s="738">
        <v>15.95</v>
      </c>
      <c r="I2127" s="738">
        <v>15.225</v>
      </c>
      <c r="J2127" s="738">
        <v>14.5</v>
      </c>
      <c r="K2127" s="738">
        <v>13.775</v>
      </c>
      <c r="L2127" s="738">
        <v>13.05</v>
      </c>
      <c r="M2127" s="743"/>
    </row>
    <row r="2128" s="158" customFormat="1" ht="13.2" spans="1:13">
      <c r="A2128" s="735" t="s">
        <v>356</v>
      </c>
      <c r="B2128" s="736">
        <v>310300047</v>
      </c>
      <c r="C2128" s="737" t="s">
        <v>3485</v>
      </c>
      <c r="D2128" s="736"/>
      <c r="E2128" s="736"/>
      <c r="F2128" s="735" t="s">
        <v>3398</v>
      </c>
      <c r="G2128" s="736"/>
      <c r="H2128" s="738">
        <v>18.7</v>
      </c>
      <c r="I2128" s="738">
        <v>17.85</v>
      </c>
      <c r="J2128" s="738">
        <v>17</v>
      </c>
      <c r="K2128" s="738">
        <v>16.15</v>
      </c>
      <c r="L2128" s="738">
        <v>15.3</v>
      </c>
      <c r="M2128" s="743"/>
    </row>
    <row r="2129" s="158" customFormat="1" ht="13.2" spans="1:13">
      <c r="A2129" s="735" t="s">
        <v>356</v>
      </c>
      <c r="B2129" s="736">
        <v>310300048</v>
      </c>
      <c r="C2129" s="737" t="s">
        <v>3486</v>
      </c>
      <c r="D2129" s="736"/>
      <c r="E2129" s="736"/>
      <c r="F2129" s="735" t="s">
        <v>3393</v>
      </c>
      <c r="G2129" s="736"/>
      <c r="H2129" s="738">
        <v>11</v>
      </c>
      <c r="I2129" s="738">
        <v>10.5</v>
      </c>
      <c r="J2129" s="738">
        <v>10</v>
      </c>
      <c r="K2129" s="738">
        <v>9.5</v>
      </c>
      <c r="L2129" s="738">
        <v>9</v>
      </c>
      <c r="M2129" s="743"/>
    </row>
    <row r="2130" s="158" customFormat="1" ht="13.2" spans="1:13">
      <c r="A2130" s="735" t="s">
        <v>356</v>
      </c>
      <c r="B2130" s="736">
        <v>310300049</v>
      </c>
      <c r="C2130" s="737" t="s">
        <v>3487</v>
      </c>
      <c r="D2130" s="736" t="s">
        <v>3488</v>
      </c>
      <c r="E2130" s="736"/>
      <c r="F2130" s="735" t="s">
        <v>3398</v>
      </c>
      <c r="G2130" s="736"/>
      <c r="H2130" s="738">
        <v>35.2</v>
      </c>
      <c r="I2130" s="738">
        <v>33.6</v>
      </c>
      <c r="J2130" s="738">
        <v>32</v>
      </c>
      <c r="K2130" s="738">
        <v>30.4</v>
      </c>
      <c r="L2130" s="738">
        <v>28.8</v>
      </c>
      <c r="M2130" s="743"/>
    </row>
    <row r="2131" s="158" customFormat="1" ht="13.2" spans="1:13">
      <c r="A2131" s="735" t="s">
        <v>356</v>
      </c>
      <c r="B2131" s="736">
        <v>310300050</v>
      </c>
      <c r="C2131" s="737" t="s">
        <v>3489</v>
      </c>
      <c r="D2131" s="736"/>
      <c r="E2131" s="736"/>
      <c r="F2131" s="735" t="s">
        <v>3398</v>
      </c>
      <c r="G2131" s="736"/>
      <c r="H2131" s="738">
        <v>22</v>
      </c>
      <c r="I2131" s="738">
        <v>21</v>
      </c>
      <c r="J2131" s="738">
        <v>20</v>
      </c>
      <c r="K2131" s="738">
        <v>19</v>
      </c>
      <c r="L2131" s="738">
        <v>18</v>
      </c>
      <c r="M2131" s="743"/>
    </row>
    <row r="2132" s="158" customFormat="1" ht="13.2" spans="1:13">
      <c r="A2132" s="735" t="s">
        <v>356</v>
      </c>
      <c r="B2132" s="736">
        <v>310300051</v>
      </c>
      <c r="C2132" s="737" t="s">
        <v>3490</v>
      </c>
      <c r="D2132" s="736"/>
      <c r="E2132" s="736"/>
      <c r="F2132" s="735" t="s">
        <v>3393</v>
      </c>
      <c r="G2132" s="736"/>
      <c r="H2132" s="738">
        <v>27.5</v>
      </c>
      <c r="I2132" s="738">
        <v>26.25</v>
      </c>
      <c r="J2132" s="738">
        <v>25</v>
      </c>
      <c r="K2132" s="738">
        <v>23.75</v>
      </c>
      <c r="L2132" s="738">
        <v>22.5</v>
      </c>
      <c r="M2132" s="743"/>
    </row>
    <row r="2133" s="158" customFormat="1" ht="13.2" spans="1:13">
      <c r="A2133" s="735" t="s">
        <v>356</v>
      </c>
      <c r="B2133" s="736">
        <v>310300052</v>
      </c>
      <c r="C2133" s="737" t="s">
        <v>3491</v>
      </c>
      <c r="D2133" s="736"/>
      <c r="E2133" s="736"/>
      <c r="F2133" s="735" t="s">
        <v>51</v>
      </c>
      <c r="G2133" s="736" t="s">
        <v>3492</v>
      </c>
      <c r="H2133" s="738">
        <v>41.8</v>
      </c>
      <c r="I2133" s="738">
        <v>39.9</v>
      </c>
      <c r="J2133" s="738">
        <v>38</v>
      </c>
      <c r="K2133" s="738">
        <v>36.1</v>
      </c>
      <c r="L2133" s="738">
        <v>34.2</v>
      </c>
      <c r="M2133" s="743"/>
    </row>
    <row r="2134" s="158" customFormat="1" ht="13.2" spans="1:13">
      <c r="A2134" s="735" t="s">
        <v>356</v>
      </c>
      <c r="B2134" s="736">
        <v>310300053</v>
      </c>
      <c r="C2134" s="737" t="s">
        <v>3493</v>
      </c>
      <c r="D2134" s="736" t="s">
        <v>3494</v>
      </c>
      <c r="E2134" s="736"/>
      <c r="F2134" s="735" t="s">
        <v>3398</v>
      </c>
      <c r="G2134" s="759"/>
      <c r="H2134" s="738">
        <v>37.4</v>
      </c>
      <c r="I2134" s="738">
        <v>35.7</v>
      </c>
      <c r="J2134" s="738">
        <v>34</v>
      </c>
      <c r="K2134" s="738">
        <v>32.3</v>
      </c>
      <c r="L2134" s="738">
        <v>30.6</v>
      </c>
      <c r="M2134" s="743"/>
    </row>
    <row r="2135" s="158" customFormat="1" ht="13.2" spans="1:13">
      <c r="A2135" s="735" t="s">
        <v>356</v>
      </c>
      <c r="B2135" s="736" t="s">
        <v>3495</v>
      </c>
      <c r="C2135" s="737" t="s">
        <v>3496</v>
      </c>
      <c r="D2135" s="736"/>
      <c r="E2135" s="736"/>
      <c r="F2135" s="735" t="s">
        <v>3497</v>
      </c>
      <c r="G2135" s="736"/>
      <c r="H2135" s="738">
        <v>23.1</v>
      </c>
      <c r="I2135" s="738">
        <v>22.05</v>
      </c>
      <c r="J2135" s="738">
        <v>21</v>
      </c>
      <c r="K2135" s="738">
        <v>19.95</v>
      </c>
      <c r="L2135" s="738">
        <v>18.9</v>
      </c>
      <c r="M2135" s="743"/>
    </row>
    <row r="2136" s="158" customFormat="1" ht="13.2" spans="1:13">
      <c r="A2136" s="735" t="s">
        <v>356</v>
      </c>
      <c r="B2136" s="736">
        <v>310300054</v>
      </c>
      <c r="C2136" s="737" t="s">
        <v>3498</v>
      </c>
      <c r="D2136" s="759"/>
      <c r="E2136" s="736"/>
      <c r="F2136" s="735"/>
      <c r="G2136" s="759"/>
      <c r="H2136" s="738"/>
      <c r="I2136" s="738"/>
      <c r="J2136" s="738"/>
      <c r="K2136" s="738"/>
      <c r="L2136" s="738"/>
      <c r="M2136" s="743"/>
    </row>
    <row r="2137" s="158" customFormat="1" ht="13.2" spans="1:13">
      <c r="A2137" s="735" t="s">
        <v>356</v>
      </c>
      <c r="B2137" s="736" t="s">
        <v>3499</v>
      </c>
      <c r="C2137" s="737" t="s">
        <v>3500</v>
      </c>
      <c r="D2137" s="736" t="s">
        <v>3501</v>
      </c>
      <c r="E2137" s="736" t="s">
        <v>3502</v>
      </c>
      <c r="F2137" s="735" t="s">
        <v>3398</v>
      </c>
      <c r="G2137" s="736"/>
      <c r="H2137" s="738">
        <v>166.1</v>
      </c>
      <c r="I2137" s="738">
        <v>158.55</v>
      </c>
      <c r="J2137" s="738">
        <v>151</v>
      </c>
      <c r="K2137" s="738">
        <v>143.45</v>
      </c>
      <c r="L2137" s="738">
        <v>135.9</v>
      </c>
      <c r="M2137" s="743"/>
    </row>
    <row r="2138" s="158" customFormat="1" ht="13.2" spans="1:13">
      <c r="A2138" s="735" t="s">
        <v>356</v>
      </c>
      <c r="B2138" s="736" t="s">
        <v>3503</v>
      </c>
      <c r="C2138" s="737" t="s">
        <v>3504</v>
      </c>
      <c r="D2138" s="736" t="s">
        <v>3501</v>
      </c>
      <c r="E2138" s="736" t="s">
        <v>3502</v>
      </c>
      <c r="F2138" s="735" t="s">
        <v>3398</v>
      </c>
      <c r="G2138" s="736"/>
      <c r="H2138" s="738">
        <v>275</v>
      </c>
      <c r="I2138" s="738">
        <v>262.5</v>
      </c>
      <c r="J2138" s="738">
        <v>250</v>
      </c>
      <c r="K2138" s="738">
        <v>237.5</v>
      </c>
      <c r="L2138" s="738">
        <v>225</v>
      </c>
      <c r="M2138" s="743"/>
    </row>
    <row r="2139" s="158" customFormat="1" ht="13.2" spans="1:13">
      <c r="A2139" s="735" t="s">
        <v>356</v>
      </c>
      <c r="B2139" s="736">
        <v>310300055</v>
      </c>
      <c r="C2139" s="737" t="s">
        <v>3505</v>
      </c>
      <c r="D2139" s="736"/>
      <c r="E2139" s="736"/>
      <c r="F2139" s="735" t="s">
        <v>3398</v>
      </c>
      <c r="G2139" s="736"/>
      <c r="H2139" s="738">
        <v>88</v>
      </c>
      <c r="I2139" s="738">
        <v>84</v>
      </c>
      <c r="J2139" s="738">
        <v>80</v>
      </c>
      <c r="K2139" s="738">
        <v>76</v>
      </c>
      <c r="L2139" s="738">
        <v>72</v>
      </c>
      <c r="M2139" s="743"/>
    </row>
    <row r="2140" s="158" customFormat="1" ht="13.2" spans="1:13">
      <c r="A2140" s="735" t="s">
        <v>356</v>
      </c>
      <c r="B2140" s="736">
        <v>310300056</v>
      </c>
      <c r="C2140" s="737" t="s">
        <v>3506</v>
      </c>
      <c r="D2140" s="736" t="s">
        <v>3507</v>
      </c>
      <c r="E2140" s="736"/>
      <c r="F2140" s="735"/>
      <c r="G2140" s="736"/>
      <c r="H2140" s="738"/>
      <c r="I2140" s="738"/>
      <c r="J2140" s="738"/>
      <c r="K2140" s="738"/>
      <c r="L2140" s="738"/>
      <c r="M2140" s="743"/>
    </row>
    <row r="2141" s="158" customFormat="1" ht="13.2" spans="1:13">
      <c r="A2141" s="735" t="s">
        <v>356</v>
      </c>
      <c r="B2141" s="736" t="s">
        <v>3508</v>
      </c>
      <c r="C2141" s="737" t="s">
        <v>3509</v>
      </c>
      <c r="D2141" s="736" t="s">
        <v>3507</v>
      </c>
      <c r="E2141" s="736"/>
      <c r="F2141" s="735" t="s">
        <v>3398</v>
      </c>
      <c r="G2141" s="736"/>
      <c r="H2141" s="738">
        <v>5.5</v>
      </c>
      <c r="I2141" s="738">
        <v>5.25</v>
      </c>
      <c r="J2141" s="738">
        <v>5</v>
      </c>
      <c r="K2141" s="738">
        <v>4.75</v>
      </c>
      <c r="L2141" s="738">
        <v>4.5</v>
      </c>
      <c r="M2141" s="743"/>
    </row>
    <row r="2142" s="158" customFormat="1" ht="13.2" spans="1:13">
      <c r="A2142" s="735" t="s">
        <v>356</v>
      </c>
      <c r="B2142" s="736" t="s">
        <v>3510</v>
      </c>
      <c r="C2142" s="737" t="s">
        <v>3511</v>
      </c>
      <c r="D2142" s="736" t="s">
        <v>3507</v>
      </c>
      <c r="E2142" s="736"/>
      <c r="F2142" s="735" t="s">
        <v>3398</v>
      </c>
      <c r="G2142" s="736"/>
      <c r="H2142" s="738">
        <v>27.5</v>
      </c>
      <c r="I2142" s="738">
        <v>26.25</v>
      </c>
      <c r="J2142" s="738">
        <v>25</v>
      </c>
      <c r="K2142" s="738">
        <v>23.75</v>
      </c>
      <c r="L2142" s="738">
        <v>22.5</v>
      </c>
      <c r="M2142" s="743"/>
    </row>
    <row r="2143" s="158" customFormat="1" ht="13.2" spans="1:13">
      <c r="A2143" s="735" t="s">
        <v>356</v>
      </c>
      <c r="B2143" s="736">
        <v>310300057</v>
      </c>
      <c r="C2143" s="737" t="s">
        <v>3512</v>
      </c>
      <c r="D2143" s="736"/>
      <c r="E2143" s="736"/>
      <c r="F2143" s="735" t="s">
        <v>3398</v>
      </c>
      <c r="G2143" s="736"/>
      <c r="H2143" s="738">
        <v>167.2</v>
      </c>
      <c r="I2143" s="738">
        <v>159.6</v>
      </c>
      <c r="J2143" s="738">
        <v>152</v>
      </c>
      <c r="K2143" s="738">
        <v>144.4</v>
      </c>
      <c r="L2143" s="738">
        <v>136.8</v>
      </c>
      <c r="M2143" s="743"/>
    </row>
    <row r="2144" s="158" customFormat="1" ht="21.6" spans="1:13">
      <c r="A2144" s="735" t="s">
        <v>356</v>
      </c>
      <c r="B2144" s="736">
        <v>310300058</v>
      </c>
      <c r="C2144" s="737" t="s">
        <v>3513</v>
      </c>
      <c r="D2144" s="736" t="s">
        <v>3514</v>
      </c>
      <c r="E2144" s="736"/>
      <c r="F2144" s="735" t="s">
        <v>3398</v>
      </c>
      <c r="G2144" s="736"/>
      <c r="H2144" s="738">
        <v>16.5</v>
      </c>
      <c r="I2144" s="738">
        <v>15.75</v>
      </c>
      <c r="J2144" s="738">
        <v>15</v>
      </c>
      <c r="K2144" s="738">
        <v>14.25</v>
      </c>
      <c r="L2144" s="738">
        <v>13.5</v>
      </c>
      <c r="M2144" s="743"/>
    </row>
    <row r="2145" s="158" customFormat="1" ht="13.2" spans="1:13">
      <c r="A2145" s="735" t="s">
        <v>356</v>
      </c>
      <c r="B2145" s="736">
        <v>310300059</v>
      </c>
      <c r="C2145" s="737" t="s">
        <v>3515</v>
      </c>
      <c r="D2145" s="736"/>
      <c r="E2145" s="736"/>
      <c r="F2145" s="735" t="s">
        <v>3398</v>
      </c>
      <c r="G2145" s="736"/>
      <c r="H2145" s="738">
        <v>165</v>
      </c>
      <c r="I2145" s="738">
        <v>157.5</v>
      </c>
      <c r="J2145" s="738">
        <v>150</v>
      </c>
      <c r="K2145" s="738">
        <v>142.5</v>
      </c>
      <c r="L2145" s="738">
        <v>135</v>
      </c>
      <c r="M2145" s="743"/>
    </row>
    <row r="2146" s="158" customFormat="1" ht="13.2" spans="1:13">
      <c r="A2146" s="735" t="s">
        <v>356</v>
      </c>
      <c r="B2146" s="736">
        <v>310300060</v>
      </c>
      <c r="C2146" s="737" t="s">
        <v>3516</v>
      </c>
      <c r="D2146" s="736"/>
      <c r="E2146" s="736"/>
      <c r="F2146" s="735" t="s">
        <v>3398</v>
      </c>
      <c r="G2146" s="736"/>
      <c r="H2146" s="738">
        <v>44</v>
      </c>
      <c r="I2146" s="738">
        <v>42</v>
      </c>
      <c r="J2146" s="738">
        <v>40</v>
      </c>
      <c r="K2146" s="738">
        <v>38</v>
      </c>
      <c r="L2146" s="738">
        <v>36</v>
      </c>
      <c r="M2146" s="743"/>
    </row>
    <row r="2147" s="158" customFormat="1" ht="13.2" spans="1:13">
      <c r="A2147" s="735" t="s">
        <v>356</v>
      </c>
      <c r="B2147" s="736">
        <v>310300061</v>
      </c>
      <c r="C2147" s="737" t="s">
        <v>3517</v>
      </c>
      <c r="D2147" s="736"/>
      <c r="E2147" s="736"/>
      <c r="F2147" s="735" t="s">
        <v>51</v>
      </c>
      <c r="G2147" s="736"/>
      <c r="H2147" s="763" t="s">
        <v>102</v>
      </c>
      <c r="I2147" s="763" t="s">
        <v>102</v>
      </c>
      <c r="J2147" s="763" t="s">
        <v>102</v>
      </c>
      <c r="K2147" s="763" t="s">
        <v>102</v>
      </c>
      <c r="L2147" s="763" t="s">
        <v>102</v>
      </c>
      <c r="M2147" s="743"/>
    </row>
    <row r="2148" s="158" customFormat="1" ht="13.2" spans="1:13">
      <c r="A2148" s="735" t="s">
        <v>356</v>
      </c>
      <c r="B2148" s="736">
        <v>310300062</v>
      </c>
      <c r="C2148" s="737" t="s">
        <v>3518</v>
      </c>
      <c r="D2148" s="736"/>
      <c r="E2148" s="736"/>
      <c r="F2148" s="735" t="s">
        <v>51</v>
      </c>
      <c r="G2148" s="736"/>
      <c r="H2148" s="763" t="s">
        <v>102</v>
      </c>
      <c r="I2148" s="763" t="s">
        <v>102</v>
      </c>
      <c r="J2148" s="763" t="s">
        <v>102</v>
      </c>
      <c r="K2148" s="763" t="s">
        <v>102</v>
      </c>
      <c r="L2148" s="763" t="s">
        <v>102</v>
      </c>
      <c r="M2148" s="743"/>
    </row>
    <row r="2149" s="158" customFormat="1" ht="13.2" spans="1:13">
      <c r="A2149" s="735" t="s">
        <v>356</v>
      </c>
      <c r="B2149" s="736">
        <v>310300063</v>
      </c>
      <c r="C2149" s="737" t="s">
        <v>3519</v>
      </c>
      <c r="D2149" s="736"/>
      <c r="E2149" s="736"/>
      <c r="F2149" s="735" t="s">
        <v>3398</v>
      </c>
      <c r="G2149" s="736"/>
      <c r="H2149" s="738">
        <v>165</v>
      </c>
      <c r="I2149" s="738">
        <v>157.5</v>
      </c>
      <c r="J2149" s="738">
        <v>150</v>
      </c>
      <c r="K2149" s="738">
        <v>142.5</v>
      </c>
      <c r="L2149" s="738">
        <v>135</v>
      </c>
      <c r="M2149" s="743"/>
    </row>
    <row r="2150" s="158" customFormat="1" ht="13.2" spans="1:13">
      <c r="A2150" s="735" t="s">
        <v>356</v>
      </c>
      <c r="B2150" s="736">
        <v>310300064</v>
      </c>
      <c r="C2150" s="737" t="s">
        <v>3520</v>
      </c>
      <c r="D2150" s="736" t="s">
        <v>3521</v>
      </c>
      <c r="E2150" s="736"/>
      <c r="F2150" s="735" t="s">
        <v>3398</v>
      </c>
      <c r="G2150" s="736"/>
      <c r="H2150" s="738">
        <v>220</v>
      </c>
      <c r="I2150" s="738">
        <v>210</v>
      </c>
      <c r="J2150" s="738">
        <v>200</v>
      </c>
      <c r="K2150" s="738">
        <v>190</v>
      </c>
      <c r="L2150" s="738">
        <v>180</v>
      </c>
      <c r="M2150" s="743"/>
    </row>
    <row r="2151" s="158" customFormat="1" ht="21.6" spans="1:13">
      <c r="A2151" s="735" t="s">
        <v>356</v>
      </c>
      <c r="B2151" s="736" t="s">
        <v>3522</v>
      </c>
      <c r="C2151" s="737" t="s">
        <v>3523</v>
      </c>
      <c r="D2151" s="736" t="s">
        <v>3524</v>
      </c>
      <c r="E2151" s="736"/>
      <c r="F2151" s="735" t="s">
        <v>3398</v>
      </c>
      <c r="G2151" s="736"/>
      <c r="H2151" s="738">
        <v>220</v>
      </c>
      <c r="I2151" s="738">
        <v>210</v>
      </c>
      <c r="J2151" s="738">
        <v>200</v>
      </c>
      <c r="K2151" s="738">
        <v>190</v>
      </c>
      <c r="L2151" s="738">
        <v>180</v>
      </c>
      <c r="M2151" s="743"/>
    </row>
    <row r="2152" s="158" customFormat="1" ht="21.6" spans="1:13">
      <c r="A2152" s="735" t="s">
        <v>356</v>
      </c>
      <c r="B2152" s="736">
        <v>310300065</v>
      </c>
      <c r="C2152" s="737" t="s">
        <v>3525</v>
      </c>
      <c r="D2152" s="736" t="s">
        <v>3526</v>
      </c>
      <c r="E2152" s="736" t="s">
        <v>3527</v>
      </c>
      <c r="F2152" s="735" t="s">
        <v>3398</v>
      </c>
      <c r="G2152" s="736"/>
      <c r="H2152" s="738">
        <v>115.5</v>
      </c>
      <c r="I2152" s="738">
        <v>110.25</v>
      </c>
      <c r="J2152" s="738">
        <v>105</v>
      </c>
      <c r="K2152" s="738">
        <v>99.75</v>
      </c>
      <c r="L2152" s="738">
        <v>94.5</v>
      </c>
      <c r="M2152" s="743"/>
    </row>
    <row r="2153" s="158" customFormat="1" ht="13.2" spans="1:13">
      <c r="A2153" s="735" t="s">
        <v>356</v>
      </c>
      <c r="B2153" s="736">
        <v>310300066</v>
      </c>
      <c r="C2153" s="737" t="s">
        <v>3528</v>
      </c>
      <c r="D2153" s="736"/>
      <c r="E2153" s="736"/>
      <c r="F2153" s="735" t="s">
        <v>3398</v>
      </c>
      <c r="G2153" s="736"/>
      <c r="H2153" s="738">
        <v>88</v>
      </c>
      <c r="I2153" s="738">
        <v>84</v>
      </c>
      <c r="J2153" s="738">
        <v>80</v>
      </c>
      <c r="K2153" s="738">
        <v>76</v>
      </c>
      <c r="L2153" s="738">
        <v>72</v>
      </c>
      <c r="M2153" s="743"/>
    </row>
    <row r="2154" s="158" customFormat="1" ht="13.2" spans="1:13">
      <c r="A2154" s="735" t="s">
        <v>356</v>
      </c>
      <c r="B2154" s="736">
        <v>310300067</v>
      </c>
      <c r="C2154" s="737" t="s">
        <v>3529</v>
      </c>
      <c r="D2154" s="736" t="s">
        <v>3530</v>
      </c>
      <c r="E2154" s="736"/>
      <c r="F2154" s="735" t="s">
        <v>3398</v>
      </c>
      <c r="G2154" s="736"/>
      <c r="H2154" s="738">
        <v>85.8</v>
      </c>
      <c r="I2154" s="738">
        <v>81.9</v>
      </c>
      <c r="J2154" s="738">
        <v>78</v>
      </c>
      <c r="K2154" s="738">
        <v>74.1</v>
      </c>
      <c r="L2154" s="738">
        <v>70.2</v>
      </c>
      <c r="M2154" s="743"/>
    </row>
    <row r="2155" s="158" customFormat="1" ht="13.2" spans="1:13">
      <c r="A2155" s="735" t="s">
        <v>356</v>
      </c>
      <c r="B2155" s="736">
        <v>310300068</v>
      </c>
      <c r="C2155" s="737" t="s">
        <v>3531</v>
      </c>
      <c r="D2155" s="736" t="s">
        <v>3532</v>
      </c>
      <c r="E2155" s="736"/>
      <c r="F2155" s="735" t="s">
        <v>3398</v>
      </c>
      <c r="G2155" s="736"/>
      <c r="H2155" s="738">
        <v>93.5</v>
      </c>
      <c r="I2155" s="738">
        <v>89.25</v>
      </c>
      <c r="J2155" s="738">
        <v>85</v>
      </c>
      <c r="K2155" s="738">
        <v>80.75</v>
      </c>
      <c r="L2155" s="738">
        <v>76.5</v>
      </c>
      <c r="M2155" s="743"/>
    </row>
    <row r="2156" s="158" customFormat="1" ht="13.2" spans="1:13">
      <c r="A2156" s="735" t="s">
        <v>356</v>
      </c>
      <c r="B2156" s="736">
        <v>310300069</v>
      </c>
      <c r="C2156" s="737" t="s">
        <v>3533</v>
      </c>
      <c r="D2156" s="736" t="s">
        <v>3534</v>
      </c>
      <c r="E2156" s="736"/>
      <c r="F2156" s="735" t="s">
        <v>3393</v>
      </c>
      <c r="G2156" s="736"/>
      <c r="H2156" s="738">
        <v>9.9</v>
      </c>
      <c r="I2156" s="738">
        <v>9.45</v>
      </c>
      <c r="J2156" s="738">
        <v>9</v>
      </c>
      <c r="K2156" s="738">
        <v>8.55</v>
      </c>
      <c r="L2156" s="738">
        <v>8.1</v>
      </c>
      <c r="M2156" s="743"/>
    </row>
    <row r="2157" s="158" customFormat="1" ht="13.2" spans="1:13">
      <c r="A2157" s="735" t="s">
        <v>356</v>
      </c>
      <c r="B2157" s="736">
        <v>310300070</v>
      </c>
      <c r="C2157" s="737" t="s">
        <v>3535</v>
      </c>
      <c r="D2157" s="736"/>
      <c r="E2157" s="736"/>
      <c r="F2157" s="735" t="s">
        <v>51</v>
      </c>
      <c r="G2157" s="736"/>
      <c r="H2157" s="763" t="s">
        <v>102</v>
      </c>
      <c r="I2157" s="763" t="s">
        <v>102</v>
      </c>
      <c r="J2157" s="763" t="s">
        <v>102</v>
      </c>
      <c r="K2157" s="763" t="s">
        <v>102</v>
      </c>
      <c r="L2157" s="763" t="s">
        <v>102</v>
      </c>
      <c r="M2157" s="743"/>
    </row>
    <row r="2158" s="158" customFormat="1" ht="13.2" spans="1:13">
      <c r="A2158" s="735" t="s">
        <v>356</v>
      </c>
      <c r="B2158" s="736">
        <v>310300071</v>
      </c>
      <c r="C2158" s="737" t="s">
        <v>3536</v>
      </c>
      <c r="D2158" s="736"/>
      <c r="E2158" s="736"/>
      <c r="F2158" s="735" t="s">
        <v>51</v>
      </c>
      <c r="G2158" s="736"/>
      <c r="H2158" s="738">
        <v>46.2</v>
      </c>
      <c r="I2158" s="738">
        <v>44.1</v>
      </c>
      <c r="J2158" s="738">
        <v>42</v>
      </c>
      <c r="K2158" s="738">
        <v>39.9</v>
      </c>
      <c r="L2158" s="738">
        <v>37.8</v>
      </c>
      <c r="M2158" s="743"/>
    </row>
    <row r="2159" s="158" customFormat="1" ht="13.2" spans="1:13">
      <c r="A2159" s="735" t="s">
        <v>356</v>
      </c>
      <c r="B2159" s="736">
        <v>310300072</v>
      </c>
      <c r="C2159" s="737" t="s">
        <v>3537</v>
      </c>
      <c r="D2159" s="736"/>
      <c r="E2159" s="736"/>
      <c r="F2159" s="735" t="s">
        <v>3393</v>
      </c>
      <c r="G2159" s="736"/>
      <c r="H2159" s="738">
        <v>3.3</v>
      </c>
      <c r="I2159" s="738">
        <v>3.15</v>
      </c>
      <c r="J2159" s="738">
        <v>3</v>
      </c>
      <c r="K2159" s="738">
        <v>2.85</v>
      </c>
      <c r="L2159" s="738">
        <v>2.7</v>
      </c>
      <c r="M2159" s="743"/>
    </row>
    <row r="2160" s="158" customFormat="1" ht="13.2" spans="1:13">
      <c r="A2160" s="735" t="s">
        <v>95</v>
      </c>
      <c r="B2160" s="736">
        <v>310300073</v>
      </c>
      <c r="C2160" s="737" t="s">
        <v>3538</v>
      </c>
      <c r="D2160" s="736" t="s">
        <v>3539</v>
      </c>
      <c r="E2160" s="736"/>
      <c r="F2160" s="735" t="s">
        <v>51</v>
      </c>
      <c r="G2160" s="736"/>
      <c r="H2160" s="738">
        <v>148.5</v>
      </c>
      <c r="I2160" s="738">
        <v>141.75</v>
      </c>
      <c r="J2160" s="738">
        <v>135</v>
      </c>
      <c r="K2160" s="738">
        <v>128.25</v>
      </c>
      <c r="L2160" s="738">
        <v>121.5</v>
      </c>
      <c r="M2160" s="743"/>
    </row>
    <row r="2161" s="158" customFormat="1" ht="13.2" spans="1:13">
      <c r="A2161" s="735" t="s">
        <v>356</v>
      </c>
      <c r="B2161" s="736">
        <v>310300074</v>
      </c>
      <c r="C2161" s="737" t="s">
        <v>3540</v>
      </c>
      <c r="D2161" s="736"/>
      <c r="E2161" s="736"/>
      <c r="F2161" s="735" t="s">
        <v>51</v>
      </c>
      <c r="G2161" s="736"/>
      <c r="H2161" s="738">
        <v>27.5</v>
      </c>
      <c r="I2161" s="738">
        <v>26.25</v>
      </c>
      <c r="J2161" s="738">
        <v>25</v>
      </c>
      <c r="K2161" s="738">
        <v>23.75</v>
      </c>
      <c r="L2161" s="738">
        <v>22.5</v>
      </c>
      <c r="M2161" s="743"/>
    </row>
    <row r="2162" s="158" customFormat="1" ht="13.2" spans="1:13">
      <c r="A2162" s="735" t="s">
        <v>356</v>
      </c>
      <c r="B2162" s="736">
        <v>310300075</v>
      </c>
      <c r="C2162" s="737" t="s">
        <v>3541</v>
      </c>
      <c r="D2162" s="736"/>
      <c r="E2162" s="736"/>
      <c r="F2162" s="735" t="s">
        <v>51</v>
      </c>
      <c r="G2162" s="759"/>
      <c r="H2162" s="738">
        <v>165</v>
      </c>
      <c r="I2162" s="738">
        <v>157.5</v>
      </c>
      <c r="J2162" s="738">
        <v>150</v>
      </c>
      <c r="K2162" s="738">
        <v>142.5</v>
      </c>
      <c r="L2162" s="738">
        <v>135</v>
      </c>
      <c r="M2162" s="743"/>
    </row>
    <row r="2163" s="158" customFormat="1" ht="21.6" spans="1:13">
      <c r="A2163" s="735" t="s">
        <v>356</v>
      </c>
      <c r="B2163" s="736" t="s">
        <v>3542</v>
      </c>
      <c r="C2163" s="737" t="s">
        <v>3543</v>
      </c>
      <c r="D2163" s="736"/>
      <c r="E2163" s="736"/>
      <c r="F2163" s="735" t="s">
        <v>3100</v>
      </c>
      <c r="G2163" s="736"/>
      <c r="H2163" s="738">
        <v>49.5</v>
      </c>
      <c r="I2163" s="738">
        <v>47.25</v>
      </c>
      <c r="J2163" s="738">
        <v>45</v>
      </c>
      <c r="K2163" s="738">
        <v>42.75</v>
      </c>
      <c r="L2163" s="738">
        <v>40.5</v>
      </c>
      <c r="M2163" s="743"/>
    </row>
    <row r="2164" s="158" customFormat="1" ht="13.2" spans="1:13">
      <c r="A2164" s="735" t="s">
        <v>356</v>
      </c>
      <c r="B2164" s="736">
        <v>310300076</v>
      </c>
      <c r="C2164" s="737" t="s">
        <v>3544</v>
      </c>
      <c r="D2164" s="736" t="s">
        <v>3545</v>
      </c>
      <c r="E2164" s="736"/>
      <c r="F2164" s="735" t="s">
        <v>3398</v>
      </c>
      <c r="G2164" s="736"/>
      <c r="H2164" s="738">
        <v>13.2</v>
      </c>
      <c r="I2164" s="738">
        <v>12.6</v>
      </c>
      <c r="J2164" s="738">
        <v>12</v>
      </c>
      <c r="K2164" s="738">
        <v>11.4</v>
      </c>
      <c r="L2164" s="738">
        <v>10.8</v>
      </c>
      <c r="M2164" s="743"/>
    </row>
    <row r="2165" s="158" customFormat="1" ht="13.2" spans="1:13">
      <c r="A2165" s="735" t="s">
        <v>356</v>
      </c>
      <c r="B2165" s="736">
        <v>310300077</v>
      </c>
      <c r="C2165" s="737" t="s">
        <v>3546</v>
      </c>
      <c r="D2165" s="736" t="s">
        <v>3545</v>
      </c>
      <c r="E2165" s="736"/>
      <c r="F2165" s="735" t="s">
        <v>3398</v>
      </c>
      <c r="G2165" s="736"/>
      <c r="H2165" s="738">
        <v>27.5</v>
      </c>
      <c r="I2165" s="738">
        <v>26.25</v>
      </c>
      <c r="J2165" s="738">
        <v>25</v>
      </c>
      <c r="K2165" s="738">
        <v>23.75</v>
      </c>
      <c r="L2165" s="738">
        <v>22.5</v>
      </c>
      <c r="M2165" s="743"/>
    </row>
    <row r="2166" s="158" customFormat="1" ht="21.6" spans="1:13">
      <c r="A2166" s="735" t="s">
        <v>95</v>
      </c>
      <c r="B2166" s="736">
        <v>310300078</v>
      </c>
      <c r="C2166" s="737" t="s">
        <v>3547</v>
      </c>
      <c r="D2166" s="759"/>
      <c r="E2166" s="736"/>
      <c r="F2166" s="735" t="s">
        <v>3398</v>
      </c>
      <c r="G2166" s="736"/>
      <c r="H2166" s="738">
        <v>1870</v>
      </c>
      <c r="I2166" s="738">
        <v>1785</v>
      </c>
      <c r="J2166" s="738">
        <v>1700</v>
      </c>
      <c r="K2166" s="738">
        <v>1615</v>
      </c>
      <c r="L2166" s="738">
        <v>1530</v>
      </c>
      <c r="M2166" s="743"/>
    </row>
    <row r="2167" s="158" customFormat="1" ht="21.6" spans="1:13">
      <c r="A2167" s="735" t="s">
        <v>95</v>
      </c>
      <c r="B2167" s="736" t="s">
        <v>3548</v>
      </c>
      <c r="C2167" s="737" t="s">
        <v>3549</v>
      </c>
      <c r="D2167" s="736"/>
      <c r="E2167" s="736"/>
      <c r="F2167" s="735" t="s">
        <v>3398</v>
      </c>
      <c r="G2167" s="736"/>
      <c r="H2167" s="738">
        <v>1870</v>
      </c>
      <c r="I2167" s="738">
        <v>1785</v>
      </c>
      <c r="J2167" s="738">
        <v>1700</v>
      </c>
      <c r="K2167" s="738">
        <v>1615</v>
      </c>
      <c r="L2167" s="738">
        <v>1530</v>
      </c>
      <c r="M2167" s="743"/>
    </row>
    <row r="2168" s="158" customFormat="1" ht="13.2" spans="1:13">
      <c r="A2168" s="735" t="s">
        <v>95</v>
      </c>
      <c r="B2168" s="736">
        <v>310300079</v>
      </c>
      <c r="C2168" s="737" t="s">
        <v>3550</v>
      </c>
      <c r="D2168" s="736"/>
      <c r="E2168" s="736"/>
      <c r="F2168" s="735" t="s">
        <v>3398</v>
      </c>
      <c r="G2168" s="736"/>
      <c r="H2168" s="738">
        <v>2090</v>
      </c>
      <c r="I2168" s="738">
        <v>1995</v>
      </c>
      <c r="J2168" s="738">
        <v>1900</v>
      </c>
      <c r="K2168" s="738">
        <v>1805</v>
      </c>
      <c r="L2168" s="738">
        <v>1710</v>
      </c>
      <c r="M2168" s="743"/>
    </row>
    <row r="2169" s="158" customFormat="1" ht="13.2" spans="1:13">
      <c r="A2169" s="735" t="s">
        <v>95</v>
      </c>
      <c r="B2169" s="736">
        <v>310300080</v>
      </c>
      <c r="C2169" s="737" t="s">
        <v>3551</v>
      </c>
      <c r="D2169" s="736"/>
      <c r="E2169" s="736"/>
      <c r="F2169" s="735" t="s">
        <v>3398</v>
      </c>
      <c r="G2169" s="736"/>
      <c r="H2169" s="738">
        <v>396</v>
      </c>
      <c r="I2169" s="738">
        <v>378</v>
      </c>
      <c r="J2169" s="738">
        <v>360</v>
      </c>
      <c r="K2169" s="738">
        <v>342</v>
      </c>
      <c r="L2169" s="738">
        <v>324</v>
      </c>
      <c r="M2169" s="743"/>
    </row>
    <row r="2170" s="158" customFormat="1" ht="13.2" spans="1:13">
      <c r="A2170" s="735" t="s">
        <v>95</v>
      </c>
      <c r="B2170" s="736">
        <v>310300081</v>
      </c>
      <c r="C2170" s="737" t="s">
        <v>3552</v>
      </c>
      <c r="D2170" s="759"/>
      <c r="E2170" s="736"/>
      <c r="F2170" s="735" t="s">
        <v>3398</v>
      </c>
      <c r="G2170" s="736"/>
      <c r="H2170" s="738">
        <v>363</v>
      </c>
      <c r="I2170" s="738">
        <v>346.5</v>
      </c>
      <c r="J2170" s="738">
        <v>330</v>
      </c>
      <c r="K2170" s="738">
        <v>313.5</v>
      </c>
      <c r="L2170" s="738">
        <v>297</v>
      </c>
      <c r="M2170" s="743"/>
    </row>
    <row r="2171" s="158" customFormat="1" ht="13.2" spans="1:13">
      <c r="A2171" s="735" t="s">
        <v>95</v>
      </c>
      <c r="B2171" s="736" t="s">
        <v>3553</v>
      </c>
      <c r="C2171" s="737" t="s">
        <v>3554</v>
      </c>
      <c r="D2171" s="736"/>
      <c r="E2171" s="736"/>
      <c r="F2171" s="735" t="s">
        <v>3398</v>
      </c>
      <c r="G2171" s="736"/>
      <c r="H2171" s="738">
        <v>363</v>
      </c>
      <c r="I2171" s="738">
        <v>346.5</v>
      </c>
      <c r="J2171" s="738">
        <v>330</v>
      </c>
      <c r="K2171" s="738">
        <v>313.5</v>
      </c>
      <c r="L2171" s="738">
        <v>297</v>
      </c>
      <c r="M2171" s="743"/>
    </row>
    <row r="2172" s="158" customFormat="1" ht="13.2" spans="1:13">
      <c r="A2172" s="735" t="s">
        <v>95</v>
      </c>
      <c r="B2172" s="736" t="s">
        <v>3555</v>
      </c>
      <c r="C2172" s="737" t="s">
        <v>3556</v>
      </c>
      <c r="D2172" s="736"/>
      <c r="E2172" s="736"/>
      <c r="F2172" s="735" t="s">
        <v>3398</v>
      </c>
      <c r="G2172" s="736"/>
      <c r="H2172" s="738">
        <v>363</v>
      </c>
      <c r="I2172" s="738">
        <v>346.5</v>
      </c>
      <c r="J2172" s="738">
        <v>330</v>
      </c>
      <c r="K2172" s="738">
        <v>313.5</v>
      </c>
      <c r="L2172" s="738">
        <v>297</v>
      </c>
      <c r="M2172" s="743"/>
    </row>
    <row r="2173" s="158" customFormat="1" ht="13.2" spans="1:13">
      <c r="A2173" s="735" t="s">
        <v>95</v>
      </c>
      <c r="B2173" s="736" t="s">
        <v>3557</v>
      </c>
      <c r="C2173" s="737" t="s">
        <v>3558</v>
      </c>
      <c r="D2173" s="736"/>
      <c r="E2173" s="736"/>
      <c r="F2173" s="735" t="s">
        <v>3398</v>
      </c>
      <c r="G2173" s="736"/>
      <c r="H2173" s="738">
        <v>363</v>
      </c>
      <c r="I2173" s="738">
        <v>346.5</v>
      </c>
      <c r="J2173" s="738">
        <v>330</v>
      </c>
      <c r="K2173" s="738">
        <v>313.5</v>
      </c>
      <c r="L2173" s="738">
        <v>297</v>
      </c>
      <c r="M2173" s="743"/>
    </row>
    <row r="2174" s="158" customFormat="1" ht="13.2" spans="1:13">
      <c r="A2174" s="735" t="s">
        <v>95</v>
      </c>
      <c r="B2174" s="736">
        <v>310300082</v>
      </c>
      <c r="C2174" s="737" t="s">
        <v>3559</v>
      </c>
      <c r="D2174" s="759"/>
      <c r="E2174" s="736"/>
      <c r="F2174" s="735" t="s">
        <v>51</v>
      </c>
      <c r="G2174" s="736"/>
      <c r="H2174" s="738">
        <v>1386</v>
      </c>
      <c r="I2174" s="738">
        <v>1323</v>
      </c>
      <c r="J2174" s="738">
        <v>1260</v>
      </c>
      <c r="K2174" s="738">
        <v>1197</v>
      </c>
      <c r="L2174" s="738">
        <v>1134</v>
      </c>
      <c r="M2174" s="743"/>
    </row>
    <row r="2175" s="158" customFormat="1" ht="13.2" spans="1:13">
      <c r="A2175" s="735" t="s">
        <v>95</v>
      </c>
      <c r="B2175" s="736" t="s">
        <v>3560</v>
      </c>
      <c r="C2175" s="736" t="s">
        <v>3561</v>
      </c>
      <c r="D2175" s="759"/>
      <c r="E2175" s="736"/>
      <c r="F2175" s="735" t="s">
        <v>51</v>
      </c>
      <c r="G2175" s="736"/>
      <c r="H2175" s="738">
        <v>1386</v>
      </c>
      <c r="I2175" s="738">
        <v>1323</v>
      </c>
      <c r="J2175" s="738">
        <v>1260</v>
      </c>
      <c r="K2175" s="738">
        <v>1197</v>
      </c>
      <c r="L2175" s="738">
        <v>1134</v>
      </c>
      <c r="M2175" s="743"/>
    </row>
    <row r="2176" s="158" customFormat="1" ht="13.2" spans="1:13">
      <c r="A2176" s="735" t="s">
        <v>95</v>
      </c>
      <c r="B2176" s="736" t="s">
        <v>3562</v>
      </c>
      <c r="C2176" s="736" t="s">
        <v>3563</v>
      </c>
      <c r="D2176" s="759"/>
      <c r="E2176" s="736"/>
      <c r="F2176" s="735" t="s">
        <v>51</v>
      </c>
      <c r="G2176" s="736"/>
      <c r="H2176" s="738">
        <v>1386</v>
      </c>
      <c r="I2176" s="738">
        <v>1323</v>
      </c>
      <c r="J2176" s="738">
        <v>1260</v>
      </c>
      <c r="K2176" s="738">
        <v>1197</v>
      </c>
      <c r="L2176" s="738">
        <v>1134</v>
      </c>
      <c r="M2176" s="743"/>
    </row>
    <row r="2177" s="158" customFormat="1" ht="13.2" spans="1:13">
      <c r="A2177" s="735" t="s">
        <v>95</v>
      </c>
      <c r="B2177" s="736" t="s">
        <v>3564</v>
      </c>
      <c r="C2177" s="736" t="s">
        <v>3565</v>
      </c>
      <c r="D2177" s="759"/>
      <c r="E2177" s="736"/>
      <c r="F2177" s="735" t="s">
        <v>51</v>
      </c>
      <c r="G2177" s="736"/>
      <c r="H2177" s="738">
        <v>1386</v>
      </c>
      <c r="I2177" s="738">
        <v>1323</v>
      </c>
      <c r="J2177" s="738">
        <v>1260</v>
      </c>
      <c r="K2177" s="738">
        <v>1197</v>
      </c>
      <c r="L2177" s="738">
        <v>1134</v>
      </c>
      <c r="M2177" s="743"/>
    </row>
    <row r="2178" s="158" customFormat="1" ht="13.2" spans="1:13">
      <c r="A2178" s="735" t="s">
        <v>95</v>
      </c>
      <c r="B2178" s="736">
        <v>310300083</v>
      </c>
      <c r="C2178" s="737" t="s">
        <v>3566</v>
      </c>
      <c r="D2178" s="736"/>
      <c r="E2178" s="736"/>
      <c r="F2178" s="735" t="s">
        <v>51</v>
      </c>
      <c r="G2178" s="736"/>
      <c r="H2178" s="763" t="s">
        <v>102</v>
      </c>
      <c r="I2178" s="763" t="s">
        <v>102</v>
      </c>
      <c r="J2178" s="763" t="s">
        <v>102</v>
      </c>
      <c r="K2178" s="763" t="s">
        <v>102</v>
      </c>
      <c r="L2178" s="763" t="s">
        <v>102</v>
      </c>
      <c r="M2178" s="743"/>
    </row>
    <row r="2179" s="158" customFormat="1" ht="13.2" spans="1:13">
      <c r="A2179" s="735" t="s">
        <v>38</v>
      </c>
      <c r="B2179" s="736">
        <v>310300084</v>
      </c>
      <c r="C2179" s="737" t="s">
        <v>3567</v>
      </c>
      <c r="D2179" s="759"/>
      <c r="E2179" s="736"/>
      <c r="F2179" s="735" t="s">
        <v>3398</v>
      </c>
      <c r="G2179" s="736"/>
      <c r="H2179" s="738">
        <v>12.1</v>
      </c>
      <c r="I2179" s="738">
        <v>11.55</v>
      </c>
      <c r="J2179" s="738">
        <v>11</v>
      </c>
      <c r="K2179" s="738">
        <v>10.45</v>
      </c>
      <c r="L2179" s="738">
        <v>9.9</v>
      </c>
      <c r="M2179" s="743"/>
    </row>
    <row r="2180" s="158" customFormat="1" ht="13.2" spans="1:13">
      <c r="A2180" s="735" t="s">
        <v>38</v>
      </c>
      <c r="B2180" s="736" t="s">
        <v>3568</v>
      </c>
      <c r="C2180" s="737" t="s">
        <v>3569</v>
      </c>
      <c r="D2180" s="736"/>
      <c r="E2180" s="736"/>
      <c r="F2180" s="735" t="s">
        <v>3398</v>
      </c>
      <c r="G2180" s="736"/>
      <c r="H2180" s="738">
        <v>12.1</v>
      </c>
      <c r="I2180" s="738">
        <v>11.55</v>
      </c>
      <c r="J2180" s="738">
        <v>11</v>
      </c>
      <c r="K2180" s="738">
        <v>10.45</v>
      </c>
      <c r="L2180" s="738">
        <v>9.9</v>
      </c>
      <c r="M2180" s="743"/>
    </row>
    <row r="2181" s="158" customFormat="1" ht="13.2" spans="1:13">
      <c r="A2181" s="735" t="s">
        <v>95</v>
      </c>
      <c r="B2181" s="736">
        <v>310300085</v>
      </c>
      <c r="C2181" s="737" t="s">
        <v>3570</v>
      </c>
      <c r="D2181" s="759"/>
      <c r="E2181" s="736"/>
      <c r="F2181" s="735" t="s">
        <v>3398</v>
      </c>
      <c r="G2181" s="736"/>
      <c r="H2181" s="738">
        <v>11</v>
      </c>
      <c r="I2181" s="738">
        <v>10.5</v>
      </c>
      <c r="J2181" s="738">
        <v>10</v>
      </c>
      <c r="K2181" s="738">
        <v>9.5</v>
      </c>
      <c r="L2181" s="738">
        <v>9</v>
      </c>
      <c r="M2181" s="743"/>
    </row>
    <row r="2182" s="158" customFormat="1" ht="13.2" spans="1:13">
      <c r="A2182" s="735" t="s">
        <v>95</v>
      </c>
      <c r="B2182" s="736" t="s">
        <v>3571</v>
      </c>
      <c r="C2182" s="737" t="s">
        <v>3572</v>
      </c>
      <c r="D2182" s="736"/>
      <c r="E2182" s="736"/>
      <c r="F2182" s="735" t="s">
        <v>3398</v>
      </c>
      <c r="G2182" s="736"/>
      <c r="H2182" s="738">
        <v>11</v>
      </c>
      <c r="I2182" s="738">
        <v>10.5</v>
      </c>
      <c r="J2182" s="738">
        <v>10</v>
      </c>
      <c r="K2182" s="738">
        <v>9.5</v>
      </c>
      <c r="L2182" s="738">
        <v>9</v>
      </c>
      <c r="M2182" s="743"/>
    </row>
    <row r="2183" s="158" customFormat="1" ht="13.2" spans="1:13">
      <c r="A2183" s="735" t="s">
        <v>38</v>
      </c>
      <c r="B2183" s="736">
        <v>310300086</v>
      </c>
      <c r="C2183" s="737" t="s">
        <v>3573</v>
      </c>
      <c r="D2183" s="736" t="s">
        <v>3574</v>
      </c>
      <c r="E2183" s="736" t="s">
        <v>3575</v>
      </c>
      <c r="F2183" s="735" t="s">
        <v>3398</v>
      </c>
      <c r="G2183" s="736"/>
      <c r="H2183" s="738">
        <v>957</v>
      </c>
      <c r="I2183" s="738">
        <v>913.5</v>
      </c>
      <c r="J2183" s="738">
        <v>870</v>
      </c>
      <c r="K2183" s="738">
        <v>826.5</v>
      </c>
      <c r="L2183" s="738">
        <v>783</v>
      </c>
      <c r="M2183" s="743"/>
    </row>
    <row r="2184" s="158" customFormat="1" ht="18.95" customHeight="1" spans="1:13">
      <c r="A2184" s="735" t="s">
        <v>38</v>
      </c>
      <c r="B2184" s="736">
        <v>310300087</v>
      </c>
      <c r="C2184" s="737" t="s">
        <v>3576</v>
      </c>
      <c r="D2184" s="824" t="s">
        <v>3577</v>
      </c>
      <c r="E2184" s="824"/>
      <c r="F2184" s="825" t="s">
        <v>3578</v>
      </c>
      <c r="G2184" s="736"/>
      <c r="H2184" s="738">
        <v>2.75</v>
      </c>
      <c r="I2184" s="738">
        <v>2.625</v>
      </c>
      <c r="J2184" s="738">
        <v>2.5</v>
      </c>
      <c r="K2184" s="738">
        <v>2.375</v>
      </c>
      <c r="L2184" s="738">
        <v>2.25</v>
      </c>
      <c r="M2184" s="743"/>
    </row>
    <row r="2185" s="158" customFormat="1" ht="13.2" spans="1:13">
      <c r="A2185" s="735" t="s">
        <v>38</v>
      </c>
      <c r="B2185" s="736">
        <v>310300088</v>
      </c>
      <c r="C2185" s="737" t="s">
        <v>3579</v>
      </c>
      <c r="D2185" s="736"/>
      <c r="E2185" s="736"/>
      <c r="F2185" s="735" t="s">
        <v>3398</v>
      </c>
      <c r="G2185" s="736"/>
      <c r="H2185" s="738">
        <v>5.5</v>
      </c>
      <c r="I2185" s="738">
        <v>5.25</v>
      </c>
      <c r="J2185" s="738">
        <v>5</v>
      </c>
      <c r="K2185" s="738">
        <v>4.75</v>
      </c>
      <c r="L2185" s="738">
        <v>4.5</v>
      </c>
      <c r="M2185" s="743"/>
    </row>
    <row r="2186" s="158" customFormat="1" ht="13.2" spans="1:13">
      <c r="A2186" s="735" t="s">
        <v>38</v>
      </c>
      <c r="B2186" s="736">
        <v>310300089</v>
      </c>
      <c r="C2186" s="737" t="s">
        <v>3580</v>
      </c>
      <c r="D2186" s="759"/>
      <c r="E2186" s="736"/>
      <c r="F2186" s="735" t="s">
        <v>51</v>
      </c>
      <c r="G2186" s="736"/>
      <c r="H2186" s="738">
        <v>18.7</v>
      </c>
      <c r="I2186" s="738">
        <v>17.85</v>
      </c>
      <c r="J2186" s="738">
        <v>17</v>
      </c>
      <c r="K2186" s="738">
        <v>16.15</v>
      </c>
      <c r="L2186" s="738">
        <v>15.3</v>
      </c>
      <c r="M2186" s="743"/>
    </row>
    <row r="2187" s="158" customFormat="1" ht="13.2" spans="1:13">
      <c r="A2187" s="735" t="s">
        <v>38</v>
      </c>
      <c r="B2187" s="736" t="s">
        <v>3581</v>
      </c>
      <c r="C2187" s="737" t="s">
        <v>3580</v>
      </c>
      <c r="D2187" s="759"/>
      <c r="E2187" s="736"/>
      <c r="F2187" s="735" t="s">
        <v>51</v>
      </c>
      <c r="G2187" s="736"/>
      <c r="H2187" s="738">
        <v>22.44</v>
      </c>
      <c r="I2187" s="738">
        <v>21.42</v>
      </c>
      <c r="J2187" s="738">
        <v>20.4</v>
      </c>
      <c r="K2187" s="738">
        <v>19.38</v>
      </c>
      <c r="L2187" s="738">
        <v>18.36</v>
      </c>
      <c r="M2187" s="743" t="s">
        <v>58</v>
      </c>
    </row>
    <row r="2188" s="158" customFormat="1" ht="13.2" spans="1:13">
      <c r="A2188" s="735" t="s">
        <v>38</v>
      </c>
      <c r="B2188" s="736" t="s">
        <v>3582</v>
      </c>
      <c r="C2188" s="737" t="s">
        <v>3583</v>
      </c>
      <c r="D2188" s="736"/>
      <c r="E2188" s="736"/>
      <c r="F2188" s="735" t="s">
        <v>51</v>
      </c>
      <c r="G2188" s="736"/>
      <c r="H2188" s="738">
        <v>18.7</v>
      </c>
      <c r="I2188" s="738">
        <v>17.85</v>
      </c>
      <c r="J2188" s="738">
        <v>17</v>
      </c>
      <c r="K2188" s="738">
        <v>16.15</v>
      </c>
      <c r="L2188" s="738">
        <v>15.3</v>
      </c>
      <c r="M2188" s="743"/>
    </row>
    <row r="2189" s="158" customFormat="1" ht="13.2" spans="1:13">
      <c r="A2189" s="735" t="s">
        <v>38</v>
      </c>
      <c r="B2189" s="736" t="s">
        <v>3584</v>
      </c>
      <c r="C2189" s="737" t="s">
        <v>3583</v>
      </c>
      <c r="D2189" s="736"/>
      <c r="E2189" s="736"/>
      <c r="F2189" s="735" t="s">
        <v>51</v>
      </c>
      <c r="G2189" s="736"/>
      <c r="H2189" s="738">
        <v>22.44</v>
      </c>
      <c r="I2189" s="738">
        <v>21.42</v>
      </c>
      <c r="J2189" s="738">
        <v>20.4</v>
      </c>
      <c r="K2189" s="738">
        <v>19.38</v>
      </c>
      <c r="L2189" s="738">
        <v>18.36</v>
      </c>
      <c r="M2189" s="743" t="s">
        <v>58</v>
      </c>
    </row>
    <row r="2190" s="158" customFormat="1" ht="13.2" spans="1:13">
      <c r="A2190" s="735" t="s">
        <v>38</v>
      </c>
      <c r="B2190" s="736" t="s">
        <v>3585</v>
      </c>
      <c r="C2190" s="737" t="s">
        <v>3586</v>
      </c>
      <c r="D2190" s="736"/>
      <c r="E2190" s="736"/>
      <c r="F2190" s="735" t="s">
        <v>51</v>
      </c>
      <c r="G2190" s="736"/>
      <c r="H2190" s="738">
        <v>18.7</v>
      </c>
      <c r="I2190" s="738">
        <v>17.85</v>
      </c>
      <c r="J2190" s="738">
        <v>17</v>
      </c>
      <c r="K2190" s="738">
        <v>16.15</v>
      </c>
      <c r="L2190" s="738">
        <v>15.3</v>
      </c>
      <c r="M2190" s="743"/>
    </row>
    <row r="2191" s="158" customFormat="1" ht="13.2" spans="1:13">
      <c r="A2191" s="735" t="s">
        <v>38</v>
      </c>
      <c r="B2191" s="736" t="s">
        <v>3587</v>
      </c>
      <c r="C2191" s="737" t="s">
        <v>3586</v>
      </c>
      <c r="D2191" s="736"/>
      <c r="E2191" s="736"/>
      <c r="F2191" s="735" t="s">
        <v>51</v>
      </c>
      <c r="G2191" s="736"/>
      <c r="H2191" s="738">
        <v>22.44</v>
      </c>
      <c r="I2191" s="738">
        <v>21.42</v>
      </c>
      <c r="J2191" s="738">
        <v>20.4</v>
      </c>
      <c r="K2191" s="738">
        <v>19.38</v>
      </c>
      <c r="L2191" s="738">
        <v>18.36</v>
      </c>
      <c r="M2191" s="743" t="s">
        <v>58</v>
      </c>
    </row>
    <row r="2192" s="158" customFormat="1" ht="13.2" spans="1:13">
      <c r="A2192" s="735" t="s">
        <v>95</v>
      </c>
      <c r="B2192" s="736">
        <v>310300090</v>
      </c>
      <c r="C2192" s="737" t="s">
        <v>3588</v>
      </c>
      <c r="D2192" s="736"/>
      <c r="E2192" s="736"/>
      <c r="F2192" s="735" t="s">
        <v>51</v>
      </c>
      <c r="G2192" s="759"/>
      <c r="H2192" s="738">
        <v>1045</v>
      </c>
      <c r="I2192" s="738">
        <v>997.5</v>
      </c>
      <c r="J2192" s="738">
        <v>950</v>
      </c>
      <c r="K2192" s="738">
        <v>902.5</v>
      </c>
      <c r="L2192" s="738">
        <v>855</v>
      </c>
      <c r="M2192" s="743"/>
    </row>
    <row r="2193" s="158" customFormat="1" ht="13.2" spans="1:13">
      <c r="A2193" s="735" t="s">
        <v>95</v>
      </c>
      <c r="B2193" s="736" t="s">
        <v>3589</v>
      </c>
      <c r="C2193" s="737" t="s">
        <v>3590</v>
      </c>
      <c r="D2193" s="736"/>
      <c r="E2193" s="736"/>
      <c r="F2193" s="735" t="s">
        <v>51</v>
      </c>
      <c r="G2193" s="736"/>
      <c r="H2193" s="738">
        <v>1144</v>
      </c>
      <c r="I2193" s="738">
        <v>1092</v>
      </c>
      <c r="J2193" s="738">
        <v>1040</v>
      </c>
      <c r="K2193" s="738">
        <v>988</v>
      </c>
      <c r="L2193" s="738">
        <v>936</v>
      </c>
      <c r="M2193" s="743"/>
    </row>
    <row r="2194" s="158" customFormat="1" ht="13.2" spans="1:13">
      <c r="A2194" s="735" t="s">
        <v>95</v>
      </c>
      <c r="B2194" s="736">
        <v>310300091</v>
      </c>
      <c r="C2194" s="737" t="s">
        <v>3591</v>
      </c>
      <c r="D2194" s="736"/>
      <c r="E2194" s="736"/>
      <c r="F2194" s="735" t="s">
        <v>3398</v>
      </c>
      <c r="G2194" s="736"/>
      <c r="H2194" s="738">
        <v>22</v>
      </c>
      <c r="I2194" s="738">
        <v>21</v>
      </c>
      <c r="J2194" s="738">
        <v>20</v>
      </c>
      <c r="K2194" s="738">
        <v>19</v>
      </c>
      <c r="L2194" s="738">
        <v>18</v>
      </c>
      <c r="M2194" s="743"/>
    </row>
    <row r="2195" s="158" customFormat="1" ht="13.2" spans="1:13">
      <c r="A2195" s="735" t="s">
        <v>95</v>
      </c>
      <c r="B2195" s="736" t="s">
        <v>3592</v>
      </c>
      <c r="C2195" s="754" t="s">
        <v>3591</v>
      </c>
      <c r="D2195" s="736"/>
      <c r="E2195" s="736"/>
      <c r="F2195" s="735" t="s">
        <v>3398</v>
      </c>
      <c r="G2195" s="759"/>
      <c r="H2195" s="738">
        <v>26.4</v>
      </c>
      <c r="I2195" s="738">
        <v>25.2</v>
      </c>
      <c r="J2195" s="738">
        <v>24</v>
      </c>
      <c r="K2195" s="738">
        <v>22.8</v>
      </c>
      <c r="L2195" s="738">
        <v>21.6</v>
      </c>
      <c r="M2195" s="743" t="s">
        <v>58</v>
      </c>
    </row>
    <row r="2196" s="158" customFormat="1" ht="13.2" spans="1:13">
      <c r="A2196" s="735" t="s">
        <v>38</v>
      </c>
      <c r="B2196" s="736">
        <v>310300092</v>
      </c>
      <c r="C2196" s="737" t="s">
        <v>3593</v>
      </c>
      <c r="D2196" s="736"/>
      <c r="E2196" s="736"/>
      <c r="F2196" s="735" t="s">
        <v>3398</v>
      </c>
      <c r="G2196" s="736"/>
      <c r="H2196" s="738">
        <v>20.9</v>
      </c>
      <c r="I2196" s="738">
        <v>19.95</v>
      </c>
      <c r="J2196" s="738">
        <v>19</v>
      </c>
      <c r="K2196" s="738">
        <v>18.05</v>
      </c>
      <c r="L2196" s="738">
        <v>17.1</v>
      </c>
      <c r="M2196" s="743"/>
    </row>
    <row r="2197" s="158" customFormat="1" ht="13.2" spans="1:13">
      <c r="A2197" s="735" t="s">
        <v>95</v>
      </c>
      <c r="B2197" s="736">
        <v>310300093</v>
      </c>
      <c r="C2197" s="737" t="s">
        <v>3594</v>
      </c>
      <c r="D2197" s="736"/>
      <c r="E2197" s="736"/>
      <c r="F2197" s="735" t="s">
        <v>3398</v>
      </c>
      <c r="G2197" s="736"/>
      <c r="H2197" s="738">
        <v>41.8</v>
      </c>
      <c r="I2197" s="738">
        <v>39.9</v>
      </c>
      <c r="J2197" s="738">
        <v>38</v>
      </c>
      <c r="K2197" s="738">
        <v>36.1</v>
      </c>
      <c r="L2197" s="738">
        <v>34.2</v>
      </c>
      <c r="M2197" s="743"/>
    </row>
    <row r="2198" s="158" customFormat="1" ht="13.2" spans="1:13">
      <c r="A2198" s="735" t="s">
        <v>95</v>
      </c>
      <c r="B2198" s="736" t="s">
        <v>3595</v>
      </c>
      <c r="C2198" s="754" t="s">
        <v>3594</v>
      </c>
      <c r="D2198" s="736"/>
      <c r="E2198" s="736"/>
      <c r="F2198" s="735" t="s">
        <v>3398</v>
      </c>
      <c r="G2198" s="736"/>
      <c r="H2198" s="738">
        <v>50.16</v>
      </c>
      <c r="I2198" s="738">
        <v>47.88</v>
      </c>
      <c r="J2198" s="738">
        <v>45.6</v>
      </c>
      <c r="K2198" s="738">
        <v>43.32</v>
      </c>
      <c r="L2198" s="738">
        <v>41.04</v>
      </c>
      <c r="M2198" s="743" t="s">
        <v>58</v>
      </c>
    </row>
    <row r="2199" s="158" customFormat="1" ht="13.2" spans="1:13">
      <c r="A2199" s="735" t="s">
        <v>95</v>
      </c>
      <c r="B2199" s="736">
        <v>310300094</v>
      </c>
      <c r="C2199" s="737" t="s">
        <v>3596</v>
      </c>
      <c r="D2199" s="736"/>
      <c r="E2199" s="736"/>
      <c r="F2199" s="735" t="s">
        <v>3398</v>
      </c>
      <c r="G2199" s="736"/>
      <c r="H2199" s="738">
        <v>16.5</v>
      </c>
      <c r="I2199" s="738">
        <v>15.75</v>
      </c>
      <c r="J2199" s="738">
        <v>15</v>
      </c>
      <c r="K2199" s="738">
        <v>14.25</v>
      </c>
      <c r="L2199" s="738">
        <v>13.5</v>
      </c>
      <c r="M2199" s="743"/>
    </row>
    <row r="2200" s="158" customFormat="1" ht="13.2" spans="1:13">
      <c r="A2200" s="735" t="s">
        <v>95</v>
      </c>
      <c r="B2200" s="736" t="s">
        <v>3597</v>
      </c>
      <c r="C2200" s="737" t="s">
        <v>3596</v>
      </c>
      <c r="D2200" s="736"/>
      <c r="E2200" s="736"/>
      <c r="F2200" s="735" t="s">
        <v>3398</v>
      </c>
      <c r="G2200" s="736"/>
      <c r="H2200" s="738">
        <v>19.8</v>
      </c>
      <c r="I2200" s="738">
        <v>18.9</v>
      </c>
      <c r="J2200" s="738">
        <v>18</v>
      </c>
      <c r="K2200" s="738">
        <v>17.1</v>
      </c>
      <c r="L2200" s="738">
        <v>16.2</v>
      </c>
      <c r="M2200" s="743" t="s">
        <v>58</v>
      </c>
    </row>
    <row r="2201" s="158" customFormat="1" ht="13.2" spans="1:13">
      <c r="A2201" s="735" t="s">
        <v>95</v>
      </c>
      <c r="B2201" s="736">
        <v>310300095</v>
      </c>
      <c r="C2201" s="737" t="s">
        <v>3598</v>
      </c>
      <c r="D2201" s="759"/>
      <c r="E2201" s="736"/>
      <c r="F2201" s="735" t="s">
        <v>3398</v>
      </c>
      <c r="G2201" s="736"/>
      <c r="H2201" s="738">
        <v>18.7</v>
      </c>
      <c r="I2201" s="738">
        <v>17.85</v>
      </c>
      <c r="J2201" s="738">
        <v>17</v>
      </c>
      <c r="K2201" s="738">
        <v>16.15</v>
      </c>
      <c r="L2201" s="738">
        <v>15.3</v>
      </c>
      <c r="M2201" s="743"/>
    </row>
    <row r="2202" s="158" customFormat="1" ht="13.2" spans="1:13">
      <c r="A2202" s="735" t="s">
        <v>95</v>
      </c>
      <c r="B2202" s="736" t="s">
        <v>3599</v>
      </c>
      <c r="C2202" s="737" t="s">
        <v>3600</v>
      </c>
      <c r="D2202" s="736"/>
      <c r="E2202" s="736"/>
      <c r="F2202" s="735" t="s">
        <v>3398</v>
      </c>
      <c r="G2202" s="736"/>
      <c r="H2202" s="738">
        <v>18.7</v>
      </c>
      <c r="I2202" s="738">
        <v>17.85</v>
      </c>
      <c r="J2202" s="738">
        <v>17</v>
      </c>
      <c r="K2202" s="738">
        <v>16.15</v>
      </c>
      <c r="L2202" s="738">
        <v>15.3</v>
      </c>
      <c r="M2202" s="743"/>
    </row>
    <row r="2203" s="158" customFormat="1" ht="13.2" spans="1:13">
      <c r="A2203" s="735" t="s">
        <v>95</v>
      </c>
      <c r="B2203" s="736" t="s">
        <v>3601</v>
      </c>
      <c r="C2203" s="737" t="s">
        <v>3602</v>
      </c>
      <c r="D2203" s="736"/>
      <c r="E2203" s="736"/>
      <c r="F2203" s="735" t="s">
        <v>3398</v>
      </c>
      <c r="G2203" s="736"/>
      <c r="H2203" s="738">
        <v>18.7</v>
      </c>
      <c r="I2203" s="738">
        <v>17.85</v>
      </c>
      <c r="J2203" s="738">
        <v>17</v>
      </c>
      <c r="K2203" s="738">
        <v>16.15</v>
      </c>
      <c r="L2203" s="738">
        <v>15.3</v>
      </c>
      <c r="M2203" s="743"/>
    </row>
    <row r="2204" s="158" customFormat="1" ht="13.2" spans="1:13">
      <c r="A2204" s="735" t="s">
        <v>95</v>
      </c>
      <c r="B2204" s="736">
        <v>310300096</v>
      </c>
      <c r="C2204" s="737" t="s">
        <v>3603</v>
      </c>
      <c r="D2204" s="736"/>
      <c r="E2204" s="736"/>
      <c r="F2204" s="735" t="s">
        <v>51</v>
      </c>
      <c r="G2204" s="736"/>
      <c r="H2204" s="738">
        <v>6.6</v>
      </c>
      <c r="I2204" s="738">
        <v>6.3</v>
      </c>
      <c r="J2204" s="738">
        <v>6</v>
      </c>
      <c r="K2204" s="738">
        <v>5.7</v>
      </c>
      <c r="L2204" s="738">
        <v>5.4</v>
      </c>
      <c r="M2204" s="743"/>
    </row>
    <row r="2205" s="158" customFormat="1" ht="13.2" spans="1:13">
      <c r="A2205" s="735" t="s">
        <v>95</v>
      </c>
      <c r="B2205" s="736">
        <v>310300097</v>
      </c>
      <c r="C2205" s="737" t="s">
        <v>3604</v>
      </c>
      <c r="D2205" s="759"/>
      <c r="E2205" s="736"/>
      <c r="F2205" s="735" t="s">
        <v>51</v>
      </c>
      <c r="G2205" s="736"/>
      <c r="H2205" s="738">
        <v>23.1</v>
      </c>
      <c r="I2205" s="738">
        <v>22.05</v>
      </c>
      <c r="J2205" s="738">
        <v>21</v>
      </c>
      <c r="K2205" s="738">
        <v>19.95</v>
      </c>
      <c r="L2205" s="738">
        <v>18.9</v>
      </c>
      <c r="M2205" s="743"/>
    </row>
    <row r="2206" s="158" customFormat="1" ht="13.2" spans="1:13">
      <c r="A2206" s="735" t="s">
        <v>95</v>
      </c>
      <c r="B2206" s="736" t="s">
        <v>3605</v>
      </c>
      <c r="C2206" s="736" t="s">
        <v>3606</v>
      </c>
      <c r="D2206" s="759"/>
      <c r="E2206" s="736"/>
      <c r="F2206" s="735" t="s">
        <v>51</v>
      </c>
      <c r="G2206" s="736"/>
      <c r="H2206" s="738">
        <v>23.1</v>
      </c>
      <c r="I2206" s="738">
        <v>22.05</v>
      </c>
      <c r="J2206" s="738">
        <v>21</v>
      </c>
      <c r="K2206" s="738">
        <v>19.95</v>
      </c>
      <c r="L2206" s="738">
        <v>18.9</v>
      </c>
      <c r="M2206" s="743"/>
    </row>
    <row r="2207" s="158" customFormat="1" ht="13.2" spans="1:13">
      <c r="A2207" s="735" t="s">
        <v>95</v>
      </c>
      <c r="B2207" s="736" t="s">
        <v>3607</v>
      </c>
      <c r="C2207" s="736" t="s">
        <v>3608</v>
      </c>
      <c r="D2207" s="759"/>
      <c r="E2207" s="736"/>
      <c r="F2207" s="735" t="s">
        <v>51</v>
      </c>
      <c r="G2207" s="736"/>
      <c r="H2207" s="738">
        <v>23.1</v>
      </c>
      <c r="I2207" s="738">
        <v>22.05</v>
      </c>
      <c r="J2207" s="738">
        <v>21</v>
      </c>
      <c r="K2207" s="738">
        <v>19.95</v>
      </c>
      <c r="L2207" s="738">
        <v>18.9</v>
      </c>
      <c r="M2207" s="743"/>
    </row>
    <row r="2208" s="158" customFormat="1" ht="13.2" spans="1:13">
      <c r="A2208" s="735" t="s">
        <v>95</v>
      </c>
      <c r="B2208" s="736" t="s">
        <v>3609</v>
      </c>
      <c r="C2208" s="736" t="s">
        <v>3610</v>
      </c>
      <c r="D2208" s="759"/>
      <c r="E2208" s="736"/>
      <c r="F2208" s="735" t="s">
        <v>51</v>
      </c>
      <c r="G2208" s="736"/>
      <c r="H2208" s="738">
        <v>23.1</v>
      </c>
      <c r="I2208" s="738">
        <v>22.05</v>
      </c>
      <c r="J2208" s="738">
        <v>21</v>
      </c>
      <c r="K2208" s="738">
        <v>19.95</v>
      </c>
      <c r="L2208" s="738">
        <v>18.9</v>
      </c>
      <c r="M2208" s="743"/>
    </row>
    <row r="2209" s="158" customFormat="1" ht="13.2" spans="1:13">
      <c r="A2209" s="735" t="s">
        <v>38</v>
      </c>
      <c r="B2209" s="736">
        <v>310300098</v>
      </c>
      <c r="C2209" s="737" t="s">
        <v>3611</v>
      </c>
      <c r="D2209" s="736"/>
      <c r="E2209" s="736"/>
      <c r="F2209" s="735" t="s">
        <v>3393</v>
      </c>
      <c r="G2209" s="736"/>
      <c r="H2209" s="738">
        <v>9.35</v>
      </c>
      <c r="I2209" s="738">
        <v>8.925</v>
      </c>
      <c r="J2209" s="738">
        <v>8.5</v>
      </c>
      <c r="K2209" s="738">
        <v>8.075</v>
      </c>
      <c r="L2209" s="738">
        <v>7.65</v>
      </c>
      <c r="M2209" s="743"/>
    </row>
    <row r="2210" s="158" customFormat="1" ht="13.2" spans="1:13">
      <c r="A2210" s="735" t="s">
        <v>38</v>
      </c>
      <c r="B2210" s="736">
        <v>310300099</v>
      </c>
      <c r="C2210" s="737" t="s">
        <v>3612</v>
      </c>
      <c r="D2210" s="736"/>
      <c r="E2210" s="736"/>
      <c r="F2210" s="735" t="s">
        <v>3398</v>
      </c>
      <c r="G2210" s="736"/>
      <c r="H2210" s="738">
        <v>6.6</v>
      </c>
      <c r="I2210" s="738">
        <v>6.3</v>
      </c>
      <c r="J2210" s="738">
        <v>6</v>
      </c>
      <c r="K2210" s="738">
        <v>5.7</v>
      </c>
      <c r="L2210" s="738">
        <v>5.4</v>
      </c>
      <c r="M2210" s="743"/>
    </row>
    <row r="2211" s="158" customFormat="1" ht="13.2" spans="1:13">
      <c r="A2211" s="735" t="s">
        <v>95</v>
      </c>
      <c r="B2211" s="736">
        <v>310300100</v>
      </c>
      <c r="C2211" s="737" t="s">
        <v>3613</v>
      </c>
      <c r="D2211" s="736" t="s">
        <v>3614</v>
      </c>
      <c r="E2211" s="736"/>
      <c r="F2211" s="735" t="s">
        <v>51</v>
      </c>
      <c r="G2211" s="736"/>
      <c r="H2211" s="738">
        <v>734.8</v>
      </c>
      <c r="I2211" s="738">
        <v>701.4</v>
      </c>
      <c r="J2211" s="738">
        <v>668</v>
      </c>
      <c r="K2211" s="738">
        <v>634.6</v>
      </c>
      <c r="L2211" s="738">
        <v>601.2</v>
      </c>
      <c r="M2211" s="743"/>
    </row>
    <row r="2212" s="158" customFormat="1" ht="13.2" spans="1:13">
      <c r="A2212" s="735" t="s">
        <v>95</v>
      </c>
      <c r="B2212" s="736" t="s">
        <v>3615</v>
      </c>
      <c r="C2212" s="737" t="s">
        <v>3616</v>
      </c>
      <c r="D2212" s="736"/>
      <c r="E2212" s="736"/>
      <c r="F2212" s="735" t="s">
        <v>51</v>
      </c>
      <c r="G2212" s="736"/>
      <c r="H2212" s="738">
        <v>734.8</v>
      </c>
      <c r="I2212" s="738">
        <v>701.4</v>
      </c>
      <c r="J2212" s="738">
        <v>668</v>
      </c>
      <c r="K2212" s="738">
        <v>634.6</v>
      </c>
      <c r="L2212" s="738">
        <v>601.2</v>
      </c>
      <c r="M2212" s="743"/>
    </row>
    <row r="2213" s="158" customFormat="1" ht="13.2" spans="1:13">
      <c r="A2213" s="735" t="s">
        <v>95</v>
      </c>
      <c r="B2213" s="736">
        <v>310300101</v>
      </c>
      <c r="C2213" s="737" t="s">
        <v>3617</v>
      </c>
      <c r="D2213" s="759"/>
      <c r="E2213" s="736"/>
      <c r="F2213" s="735" t="s">
        <v>51</v>
      </c>
      <c r="G2213" s="736"/>
      <c r="H2213" s="738">
        <v>880</v>
      </c>
      <c r="I2213" s="738">
        <v>840</v>
      </c>
      <c r="J2213" s="738">
        <v>800</v>
      </c>
      <c r="K2213" s="738">
        <v>760</v>
      </c>
      <c r="L2213" s="738">
        <v>720</v>
      </c>
      <c r="M2213" s="743"/>
    </row>
    <row r="2214" s="158" customFormat="1" ht="13.2" spans="1:13">
      <c r="A2214" s="735" t="s">
        <v>95</v>
      </c>
      <c r="B2214" s="736" t="s">
        <v>3618</v>
      </c>
      <c r="C2214" s="737" t="s">
        <v>3619</v>
      </c>
      <c r="D2214" s="736"/>
      <c r="E2214" s="736"/>
      <c r="F2214" s="735" t="s">
        <v>51</v>
      </c>
      <c r="G2214" s="736"/>
      <c r="H2214" s="738">
        <v>880</v>
      </c>
      <c r="I2214" s="738">
        <v>840</v>
      </c>
      <c r="J2214" s="738">
        <v>800</v>
      </c>
      <c r="K2214" s="738">
        <v>760</v>
      </c>
      <c r="L2214" s="738">
        <v>720</v>
      </c>
      <c r="M2214" s="743"/>
    </row>
    <row r="2215" s="158" customFormat="1" ht="13.2" spans="1:13">
      <c r="A2215" s="735" t="s">
        <v>95</v>
      </c>
      <c r="B2215" s="736">
        <v>310300102</v>
      </c>
      <c r="C2215" s="737" t="s">
        <v>3620</v>
      </c>
      <c r="D2215" s="759"/>
      <c r="E2215" s="736"/>
      <c r="F2215" s="735" t="s">
        <v>51</v>
      </c>
      <c r="G2215" s="736"/>
      <c r="H2215" s="738">
        <v>33</v>
      </c>
      <c r="I2215" s="738">
        <v>31.5</v>
      </c>
      <c r="J2215" s="738">
        <v>30</v>
      </c>
      <c r="K2215" s="738">
        <v>28.5</v>
      </c>
      <c r="L2215" s="738">
        <v>27</v>
      </c>
      <c r="M2215" s="743"/>
    </row>
    <row r="2216" s="158" customFormat="1" ht="13.2" spans="1:13">
      <c r="A2216" s="735" t="s">
        <v>95</v>
      </c>
      <c r="B2216" s="736" t="s">
        <v>3621</v>
      </c>
      <c r="C2216" s="737" t="s">
        <v>3620</v>
      </c>
      <c r="D2216" s="759"/>
      <c r="E2216" s="736"/>
      <c r="F2216" s="735" t="s">
        <v>51</v>
      </c>
      <c r="G2216" s="736"/>
      <c r="H2216" s="738">
        <v>39.6</v>
      </c>
      <c r="I2216" s="738">
        <v>37.8</v>
      </c>
      <c r="J2216" s="738">
        <v>36</v>
      </c>
      <c r="K2216" s="738">
        <v>34.2</v>
      </c>
      <c r="L2216" s="738">
        <v>32.4</v>
      </c>
      <c r="M2216" s="743" t="s">
        <v>58</v>
      </c>
    </row>
    <row r="2217" s="158" customFormat="1" ht="13.2" spans="1:13">
      <c r="A2217" s="735" t="s">
        <v>95</v>
      </c>
      <c r="B2217" s="736" t="s">
        <v>3622</v>
      </c>
      <c r="C2217" s="737" t="s">
        <v>3623</v>
      </c>
      <c r="D2217" s="759"/>
      <c r="E2217" s="736"/>
      <c r="F2217" s="735" t="s">
        <v>51</v>
      </c>
      <c r="G2217" s="736"/>
      <c r="H2217" s="738">
        <v>33</v>
      </c>
      <c r="I2217" s="738">
        <v>31.5</v>
      </c>
      <c r="J2217" s="738">
        <v>30</v>
      </c>
      <c r="K2217" s="738">
        <v>28.5</v>
      </c>
      <c r="L2217" s="738">
        <v>27</v>
      </c>
      <c r="M2217" s="743"/>
    </row>
    <row r="2218" s="158" customFormat="1" ht="13.2" spans="1:13">
      <c r="A2218" s="735" t="s">
        <v>95</v>
      </c>
      <c r="B2218" s="736" t="s">
        <v>3624</v>
      </c>
      <c r="C2218" s="737" t="s">
        <v>3623</v>
      </c>
      <c r="D2218" s="759"/>
      <c r="E2218" s="736"/>
      <c r="F2218" s="735" t="s">
        <v>51</v>
      </c>
      <c r="G2218" s="736"/>
      <c r="H2218" s="738">
        <v>39.6</v>
      </c>
      <c r="I2218" s="738">
        <v>37.8</v>
      </c>
      <c r="J2218" s="738">
        <v>36</v>
      </c>
      <c r="K2218" s="738">
        <v>34.2</v>
      </c>
      <c r="L2218" s="738">
        <v>32.4</v>
      </c>
      <c r="M2218" s="743" t="s">
        <v>58</v>
      </c>
    </row>
    <row r="2219" s="158" customFormat="1" ht="13.2" spans="1:13">
      <c r="A2219" s="735" t="s">
        <v>95</v>
      </c>
      <c r="B2219" s="736">
        <v>310300103</v>
      </c>
      <c r="C2219" s="737" t="s">
        <v>3625</v>
      </c>
      <c r="D2219" s="736"/>
      <c r="E2219" s="736"/>
      <c r="F2219" s="735" t="s">
        <v>51</v>
      </c>
      <c r="G2219" s="736"/>
      <c r="H2219" s="738">
        <v>30.8</v>
      </c>
      <c r="I2219" s="738">
        <v>29.4</v>
      </c>
      <c r="J2219" s="738">
        <v>28</v>
      </c>
      <c r="K2219" s="738">
        <v>26.6</v>
      </c>
      <c r="L2219" s="738">
        <v>25.2</v>
      </c>
      <c r="M2219" s="743"/>
    </row>
    <row r="2220" s="158" customFormat="1" ht="13.2" spans="1:13">
      <c r="A2220" s="735" t="s">
        <v>95</v>
      </c>
      <c r="B2220" s="736">
        <v>310300104</v>
      </c>
      <c r="C2220" s="737" t="s">
        <v>3626</v>
      </c>
      <c r="D2220" s="759"/>
      <c r="E2220" s="736"/>
      <c r="F2220" s="735" t="s">
        <v>51</v>
      </c>
      <c r="G2220" s="736"/>
      <c r="H2220" s="738">
        <v>47.3</v>
      </c>
      <c r="I2220" s="738">
        <v>45.15</v>
      </c>
      <c r="J2220" s="738">
        <v>43</v>
      </c>
      <c r="K2220" s="738">
        <v>40.85</v>
      </c>
      <c r="L2220" s="738">
        <v>38.7</v>
      </c>
      <c r="M2220" s="743"/>
    </row>
    <row r="2221" s="158" customFormat="1" ht="13.2" spans="1:13">
      <c r="A2221" s="735" t="s">
        <v>95</v>
      </c>
      <c r="B2221" s="736" t="s">
        <v>3627</v>
      </c>
      <c r="C2221" s="736" t="s">
        <v>3628</v>
      </c>
      <c r="D2221" s="759"/>
      <c r="E2221" s="736"/>
      <c r="F2221" s="735" t="s">
        <v>51</v>
      </c>
      <c r="G2221" s="736"/>
      <c r="H2221" s="738">
        <v>47.3</v>
      </c>
      <c r="I2221" s="738">
        <v>45.15</v>
      </c>
      <c r="J2221" s="738">
        <v>43</v>
      </c>
      <c r="K2221" s="738">
        <v>40.85</v>
      </c>
      <c r="L2221" s="738">
        <v>38.7</v>
      </c>
      <c r="M2221" s="743"/>
    </row>
    <row r="2222" s="158" customFormat="1" ht="13.2" spans="1:13">
      <c r="A2222" s="735" t="s">
        <v>95</v>
      </c>
      <c r="B2222" s="736" t="s">
        <v>3629</v>
      </c>
      <c r="C2222" s="736" t="s">
        <v>3630</v>
      </c>
      <c r="D2222" s="759"/>
      <c r="E2222" s="736"/>
      <c r="F2222" s="735" t="s">
        <v>51</v>
      </c>
      <c r="G2222" s="736"/>
      <c r="H2222" s="738">
        <v>47.3</v>
      </c>
      <c r="I2222" s="738">
        <v>45.15</v>
      </c>
      <c r="J2222" s="738">
        <v>43</v>
      </c>
      <c r="K2222" s="738">
        <v>40.85</v>
      </c>
      <c r="L2222" s="738">
        <v>38.7</v>
      </c>
      <c r="M2222" s="743"/>
    </row>
    <row r="2223" s="158" customFormat="1" ht="13.2" spans="1:13">
      <c r="A2223" s="735" t="s">
        <v>95</v>
      </c>
      <c r="B2223" s="736" t="s">
        <v>3631</v>
      </c>
      <c r="C2223" s="736" t="s">
        <v>3632</v>
      </c>
      <c r="D2223" s="759"/>
      <c r="E2223" s="736"/>
      <c r="F2223" s="735" t="s">
        <v>51</v>
      </c>
      <c r="G2223" s="736"/>
      <c r="H2223" s="738">
        <v>47.3</v>
      </c>
      <c r="I2223" s="738">
        <v>45.15</v>
      </c>
      <c r="J2223" s="738">
        <v>43</v>
      </c>
      <c r="K2223" s="738">
        <v>40.85</v>
      </c>
      <c r="L2223" s="738">
        <v>38.7</v>
      </c>
      <c r="M2223" s="743"/>
    </row>
    <row r="2224" s="158" customFormat="1" ht="13.2" spans="1:13">
      <c r="A2224" s="735" t="s">
        <v>95</v>
      </c>
      <c r="B2224" s="736" t="s">
        <v>3633</v>
      </c>
      <c r="C2224" s="736" t="s">
        <v>3634</v>
      </c>
      <c r="D2224" s="759"/>
      <c r="E2224" s="736"/>
      <c r="F2224" s="735" t="s">
        <v>51</v>
      </c>
      <c r="G2224" s="736"/>
      <c r="H2224" s="738">
        <v>47.3</v>
      </c>
      <c r="I2224" s="738">
        <v>45.15</v>
      </c>
      <c r="J2224" s="738">
        <v>43</v>
      </c>
      <c r="K2224" s="738">
        <v>40.85</v>
      </c>
      <c r="L2224" s="738">
        <v>38.7</v>
      </c>
      <c r="M2224" s="743"/>
    </row>
    <row r="2225" s="158" customFormat="1" ht="13.2" spans="1:13">
      <c r="A2225" s="735" t="s">
        <v>95</v>
      </c>
      <c r="B2225" s="736">
        <v>310300105</v>
      </c>
      <c r="C2225" s="737" t="s">
        <v>3635</v>
      </c>
      <c r="D2225" s="736"/>
      <c r="E2225" s="736"/>
      <c r="F2225" s="735" t="s">
        <v>3398</v>
      </c>
      <c r="G2225" s="736"/>
      <c r="H2225" s="738">
        <v>4.4</v>
      </c>
      <c r="I2225" s="738">
        <v>4.2</v>
      </c>
      <c r="J2225" s="738">
        <v>4</v>
      </c>
      <c r="K2225" s="738">
        <v>3.8</v>
      </c>
      <c r="L2225" s="738">
        <v>3.6</v>
      </c>
      <c r="M2225" s="743"/>
    </row>
    <row r="2226" s="158" customFormat="1" ht="13.2" spans="1:13">
      <c r="A2226" s="735" t="s">
        <v>95</v>
      </c>
      <c r="B2226" s="736" t="s">
        <v>3636</v>
      </c>
      <c r="C2226" s="754" t="s">
        <v>3635</v>
      </c>
      <c r="D2226" s="736"/>
      <c r="E2226" s="736"/>
      <c r="F2226" s="735" t="s">
        <v>3398</v>
      </c>
      <c r="G2226" s="736"/>
      <c r="H2226" s="738">
        <v>5.28</v>
      </c>
      <c r="I2226" s="738">
        <v>5.04</v>
      </c>
      <c r="J2226" s="738">
        <v>4.8</v>
      </c>
      <c r="K2226" s="738">
        <v>4.56</v>
      </c>
      <c r="L2226" s="738">
        <v>4.32</v>
      </c>
      <c r="M2226" s="743" t="s">
        <v>58</v>
      </c>
    </row>
    <row r="2227" s="158" customFormat="1" ht="13.2" spans="1:13">
      <c r="A2227" s="735" t="s">
        <v>95</v>
      </c>
      <c r="B2227" s="736">
        <v>310300106</v>
      </c>
      <c r="C2227" s="737" t="s">
        <v>3637</v>
      </c>
      <c r="D2227" s="736"/>
      <c r="E2227" s="736"/>
      <c r="F2227" s="735" t="s">
        <v>3398</v>
      </c>
      <c r="G2227" s="759"/>
      <c r="H2227" s="738">
        <v>24.2</v>
      </c>
      <c r="I2227" s="738">
        <v>23.1</v>
      </c>
      <c r="J2227" s="738">
        <v>22</v>
      </c>
      <c r="K2227" s="738">
        <v>20.9</v>
      </c>
      <c r="L2227" s="738">
        <v>19.8</v>
      </c>
      <c r="M2227" s="743"/>
    </row>
    <row r="2228" s="158" customFormat="1" ht="13.2" spans="1:13">
      <c r="A2228" s="735" t="s">
        <v>95</v>
      </c>
      <c r="B2228" s="736" t="s">
        <v>3638</v>
      </c>
      <c r="C2228" s="754" t="s">
        <v>3637</v>
      </c>
      <c r="D2228" s="736"/>
      <c r="E2228" s="736"/>
      <c r="F2228" s="735" t="s">
        <v>3398</v>
      </c>
      <c r="G2228" s="759"/>
      <c r="H2228" s="738">
        <v>29.04</v>
      </c>
      <c r="I2228" s="738">
        <v>27.72</v>
      </c>
      <c r="J2228" s="738">
        <v>26.4</v>
      </c>
      <c r="K2228" s="738">
        <v>25.08</v>
      </c>
      <c r="L2228" s="738">
        <v>23.76</v>
      </c>
      <c r="M2228" s="743" t="s">
        <v>58</v>
      </c>
    </row>
    <row r="2229" s="158" customFormat="1" ht="13.2" spans="1:13">
      <c r="A2229" s="735" t="s">
        <v>95</v>
      </c>
      <c r="B2229" s="736" t="s">
        <v>3639</v>
      </c>
      <c r="C2229" s="737" t="s">
        <v>3640</v>
      </c>
      <c r="D2229" s="736"/>
      <c r="E2229" s="736"/>
      <c r="F2229" s="735" t="s">
        <v>3398</v>
      </c>
      <c r="G2229" s="736"/>
      <c r="H2229" s="738">
        <v>123.2</v>
      </c>
      <c r="I2229" s="738">
        <v>117.6</v>
      </c>
      <c r="J2229" s="738">
        <v>112</v>
      </c>
      <c r="K2229" s="738">
        <v>106.4</v>
      </c>
      <c r="L2229" s="738">
        <v>100.8</v>
      </c>
      <c r="M2229" s="743"/>
    </row>
    <row r="2230" s="158" customFormat="1" ht="13.2" spans="1:13">
      <c r="A2230" s="735" t="s">
        <v>95</v>
      </c>
      <c r="B2230" s="736" t="s">
        <v>3641</v>
      </c>
      <c r="C2230" s="737" t="s">
        <v>3640</v>
      </c>
      <c r="D2230" s="736"/>
      <c r="E2230" s="736"/>
      <c r="F2230" s="735" t="s">
        <v>3398</v>
      </c>
      <c r="G2230" s="736"/>
      <c r="H2230" s="738">
        <v>147.84</v>
      </c>
      <c r="I2230" s="738">
        <v>141.12</v>
      </c>
      <c r="J2230" s="738">
        <v>134.4</v>
      </c>
      <c r="K2230" s="738">
        <v>127.68</v>
      </c>
      <c r="L2230" s="738">
        <v>120.96</v>
      </c>
      <c r="M2230" s="743" t="s">
        <v>58</v>
      </c>
    </row>
    <row r="2231" s="158" customFormat="1" ht="13.2" spans="1:13">
      <c r="A2231" s="735" t="s">
        <v>38</v>
      </c>
      <c r="B2231" s="736">
        <v>310300107</v>
      </c>
      <c r="C2231" s="737" t="s">
        <v>3642</v>
      </c>
      <c r="D2231" s="736" t="s">
        <v>3643</v>
      </c>
      <c r="E2231" s="736"/>
      <c r="F2231" s="735" t="s">
        <v>3393</v>
      </c>
      <c r="G2231" s="736"/>
      <c r="H2231" s="738">
        <v>18.7</v>
      </c>
      <c r="I2231" s="738">
        <v>17.85</v>
      </c>
      <c r="J2231" s="738">
        <v>17</v>
      </c>
      <c r="K2231" s="738">
        <v>16.15</v>
      </c>
      <c r="L2231" s="738">
        <v>15.3</v>
      </c>
      <c r="M2231" s="743"/>
    </row>
    <row r="2232" s="158" customFormat="1" ht="13.2" spans="1:13">
      <c r="A2232" s="735" t="s">
        <v>38</v>
      </c>
      <c r="B2232" s="736">
        <v>310300108</v>
      </c>
      <c r="C2232" s="737" t="s">
        <v>3644</v>
      </c>
      <c r="D2232" s="736"/>
      <c r="E2232" s="736"/>
      <c r="F2232" s="735" t="s">
        <v>3398</v>
      </c>
      <c r="G2232" s="736"/>
      <c r="H2232" s="738">
        <v>7.7</v>
      </c>
      <c r="I2232" s="738">
        <v>7.35</v>
      </c>
      <c r="J2232" s="738">
        <v>7</v>
      </c>
      <c r="K2232" s="738">
        <v>6.65</v>
      </c>
      <c r="L2232" s="738">
        <v>6.3</v>
      </c>
      <c r="M2232" s="743"/>
    </row>
    <row r="2233" s="158" customFormat="1" ht="21.6" spans="1:13">
      <c r="A2233" s="735" t="s">
        <v>356</v>
      </c>
      <c r="B2233" s="736" t="s">
        <v>3645</v>
      </c>
      <c r="C2233" s="737" t="s">
        <v>3646</v>
      </c>
      <c r="D2233" s="736" t="s">
        <v>3647</v>
      </c>
      <c r="E2233" s="736"/>
      <c r="F2233" s="735" t="s">
        <v>3398</v>
      </c>
      <c r="G2233" s="736"/>
      <c r="H2233" s="738">
        <v>154</v>
      </c>
      <c r="I2233" s="738">
        <v>147</v>
      </c>
      <c r="J2233" s="738">
        <v>140</v>
      </c>
      <c r="K2233" s="738">
        <v>133</v>
      </c>
      <c r="L2233" s="738">
        <v>126</v>
      </c>
      <c r="M2233" s="743"/>
    </row>
    <row r="2234" s="158" customFormat="1" ht="13.2" spans="1:13">
      <c r="A2234" s="735" t="s">
        <v>356</v>
      </c>
      <c r="B2234" s="736" t="s">
        <v>3648</v>
      </c>
      <c r="C2234" s="737" t="s">
        <v>3649</v>
      </c>
      <c r="D2234" s="736"/>
      <c r="E2234" s="736"/>
      <c r="F2234" s="735" t="s">
        <v>51</v>
      </c>
      <c r="G2234" s="736"/>
      <c r="H2234" s="738">
        <v>27.5</v>
      </c>
      <c r="I2234" s="738">
        <v>26.25</v>
      </c>
      <c r="J2234" s="738">
        <v>25</v>
      </c>
      <c r="K2234" s="738">
        <v>23.75</v>
      </c>
      <c r="L2234" s="738">
        <v>22.5</v>
      </c>
      <c r="M2234" s="743"/>
    </row>
    <row r="2235" s="158" customFormat="1" ht="13.2" spans="1:13">
      <c r="A2235" s="735" t="s">
        <v>356</v>
      </c>
      <c r="B2235" s="736" t="s">
        <v>3650</v>
      </c>
      <c r="C2235" s="737" t="s">
        <v>3651</v>
      </c>
      <c r="D2235" s="736"/>
      <c r="E2235" s="736"/>
      <c r="F2235" s="735" t="s">
        <v>3398</v>
      </c>
      <c r="G2235" s="736"/>
      <c r="H2235" s="738">
        <v>64.9</v>
      </c>
      <c r="I2235" s="738">
        <v>61.95</v>
      </c>
      <c r="J2235" s="738">
        <v>59</v>
      </c>
      <c r="K2235" s="738">
        <v>56.05</v>
      </c>
      <c r="L2235" s="738">
        <v>53.1</v>
      </c>
      <c r="M2235" s="743"/>
    </row>
    <row r="2236" s="158" customFormat="1" ht="21.6" spans="1:13">
      <c r="A2236" s="735" t="s">
        <v>356</v>
      </c>
      <c r="B2236" s="754" t="s">
        <v>3652</v>
      </c>
      <c r="C2236" s="788" t="s">
        <v>3653</v>
      </c>
      <c r="D2236" s="754" t="s">
        <v>3654</v>
      </c>
      <c r="E2236" s="736"/>
      <c r="F2236" s="768" t="s">
        <v>3398</v>
      </c>
      <c r="G2236" s="736"/>
      <c r="H2236" s="738">
        <v>46.97</v>
      </c>
      <c r="I2236" s="738">
        <v>44.835</v>
      </c>
      <c r="J2236" s="738">
        <v>42.7</v>
      </c>
      <c r="K2236" s="738">
        <v>40.565</v>
      </c>
      <c r="L2236" s="738">
        <v>38.43</v>
      </c>
      <c r="M2236" s="743"/>
    </row>
    <row r="2237" s="158" customFormat="1" ht="32.4" spans="1:13">
      <c r="A2237" s="739" t="s">
        <v>38</v>
      </c>
      <c r="B2237" s="740" t="s">
        <v>3655</v>
      </c>
      <c r="C2237" s="741" t="s">
        <v>3656</v>
      </c>
      <c r="D2237" s="741" t="s">
        <v>3657</v>
      </c>
      <c r="E2237" s="741"/>
      <c r="F2237" s="739" t="s">
        <v>3658</v>
      </c>
      <c r="G2237" s="741"/>
      <c r="H2237" s="742">
        <v>28.044</v>
      </c>
      <c r="I2237" s="742">
        <v>26.7692727272727</v>
      </c>
      <c r="J2237" s="742">
        <v>25.4945454545455</v>
      </c>
      <c r="K2237" s="742">
        <v>24.2198181818182</v>
      </c>
      <c r="L2237" s="742">
        <v>22.9450909090909</v>
      </c>
      <c r="M2237" s="743"/>
    </row>
    <row r="2238" s="158" customFormat="1" ht="13.2" spans="1:13">
      <c r="A2238" s="735" t="s">
        <v>356</v>
      </c>
      <c r="B2238" s="736">
        <v>310401032</v>
      </c>
      <c r="C2238" s="737" t="s">
        <v>3659</v>
      </c>
      <c r="D2238" s="736" t="s">
        <v>3660</v>
      </c>
      <c r="E2238" s="736"/>
      <c r="F2238" s="735" t="s">
        <v>51</v>
      </c>
      <c r="G2238" s="736"/>
      <c r="H2238" s="738">
        <v>13.2</v>
      </c>
      <c r="I2238" s="738">
        <v>12.6</v>
      </c>
      <c r="J2238" s="738">
        <v>12</v>
      </c>
      <c r="K2238" s="738">
        <v>11.4</v>
      </c>
      <c r="L2238" s="738">
        <v>10.8</v>
      </c>
      <c r="M2238" s="743"/>
    </row>
    <row r="2239" s="158" customFormat="1" ht="13.2" spans="1:13">
      <c r="A2239" s="735" t="s">
        <v>356</v>
      </c>
      <c r="B2239" s="736">
        <v>310401033</v>
      </c>
      <c r="C2239" s="737" t="s">
        <v>3661</v>
      </c>
      <c r="D2239" s="736"/>
      <c r="E2239" s="736"/>
      <c r="F2239" s="735" t="s">
        <v>51</v>
      </c>
      <c r="G2239" s="736"/>
      <c r="H2239" s="738">
        <v>13.2</v>
      </c>
      <c r="I2239" s="738">
        <v>12.6</v>
      </c>
      <c r="J2239" s="738">
        <v>12</v>
      </c>
      <c r="K2239" s="738">
        <v>11.4</v>
      </c>
      <c r="L2239" s="738">
        <v>10.8</v>
      </c>
      <c r="M2239" s="743"/>
    </row>
    <row r="2240" s="158" customFormat="1" ht="13.2" spans="1:13">
      <c r="A2240" s="735" t="s">
        <v>95</v>
      </c>
      <c r="B2240" s="736">
        <v>310401047</v>
      </c>
      <c r="C2240" s="737" t="s">
        <v>3662</v>
      </c>
      <c r="D2240" s="736"/>
      <c r="E2240" s="736"/>
      <c r="F2240" s="735" t="s">
        <v>51</v>
      </c>
      <c r="G2240" s="736"/>
      <c r="H2240" s="738">
        <v>8.8</v>
      </c>
      <c r="I2240" s="738">
        <v>8.4</v>
      </c>
      <c r="J2240" s="738">
        <v>8</v>
      </c>
      <c r="K2240" s="738">
        <v>7.6</v>
      </c>
      <c r="L2240" s="738">
        <v>7.2</v>
      </c>
      <c r="M2240" s="743"/>
    </row>
    <row r="2241" s="158" customFormat="1" ht="13.2" spans="1:13">
      <c r="A2241" s="735" t="s">
        <v>95</v>
      </c>
      <c r="B2241" s="736" t="s">
        <v>3663</v>
      </c>
      <c r="C2241" s="737" t="s">
        <v>3664</v>
      </c>
      <c r="D2241" s="736"/>
      <c r="E2241" s="736"/>
      <c r="F2241" s="735" t="s">
        <v>51</v>
      </c>
      <c r="G2241" s="736"/>
      <c r="H2241" s="738">
        <v>49.5</v>
      </c>
      <c r="I2241" s="738">
        <v>47.25</v>
      </c>
      <c r="J2241" s="738">
        <v>45</v>
      </c>
      <c r="K2241" s="738">
        <v>42.75</v>
      </c>
      <c r="L2241" s="738">
        <v>40.5</v>
      </c>
      <c r="M2241" s="743"/>
    </row>
    <row r="2242" s="158" customFormat="1" ht="21.6" spans="1:13">
      <c r="A2242" s="735" t="s">
        <v>38</v>
      </c>
      <c r="B2242" s="736" t="s">
        <v>3665</v>
      </c>
      <c r="C2242" s="737" t="s">
        <v>3666</v>
      </c>
      <c r="D2242" s="736" t="s">
        <v>3667</v>
      </c>
      <c r="E2242" s="736"/>
      <c r="F2242" s="735" t="s">
        <v>3668</v>
      </c>
      <c r="G2242" s="736"/>
      <c r="H2242" s="738">
        <v>81.95</v>
      </c>
      <c r="I2242" s="738">
        <v>78.225</v>
      </c>
      <c r="J2242" s="738">
        <v>74.5</v>
      </c>
      <c r="K2242" s="738">
        <v>70.775</v>
      </c>
      <c r="L2242" s="738">
        <v>67.05</v>
      </c>
      <c r="M2242" s="743"/>
    </row>
    <row r="2243" s="158" customFormat="1" ht="13.2" spans="1:13">
      <c r="A2243" s="735" t="s">
        <v>356</v>
      </c>
      <c r="B2243" s="736">
        <v>310402006</v>
      </c>
      <c r="C2243" s="737" t="s">
        <v>3669</v>
      </c>
      <c r="D2243" s="736" t="s">
        <v>3670</v>
      </c>
      <c r="E2243" s="736"/>
      <c r="F2243" s="735" t="s">
        <v>51</v>
      </c>
      <c r="G2243" s="736"/>
      <c r="H2243" s="738">
        <v>16.5</v>
      </c>
      <c r="I2243" s="738">
        <v>15.75</v>
      </c>
      <c r="J2243" s="738">
        <v>15</v>
      </c>
      <c r="K2243" s="738">
        <v>14.25</v>
      </c>
      <c r="L2243" s="738">
        <v>13.5</v>
      </c>
      <c r="M2243" s="743"/>
    </row>
    <row r="2244" s="158" customFormat="1" ht="13.2" spans="1:13">
      <c r="A2244" s="735" t="s">
        <v>356</v>
      </c>
      <c r="B2244" s="736">
        <v>310402011</v>
      </c>
      <c r="C2244" s="737" t="s">
        <v>3671</v>
      </c>
      <c r="D2244" s="736"/>
      <c r="E2244" s="736"/>
      <c r="F2244" s="735" t="s">
        <v>51</v>
      </c>
      <c r="G2244" s="736"/>
      <c r="H2244" s="738">
        <v>44</v>
      </c>
      <c r="I2244" s="738">
        <v>42</v>
      </c>
      <c r="J2244" s="738">
        <v>40</v>
      </c>
      <c r="K2244" s="738">
        <v>38</v>
      </c>
      <c r="L2244" s="738">
        <v>36</v>
      </c>
      <c r="M2244" s="743"/>
    </row>
    <row r="2245" s="158" customFormat="1" ht="13.2" spans="1:13">
      <c r="A2245" s="735" t="s">
        <v>356</v>
      </c>
      <c r="B2245" s="736">
        <v>310402013</v>
      </c>
      <c r="C2245" s="737" t="s">
        <v>3672</v>
      </c>
      <c r="D2245" s="736"/>
      <c r="E2245" s="736"/>
      <c r="F2245" s="735" t="s">
        <v>51</v>
      </c>
      <c r="G2245" s="736"/>
      <c r="H2245" s="738">
        <v>72.6</v>
      </c>
      <c r="I2245" s="738">
        <v>69.3</v>
      </c>
      <c r="J2245" s="738">
        <v>66</v>
      </c>
      <c r="K2245" s="738">
        <v>62.7</v>
      </c>
      <c r="L2245" s="738">
        <v>59.4</v>
      </c>
      <c r="M2245" s="743"/>
    </row>
    <row r="2246" s="158" customFormat="1" ht="13.2" spans="1:13">
      <c r="A2246" s="735" t="s">
        <v>356</v>
      </c>
      <c r="B2246" s="736">
        <v>310402016</v>
      </c>
      <c r="C2246" s="737" t="s">
        <v>3673</v>
      </c>
      <c r="D2246" s="759"/>
      <c r="E2246" s="736"/>
      <c r="F2246" s="735" t="s">
        <v>51</v>
      </c>
      <c r="G2246" s="736"/>
      <c r="H2246" s="738">
        <v>72.6</v>
      </c>
      <c r="I2246" s="738">
        <v>69.3</v>
      </c>
      <c r="J2246" s="738">
        <v>66</v>
      </c>
      <c r="K2246" s="738">
        <v>62.7</v>
      </c>
      <c r="L2246" s="738">
        <v>59.4</v>
      </c>
      <c r="M2246" s="743"/>
    </row>
    <row r="2247" s="158" customFormat="1" ht="13.2" spans="1:13">
      <c r="A2247" s="735" t="s">
        <v>356</v>
      </c>
      <c r="B2247" s="736" t="s">
        <v>3674</v>
      </c>
      <c r="C2247" s="737" t="s">
        <v>3675</v>
      </c>
      <c r="D2247" s="736"/>
      <c r="E2247" s="736"/>
      <c r="F2247" s="735" t="s">
        <v>51</v>
      </c>
      <c r="G2247" s="736"/>
      <c r="H2247" s="738">
        <v>72.6</v>
      </c>
      <c r="I2247" s="738">
        <v>69.3</v>
      </c>
      <c r="J2247" s="738">
        <v>66</v>
      </c>
      <c r="K2247" s="738">
        <v>62.7</v>
      </c>
      <c r="L2247" s="738">
        <v>59.4</v>
      </c>
      <c r="M2247" s="743"/>
    </row>
    <row r="2248" s="158" customFormat="1" ht="13.2" spans="1:13">
      <c r="A2248" s="735" t="s">
        <v>356</v>
      </c>
      <c r="B2248" s="736" t="s">
        <v>3676</v>
      </c>
      <c r="C2248" s="737" t="s">
        <v>3677</v>
      </c>
      <c r="D2248" s="736"/>
      <c r="E2248" s="736"/>
      <c r="F2248" s="735" t="s">
        <v>51</v>
      </c>
      <c r="G2248" s="736"/>
      <c r="H2248" s="738">
        <v>72.6</v>
      </c>
      <c r="I2248" s="738">
        <v>69.3</v>
      </c>
      <c r="J2248" s="738">
        <v>66</v>
      </c>
      <c r="K2248" s="738">
        <v>62.7</v>
      </c>
      <c r="L2248" s="738">
        <v>59.4</v>
      </c>
      <c r="M2248" s="743"/>
    </row>
    <row r="2249" s="158" customFormat="1" ht="13.2" spans="1:13">
      <c r="A2249" s="735" t="s">
        <v>38</v>
      </c>
      <c r="B2249" s="736">
        <v>310402020</v>
      </c>
      <c r="C2249" s="737" t="s">
        <v>3678</v>
      </c>
      <c r="D2249" s="736"/>
      <c r="E2249" s="736"/>
      <c r="F2249" s="735" t="s">
        <v>51</v>
      </c>
      <c r="G2249" s="736"/>
      <c r="H2249" s="738">
        <v>6.6</v>
      </c>
      <c r="I2249" s="738">
        <v>6.3</v>
      </c>
      <c r="J2249" s="738">
        <v>6</v>
      </c>
      <c r="K2249" s="738">
        <v>5.7</v>
      </c>
      <c r="L2249" s="738">
        <v>5.4</v>
      </c>
      <c r="M2249" s="743"/>
    </row>
    <row r="2250" s="158" customFormat="1" ht="13.2" spans="1:13">
      <c r="A2250" s="735" t="s">
        <v>38</v>
      </c>
      <c r="B2250" s="736">
        <v>310402021</v>
      </c>
      <c r="C2250" s="737" t="s">
        <v>3679</v>
      </c>
      <c r="D2250" s="736"/>
      <c r="E2250" s="736"/>
      <c r="F2250" s="735" t="s">
        <v>51</v>
      </c>
      <c r="G2250" s="736"/>
      <c r="H2250" s="738">
        <v>14.3</v>
      </c>
      <c r="I2250" s="738">
        <v>13.65</v>
      </c>
      <c r="J2250" s="738">
        <v>13</v>
      </c>
      <c r="K2250" s="738">
        <v>12.35</v>
      </c>
      <c r="L2250" s="738">
        <v>11.7</v>
      </c>
      <c r="M2250" s="743"/>
    </row>
    <row r="2251" s="158" customFormat="1" ht="13.2" spans="1:13">
      <c r="A2251" s="735" t="s">
        <v>38</v>
      </c>
      <c r="B2251" s="736">
        <v>310403005</v>
      </c>
      <c r="C2251" s="737" t="s">
        <v>3680</v>
      </c>
      <c r="D2251" s="736"/>
      <c r="E2251" s="736"/>
      <c r="F2251" s="735" t="s">
        <v>51</v>
      </c>
      <c r="G2251" s="736"/>
      <c r="H2251" s="738">
        <v>110</v>
      </c>
      <c r="I2251" s="738">
        <v>105</v>
      </c>
      <c r="J2251" s="738">
        <v>100</v>
      </c>
      <c r="K2251" s="738">
        <v>95</v>
      </c>
      <c r="L2251" s="738">
        <v>90</v>
      </c>
      <c r="M2251" s="743"/>
    </row>
    <row r="2252" s="158" customFormat="1" ht="13.2" spans="1:13">
      <c r="A2252" s="735" t="s">
        <v>38</v>
      </c>
      <c r="B2252" s="736" t="s">
        <v>3681</v>
      </c>
      <c r="C2252" s="737" t="s">
        <v>3682</v>
      </c>
      <c r="D2252" s="736"/>
      <c r="E2252" s="736"/>
      <c r="F2252" s="735" t="s">
        <v>51</v>
      </c>
      <c r="G2252" s="759"/>
      <c r="H2252" s="738">
        <v>75.9</v>
      </c>
      <c r="I2252" s="738">
        <v>72.45</v>
      </c>
      <c r="J2252" s="738">
        <v>69</v>
      </c>
      <c r="K2252" s="738">
        <v>65.55</v>
      </c>
      <c r="L2252" s="738">
        <v>62.1</v>
      </c>
      <c r="M2252" s="743"/>
    </row>
    <row r="2253" s="158" customFormat="1" ht="13.2" spans="1:13">
      <c r="A2253" s="735" t="s">
        <v>38</v>
      </c>
      <c r="B2253" s="736" t="s">
        <v>3683</v>
      </c>
      <c r="C2253" s="737" t="s">
        <v>3684</v>
      </c>
      <c r="D2253" s="736"/>
      <c r="E2253" s="736"/>
      <c r="F2253" s="735" t="s">
        <v>51</v>
      </c>
      <c r="G2253" s="736"/>
      <c r="H2253" s="738">
        <v>174.9</v>
      </c>
      <c r="I2253" s="738">
        <v>166.95</v>
      </c>
      <c r="J2253" s="738">
        <v>159</v>
      </c>
      <c r="K2253" s="738">
        <v>151.05</v>
      </c>
      <c r="L2253" s="738">
        <v>143.1</v>
      </c>
      <c r="M2253" s="743"/>
    </row>
    <row r="2254" s="159" customFormat="1" ht="21.6" spans="1:13">
      <c r="A2254" s="755" t="s">
        <v>356</v>
      </c>
      <c r="B2254" s="800" t="s">
        <v>3685</v>
      </c>
      <c r="C2254" s="757" t="s">
        <v>3686</v>
      </c>
      <c r="D2254" s="754" t="s">
        <v>3687</v>
      </c>
      <c r="E2254" s="758" t="s">
        <v>3688</v>
      </c>
      <c r="F2254" s="755" t="s">
        <v>51</v>
      </c>
      <c r="G2254" s="758"/>
      <c r="H2254" s="738">
        <v>273.9</v>
      </c>
      <c r="I2254" s="738">
        <v>261.45</v>
      </c>
      <c r="J2254" s="738">
        <v>249</v>
      </c>
      <c r="K2254" s="738">
        <v>236.55</v>
      </c>
      <c r="L2254" s="738">
        <v>224.1</v>
      </c>
      <c r="M2254" s="781"/>
    </row>
    <row r="2255" s="159" customFormat="1" ht="21.6" spans="1:13">
      <c r="A2255" s="755" t="s">
        <v>356</v>
      </c>
      <c r="B2255" s="800" t="s">
        <v>3689</v>
      </c>
      <c r="C2255" s="757" t="s">
        <v>3690</v>
      </c>
      <c r="D2255" s="754" t="s">
        <v>3691</v>
      </c>
      <c r="E2255" s="758"/>
      <c r="F2255" s="755" t="s">
        <v>51</v>
      </c>
      <c r="G2255" s="754"/>
      <c r="H2255" s="738">
        <v>468.6</v>
      </c>
      <c r="I2255" s="738">
        <v>447.3</v>
      </c>
      <c r="J2255" s="738">
        <v>426</v>
      </c>
      <c r="K2255" s="738">
        <v>404.7</v>
      </c>
      <c r="L2255" s="738">
        <v>383.4</v>
      </c>
      <c r="M2255" s="781"/>
    </row>
    <row r="2256" s="158" customFormat="1" ht="54" spans="1:13">
      <c r="A2256" s="735"/>
      <c r="B2256" s="736">
        <v>3105</v>
      </c>
      <c r="C2256" s="737" t="s">
        <v>3692</v>
      </c>
      <c r="D2256" s="736"/>
      <c r="E2256" s="736" t="s">
        <v>3693</v>
      </c>
      <c r="F2256" s="735"/>
      <c r="G2256" s="736"/>
      <c r="H2256" s="738"/>
      <c r="I2256" s="738"/>
      <c r="J2256" s="738"/>
      <c r="K2256" s="738"/>
      <c r="L2256" s="738"/>
      <c r="M2256" s="743"/>
    </row>
    <row r="2257" s="158" customFormat="1" ht="13.2" spans="1:13">
      <c r="A2257" s="735" t="s">
        <v>356</v>
      </c>
      <c r="B2257" s="736">
        <v>310501011</v>
      </c>
      <c r="C2257" s="737" t="s">
        <v>3694</v>
      </c>
      <c r="D2257" s="736"/>
      <c r="E2257" s="736"/>
      <c r="F2257" s="735" t="s">
        <v>3695</v>
      </c>
      <c r="G2257" s="736"/>
      <c r="H2257" s="738">
        <v>14.3</v>
      </c>
      <c r="I2257" s="738">
        <v>13.65</v>
      </c>
      <c r="J2257" s="738">
        <v>13</v>
      </c>
      <c r="K2257" s="738">
        <v>12.35</v>
      </c>
      <c r="L2257" s="738">
        <v>11.7</v>
      </c>
      <c r="M2257" s="743"/>
    </row>
    <row r="2258" s="158" customFormat="1" ht="21.6" spans="1:13">
      <c r="A2258" s="735" t="s">
        <v>356</v>
      </c>
      <c r="B2258" s="736">
        <v>310503001</v>
      </c>
      <c r="C2258" s="737" t="s">
        <v>3696</v>
      </c>
      <c r="D2258" s="736" t="s">
        <v>3697</v>
      </c>
      <c r="E2258" s="736"/>
      <c r="F2258" s="735" t="s">
        <v>51</v>
      </c>
      <c r="G2258" s="736"/>
      <c r="H2258" s="763" t="s">
        <v>102</v>
      </c>
      <c r="I2258" s="763" t="s">
        <v>102</v>
      </c>
      <c r="J2258" s="763" t="s">
        <v>102</v>
      </c>
      <c r="K2258" s="763" t="s">
        <v>102</v>
      </c>
      <c r="L2258" s="763" t="s">
        <v>102</v>
      </c>
      <c r="M2258" s="743"/>
    </row>
    <row r="2259" s="158" customFormat="1" ht="13.2" spans="1:13">
      <c r="A2259" s="735"/>
      <c r="B2259" s="736">
        <v>310504</v>
      </c>
      <c r="C2259" s="737" t="s">
        <v>3698</v>
      </c>
      <c r="D2259" s="736"/>
      <c r="E2259" s="736"/>
      <c r="F2259" s="735"/>
      <c r="G2259" s="736"/>
      <c r="H2259" s="738"/>
      <c r="I2259" s="738"/>
      <c r="J2259" s="738"/>
      <c r="K2259" s="738"/>
      <c r="L2259" s="738"/>
      <c r="M2259" s="743"/>
    </row>
    <row r="2260" s="158" customFormat="1" ht="21.6" spans="1:13">
      <c r="A2260" s="735" t="s">
        <v>356</v>
      </c>
      <c r="B2260" s="736">
        <v>310504001</v>
      </c>
      <c r="C2260" s="737" t="s">
        <v>3699</v>
      </c>
      <c r="D2260" s="736" t="s">
        <v>3700</v>
      </c>
      <c r="E2260" s="736"/>
      <c r="F2260" s="735" t="s">
        <v>51</v>
      </c>
      <c r="G2260" s="736"/>
      <c r="H2260" s="738">
        <v>28.6</v>
      </c>
      <c r="I2260" s="738">
        <v>27.3</v>
      </c>
      <c r="J2260" s="738">
        <v>26</v>
      </c>
      <c r="K2260" s="738">
        <v>24.7</v>
      </c>
      <c r="L2260" s="738">
        <v>23.4</v>
      </c>
      <c r="M2260" s="743"/>
    </row>
    <row r="2261" s="158" customFormat="1" ht="21.6" spans="1:13">
      <c r="A2261" s="735" t="s">
        <v>356</v>
      </c>
      <c r="B2261" s="736">
        <v>310504002</v>
      </c>
      <c r="C2261" s="737" t="s">
        <v>3701</v>
      </c>
      <c r="D2261" s="736" t="s">
        <v>3702</v>
      </c>
      <c r="E2261" s="736"/>
      <c r="F2261" s="735" t="s">
        <v>51</v>
      </c>
      <c r="G2261" s="736"/>
      <c r="H2261" s="738">
        <v>138.6</v>
      </c>
      <c r="I2261" s="738">
        <v>132.3</v>
      </c>
      <c r="J2261" s="738">
        <v>126</v>
      </c>
      <c r="K2261" s="738">
        <v>119.7</v>
      </c>
      <c r="L2261" s="738">
        <v>113.4</v>
      </c>
      <c r="M2261" s="743"/>
    </row>
    <row r="2262" s="158" customFormat="1" ht="21.6" spans="1:13">
      <c r="A2262" s="735" t="s">
        <v>356</v>
      </c>
      <c r="B2262" s="736">
        <v>310504003</v>
      </c>
      <c r="C2262" s="737" t="s">
        <v>3703</v>
      </c>
      <c r="D2262" s="736" t="s">
        <v>3704</v>
      </c>
      <c r="E2262" s="736"/>
      <c r="F2262" s="735" t="s">
        <v>3705</v>
      </c>
      <c r="G2262" s="736" t="s">
        <v>3706</v>
      </c>
      <c r="H2262" s="738">
        <v>28.6</v>
      </c>
      <c r="I2262" s="738">
        <v>27.3</v>
      </c>
      <c r="J2262" s="738">
        <v>26</v>
      </c>
      <c r="K2262" s="738">
        <v>24.7</v>
      </c>
      <c r="L2262" s="738">
        <v>23.4</v>
      </c>
      <c r="M2262" s="743"/>
    </row>
    <row r="2263" s="158" customFormat="1" ht="21.6" spans="1:13">
      <c r="A2263" s="735" t="s">
        <v>356</v>
      </c>
      <c r="B2263" s="736">
        <v>310504004</v>
      </c>
      <c r="C2263" s="737" t="s">
        <v>3707</v>
      </c>
      <c r="D2263" s="736" t="s">
        <v>3708</v>
      </c>
      <c r="E2263" s="736"/>
      <c r="F2263" s="735" t="s">
        <v>51</v>
      </c>
      <c r="G2263" s="736"/>
      <c r="H2263" s="738">
        <v>110</v>
      </c>
      <c r="I2263" s="738">
        <v>105</v>
      </c>
      <c r="J2263" s="738">
        <v>100</v>
      </c>
      <c r="K2263" s="738">
        <v>95</v>
      </c>
      <c r="L2263" s="738">
        <v>90</v>
      </c>
      <c r="M2263" s="743"/>
    </row>
    <row r="2264" s="158" customFormat="1" ht="13.2" spans="1:13">
      <c r="A2264" s="735"/>
      <c r="B2264" s="736">
        <v>310505</v>
      </c>
      <c r="C2264" s="737" t="s">
        <v>3709</v>
      </c>
      <c r="D2264" s="736"/>
      <c r="E2264" s="736"/>
      <c r="F2264" s="735"/>
      <c r="G2264" s="736"/>
      <c r="H2264" s="738"/>
      <c r="I2264" s="738"/>
      <c r="J2264" s="738"/>
      <c r="K2264" s="738"/>
      <c r="L2264" s="738"/>
      <c r="M2264" s="743"/>
    </row>
    <row r="2265" s="158" customFormat="1" ht="32.4" spans="1:13">
      <c r="A2265" s="735" t="s">
        <v>95</v>
      </c>
      <c r="B2265" s="736">
        <v>310505001</v>
      </c>
      <c r="C2265" s="737" t="s">
        <v>3710</v>
      </c>
      <c r="D2265" s="759"/>
      <c r="E2265" s="736" t="s">
        <v>3711</v>
      </c>
      <c r="F2265" s="735" t="s">
        <v>51</v>
      </c>
      <c r="G2265" s="736"/>
      <c r="H2265" s="738">
        <v>385</v>
      </c>
      <c r="I2265" s="738">
        <v>367.5</v>
      </c>
      <c r="J2265" s="738">
        <v>350</v>
      </c>
      <c r="K2265" s="738">
        <v>332.5</v>
      </c>
      <c r="L2265" s="738">
        <v>315</v>
      </c>
      <c r="M2265" s="743"/>
    </row>
    <row r="2266" s="158" customFormat="1" ht="32.4" spans="1:13">
      <c r="A2266" s="735" t="s">
        <v>95</v>
      </c>
      <c r="B2266" s="736" t="s">
        <v>3712</v>
      </c>
      <c r="C2266" s="737" t="s">
        <v>3713</v>
      </c>
      <c r="D2266" s="736" t="s">
        <v>3714</v>
      </c>
      <c r="E2266" s="736" t="s">
        <v>3711</v>
      </c>
      <c r="F2266" s="735" t="s">
        <v>51</v>
      </c>
      <c r="G2266" s="736"/>
      <c r="H2266" s="738">
        <v>385</v>
      </c>
      <c r="I2266" s="738">
        <v>367.5</v>
      </c>
      <c r="J2266" s="738">
        <v>350</v>
      </c>
      <c r="K2266" s="738">
        <v>332.5</v>
      </c>
      <c r="L2266" s="738">
        <v>315</v>
      </c>
      <c r="M2266" s="743"/>
    </row>
    <row r="2267" s="158" customFormat="1" ht="32.4" spans="1:13">
      <c r="A2267" s="735" t="s">
        <v>95</v>
      </c>
      <c r="B2267" s="736" t="s">
        <v>3715</v>
      </c>
      <c r="C2267" s="737" t="s">
        <v>3716</v>
      </c>
      <c r="D2267" s="736" t="s">
        <v>3717</v>
      </c>
      <c r="E2267" s="736" t="s">
        <v>3711</v>
      </c>
      <c r="F2267" s="735" t="s">
        <v>51</v>
      </c>
      <c r="G2267" s="736"/>
      <c r="H2267" s="738">
        <v>385</v>
      </c>
      <c r="I2267" s="738">
        <v>367.5</v>
      </c>
      <c r="J2267" s="738">
        <v>350</v>
      </c>
      <c r="K2267" s="738">
        <v>332.5</v>
      </c>
      <c r="L2267" s="738">
        <v>315</v>
      </c>
      <c r="M2267" s="743"/>
    </row>
    <row r="2268" s="158" customFormat="1" ht="21.6" spans="1:13">
      <c r="A2268" s="735" t="s">
        <v>356</v>
      </c>
      <c r="B2268" s="736">
        <v>310505002</v>
      </c>
      <c r="C2268" s="737" t="s">
        <v>3718</v>
      </c>
      <c r="D2268" s="736" t="s">
        <v>3719</v>
      </c>
      <c r="E2268" s="736" t="s">
        <v>3720</v>
      </c>
      <c r="F2268" s="735" t="s">
        <v>51</v>
      </c>
      <c r="G2268" s="736"/>
      <c r="H2268" s="763" t="s">
        <v>102</v>
      </c>
      <c r="I2268" s="763" t="s">
        <v>102</v>
      </c>
      <c r="J2268" s="763" t="s">
        <v>102</v>
      </c>
      <c r="K2268" s="763" t="s">
        <v>102</v>
      </c>
      <c r="L2268" s="763" t="s">
        <v>102</v>
      </c>
      <c r="M2268" s="743"/>
    </row>
    <row r="2269" s="158" customFormat="1" ht="21.6" spans="1:13">
      <c r="A2269" s="735" t="s">
        <v>95</v>
      </c>
      <c r="B2269" s="736">
        <v>310505003</v>
      </c>
      <c r="C2269" s="737" t="s">
        <v>3721</v>
      </c>
      <c r="D2269" s="736" t="s">
        <v>3722</v>
      </c>
      <c r="E2269" s="736" t="s">
        <v>3723</v>
      </c>
      <c r="F2269" s="735" t="s">
        <v>51</v>
      </c>
      <c r="G2269" s="736"/>
      <c r="H2269" s="738">
        <v>187</v>
      </c>
      <c r="I2269" s="738">
        <v>178.5</v>
      </c>
      <c r="J2269" s="738">
        <v>170</v>
      </c>
      <c r="K2269" s="738">
        <v>161.5</v>
      </c>
      <c r="L2269" s="738">
        <v>153</v>
      </c>
      <c r="M2269" s="743"/>
    </row>
    <row r="2270" s="158" customFormat="1" ht="32.4" spans="1:13">
      <c r="A2270" s="735" t="s">
        <v>95</v>
      </c>
      <c r="B2270" s="736">
        <v>310505004</v>
      </c>
      <c r="C2270" s="737" t="s">
        <v>3724</v>
      </c>
      <c r="D2270" s="736" t="s">
        <v>3725</v>
      </c>
      <c r="E2270" s="736" t="s">
        <v>3726</v>
      </c>
      <c r="F2270" s="735" t="s">
        <v>3727</v>
      </c>
      <c r="G2270" s="736"/>
      <c r="H2270" s="738">
        <v>38.5</v>
      </c>
      <c r="I2270" s="738">
        <v>36.75</v>
      </c>
      <c r="J2270" s="738">
        <v>35</v>
      </c>
      <c r="K2270" s="738">
        <v>33.25</v>
      </c>
      <c r="L2270" s="738">
        <v>31.5</v>
      </c>
      <c r="M2270" s="743"/>
    </row>
    <row r="2271" s="158" customFormat="1" ht="32.4" spans="1:13">
      <c r="A2271" s="735" t="s">
        <v>95</v>
      </c>
      <c r="B2271" s="736">
        <v>310505005</v>
      </c>
      <c r="C2271" s="737" t="s">
        <v>3728</v>
      </c>
      <c r="D2271" s="736" t="s">
        <v>3729</v>
      </c>
      <c r="E2271" s="736" t="s">
        <v>3730</v>
      </c>
      <c r="F2271" s="735" t="s">
        <v>3731</v>
      </c>
      <c r="G2271" s="759"/>
      <c r="H2271" s="738">
        <v>121</v>
      </c>
      <c r="I2271" s="738">
        <v>115.5</v>
      </c>
      <c r="J2271" s="738">
        <v>110</v>
      </c>
      <c r="K2271" s="738">
        <v>104.5</v>
      </c>
      <c r="L2271" s="738">
        <v>99</v>
      </c>
      <c r="M2271" s="743"/>
    </row>
    <row r="2272" s="158" customFormat="1" ht="13.2" spans="1:13">
      <c r="A2272" s="735" t="s">
        <v>95</v>
      </c>
      <c r="B2272" s="736" t="s">
        <v>3732</v>
      </c>
      <c r="C2272" s="737" t="s">
        <v>3733</v>
      </c>
      <c r="D2272" s="736"/>
      <c r="E2272" s="736"/>
      <c r="F2272" s="735" t="s">
        <v>3731</v>
      </c>
      <c r="G2272" s="759"/>
      <c r="H2272" s="738">
        <v>29.7</v>
      </c>
      <c r="I2272" s="738">
        <v>28.35</v>
      </c>
      <c r="J2272" s="738">
        <v>27</v>
      </c>
      <c r="K2272" s="738">
        <v>25.65</v>
      </c>
      <c r="L2272" s="738">
        <v>24.3</v>
      </c>
      <c r="M2272" s="743"/>
    </row>
    <row r="2273" s="158" customFormat="1" ht="21.6" spans="1:13">
      <c r="A2273" s="735" t="s">
        <v>95</v>
      </c>
      <c r="B2273" s="736">
        <v>310505006</v>
      </c>
      <c r="C2273" s="737" t="s">
        <v>3734</v>
      </c>
      <c r="D2273" s="736" t="s">
        <v>3735</v>
      </c>
      <c r="E2273" s="736"/>
      <c r="F2273" s="735" t="s">
        <v>3727</v>
      </c>
      <c r="G2273" s="759"/>
      <c r="H2273" s="738">
        <v>137.5</v>
      </c>
      <c r="I2273" s="738">
        <v>131.25</v>
      </c>
      <c r="J2273" s="738">
        <v>125</v>
      </c>
      <c r="K2273" s="738">
        <v>118.75</v>
      </c>
      <c r="L2273" s="738">
        <v>112.5</v>
      </c>
      <c r="M2273" s="743"/>
    </row>
    <row r="2274" s="158" customFormat="1" ht="13.2" spans="1:13">
      <c r="A2274" s="735" t="s">
        <v>95</v>
      </c>
      <c r="B2274" s="736" t="s">
        <v>3736</v>
      </c>
      <c r="C2274" s="737" t="s">
        <v>3737</v>
      </c>
      <c r="D2274" s="736"/>
      <c r="E2274" s="736"/>
      <c r="F2274" s="735" t="s">
        <v>3727</v>
      </c>
      <c r="G2274" s="759"/>
      <c r="H2274" s="738">
        <v>49.5</v>
      </c>
      <c r="I2274" s="738">
        <v>47.25</v>
      </c>
      <c r="J2274" s="738">
        <v>45</v>
      </c>
      <c r="K2274" s="738">
        <v>42.75</v>
      </c>
      <c r="L2274" s="738">
        <v>40.5</v>
      </c>
      <c r="M2274" s="743"/>
    </row>
    <row r="2275" s="158" customFormat="1" ht="13.2" spans="1:13">
      <c r="A2275" s="735" t="s">
        <v>95</v>
      </c>
      <c r="B2275" s="736" t="s">
        <v>3738</v>
      </c>
      <c r="C2275" s="737" t="s">
        <v>3739</v>
      </c>
      <c r="D2275" s="736"/>
      <c r="E2275" s="736"/>
      <c r="F2275" s="735" t="s">
        <v>51</v>
      </c>
      <c r="G2275" s="736"/>
      <c r="H2275" s="738">
        <v>462</v>
      </c>
      <c r="I2275" s="738">
        <v>441</v>
      </c>
      <c r="J2275" s="738">
        <v>420</v>
      </c>
      <c r="K2275" s="738">
        <v>399</v>
      </c>
      <c r="L2275" s="738">
        <v>378</v>
      </c>
      <c r="M2275" s="743"/>
    </row>
    <row r="2276" s="158" customFormat="1" ht="13.2" spans="1:13">
      <c r="A2276" s="735"/>
      <c r="B2276" s="736">
        <v>310506</v>
      </c>
      <c r="C2276" s="737" t="s">
        <v>3740</v>
      </c>
      <c r="D2276" s="736"/>
      <c r="E2276" s="736"/>
      <c r="F2276" s="735"/>
      <c r="G2276" s="736"/>
      <c r="H2276" s="738"/>
      <c r="I2276" s="738"/>
      <c r="J2276" s="738"/>
      <c r="K2276" s="738"/>
      <c r="L2276" s="738"/>
      <c r="M2276" s="743"/>
    </row>
    <row r="2277" s="158" customFormat="1" ht="21.6" spans="1:13">
      <c r="A2277" s="735" t="s">
        <v>356</v>
      </c>
      <c r="B2277" s="736">
        <v>310506001</v>
      </c>
      <c r="C2277" s="737" t="s">
        <v>3741</v>
      </c>
      <c r="D2277" s="736" t="s">
        <v>3742</v>
      </c>
      <c r="E2277" s="736"/>
      <c r="F2277" s="735" t="s">
        <v>3743</v>
      </c>
      <c r="G2277" s="759"/>
      <c r="H2277" s="738">
        <v>55</v>
      </c>
      <c r="I2277" s="738">
        <v>52.5</v>
      </c>
      <c r="J2277" s="738">
        <v>50</v>
      </c>
      <c r="K2277" s="738">
        <v>47.5</v>
      </c>
      <c r="L2277" s="738">
        <v>45</v>
      </c>
      <c r="M2277" s="743"/>
    </row>
    <row r="2278" s="158" customFormat="1" ht="13.2" spans="1:13">
      <c r="A2278" s="735" t="s">
        <v>356</v>
      </c>
      <c r="B2278" s="736">
        <v>310506002</v>
      </c>
      <c r="C2278" s="737" t="s">
        <v>3744</v>
      </c>
      <c r="D2278" s="736"/>
      <c r="E2278" s="736"/>
      <c r="F2278" s="735" t="s">
        <v>51</v>
      </c>
      <c r="G2278" s="736"/>
      <c r="H2278" s="738">
        <v>418</v>
      </c>
      <c r="I2278" s="738">
        <v>399</v>
      </c>
      <c r="J2278" s="738">
        <v>380</v>
      </c>
      <c r="K2278" s="738">
        <v>361</v>
      </c>
      <c r="L2278" s="738">
        <v>342</v>
      </c>
      <c r="M2278" s="743"/>
    </row>
    <row r="2279" s="158" customFormat="1" ht="13.2" spans="1:13">
      <c r="A2279" s="735" t="s">
        <v>356</v>
      </c>
      <c r="B2279" s="736">
        <v>310506003</v>
      </c>
      <c r="C2279" s="737" t="s">
        <v>3745</v>
      </c>
      <c r="D2279" s="736"/>
      <c r="E2279" s="736"/>
      <c r="F2279" s="735" t="s">
        <v>3743</v>
      </c>
      <c r="G2279" s="736"/>
      <c r="H2279" s="738">
        <v>73.7</v>
      </c>
      <c r="I2279" s="738">
        <v>70.35</v>
      </c>
      <c r="J2279" s="738">
        <v>67</v>
      </c>
      <c r="K2279" s="738">
        <v>63.65</v>
      </c>
      <c r="L2279" s="738">
        <v>60.3</v>
      </c>
      <c r="M2279" s="743"/>
    </row>
    <row r="2280" s="158" customFormat="1" ht="21.6" spans="1:13">
      <c r="A2280" s="735" t="s">
        <v>95</v>
      </c>
      <c r="B2280" s="736">
        <v>310510008</v>
      </c>
      <c r="C2280" s="737" t="s">
        <v>3746</v>
      </c>
      <c r="D2280" s="736" t="s">
        <v>3747</v>
      </c>
      <c r="E2280" s="736"/>
      <c r="F2280" s="735" t="s">
        <v>437</v>
      </c>
      <c r="G2280" s="736"/>
      <c r="H2280" s="738">
        <v>14.3</v>
      </c>
      <c r="I2280" s="738">
        <v>13.65</v>
      </c>
      <c r="J2280" s="738">
        <v>13</v>
      </c>
      <c r="K2280" s="738">
        <v>12.35</v>
      </c>
      <c r="L2280" s="738">
        <v>11.7</v>
      </c>
      <c r="M2280" s="743"/>
    </row>
    <row r="2281" s="158" customFormat="1" ht="13.2" spans="1:13">
      <c r="A2281" s="735" t="s">
        <v>356</v>
      </c>
      <c r="B2281" s="736">
        <v>310510012</v>
      </c>
      <c r="C2281" s="737" t="s">
        <v>3748</v>
      </c>
      <c r="D2281" s="736" t="s">
        <v>3749</v>
      </c>
      <c r="E2281" s="736"/>
      <c r="F2281" s="735" t="s">
        <v>51</v>
      </c>
      <c r="G2281" s="759"/>
      <c r="H2281" s="738">
        <v>198</v>
      </c>
      <c r="I2281" s="738">
        <v>189</v>
      </c>
      <c r="J2281" s="738">
        <v>180</v>
      </c>
      <c r="K2281" s="738">
        <v>171</v>
      </c>
      <c r="L2281" s="738">
        <v>162</v>
      </c>
      <c r="M2281" s="743"/>
    </row>
    <row r="2282" s="158" customFormat="1" ht="13.2" spans="1:13">
      <c r="A2282" s="735" t="s">
        <v>356</v>
      </c>
      <c r="B2282" s="736" t="s">
        <v>3750</v>
      </c>
      <c r="C2282" s="737" t="s">
        <v>3751</v>
      </c>
      <c r="D2282" s="736"/>
      <c r="E2282" s="736"/>
      <c r="F2282" s="735" t="s">
        <v>51</v>
      </c>
      <c r="G2282" s="736"/>
      <c r="H2282" s="738">
        <v>99</v>
      </c>
      <c r="I2282" s="738">
        <v>94.5</v>
      </c>
      <c r="J2282" s="738">
        <v>90</v>
      </c>
      <c r="K2282" s="738">
        <v>85.5</v>
      </c>
      <c r="L2282" s="738">
        <v>81</v>
      </c>
      <c r="M2282" s="743"/>
    </row>
    <row r="2283" s="158" customFormat="1" ht="13.2" spans="1:13">
      <c r="A2283" s="735" t="s">
        <v>38</v>
      </c>
      <c r="B2283" s="736">
        <v>310511018</v>
      </c>
      <c r="C2283" s="737" t="s">
        <v>3752</v>
      </c>
      <c r="D2283" s="759"/>
      <c r="E2283" s="736"/>
      <c r="F2283" s="735" t="s">
        <v>3753</v>
      </c>
      <c r="G2283" s="759"/>
      <c r="H2283" s="738">
        <v>192.5</v>
      </c>
      <c r="I2283" s="738">
        <v>183.75</v>
      </c>
      <c r="J2283" s="738">
        <v>175</v>
      </c>
      <c r="K2283" s="738">
        <v>166.25</v>
      </c>
      <c r="L2283" s="738">
        <v>157.5</v>
      </c>
      <c r="M2283" s="743"/>
    </row>
    <row r="2284" s="158" customFormat="1" ht="21.6" spans="1:13">
      <c r="A2284" s="735" t="s">
        <v>38</v>
      </c>
      <c r="B2284" s="736" t="s">
        <v>3754</v>
      </c>
      <c r="C2284" s="737" t="s">
        <v>3755</v>
      </c>
      <c r="D2284" s="736"/>
      <c r="E2284" s="736"/>
      <c r="F2284" s="735" t="s">
        <v>3753</v>
      </c>
      <c r="G2284" s="736"/>
      <c r="H2284" s="738">
        <v>291.5</v>
      </c>
      <c r="I2284" s="738">
        <v>278.25</v>
      </c>
      <c r="J2284" s="738">
        <v>265</v>
      </c>
      <c r="K2284" s="738">
        <v>251.75</v>
      </c>
      <c r="L2284" s="738">
        <v>238.5</v>
      </c>
      <c r="M2284" s="743"/>
    </row>
    <row r="2285" s="158" customFormat="1" ht="13.2" spans="1:13">
      <c r="A2285" s="735" t="s">
        <v>38</v>
      </c>
      <c r="B2285" s="736" t="s">
        <v>3756</v>
      </c>
      <c r="C2285" s="737" t="s">
        <v>3757</v>
      </c>
      <c r="D2285" s="754" t="s">
        <v>3758</v>
      </c>
      <c r="E2285" s="736"/>
      <c r="F2285" s="735" t="s">
        <v>3695</v>
      </c>
      <c r="G2285" s="759"/>
      <c r="H2285" s="738">
        <v>192.5</v>
      </c>
      <c r="I2285" s="738">
        <v>183.75</v>
      </c>
      <c r="J2285" s="738">
        <v>175</v>
      </c>
      <c r="K2285" s="738">
        <v>166.25</v>
      </c>
      <c r="L2285" s="738">
        <v>157.5</v>
      </c>
      <c r="M2285" s="743"/>
    </row>
    <row r="2286" s="158" customFormat="1" ht="21.6" spans="1:13">
      <c r="A2286" s="735" t="s">
        <v>38</v>
      </c>
      <c r="B2286" s="736" t="s">
        <v>3759</v>
      </c>
      <c r="C2286" s="737" t="s">
        <v>3760</v>
      </c>
      <c r="D2286" s="754" t="s">
        <v>3761</v>
      </c>
      <c r="E2286" s="736"/>
      <c r="F2286" s="735" t="s">
        <v>3695</v>
      </c>
      <c r="G2286" s="736"/>
      <c r="H2286" s="738">
        <v>291.5</v>
      </c>
      <c r="I2286" s="738">
        <v>278.25</v>
      </c>
      <c r="J2286" s="738">
        <v>265</v>
      </c>
      <c r="K2286" s="738">
        <v>251.75</v>
      </c>
      <c r="L2286" s="738">
        <v>238.5</v>
      </c>
      <c r="M2286" s="743"/>
    </row>
    <row r="2287" s="158" customFormat="1" ht="13.2" spans="1:13">
      <c r="A2287" s="735" t="s">
        <v>38</v>
      </c>
      <c r="B2287" s="736" t="s">
        <v>3762</v>
      </c>
      <c r="C2287" s="737" t="s">
        <v>3763</v>
      </c>
      <c r="D2287" s="759"/>
      <c r="E2287" s="736"/>
      <c r="F2287" s="735" t="s">
        <v>3753</v>
      </c>
      <c r="G2287" s="759"/>
      <c r="H2287" s="738">
        <v>192.5</v>
      </c>
      <c r="I2287" s="738">
        <v>183.75</v>
      </c>
      <c r="J2287" s="738">
        <v>175</v>
      </c>
      <c r="K2287" s="738">
        <v>166.25</v>
      </c>
      <c r="L2287" s="738">
        <v>157.5</v>
      </c>
      <c r="M2287" s="743"/>
    </row>
    <row r="2288" s="158" customFormat="1" ht="21.6" spans="1:13">
      <c r="A2288" s="735" t="s">
        <v>38</v>
      </c>
      <c r="B2288" s="736" t="s">
        <v>3764</v>
      </c>
      <c r="C2288" s="737" t="s">
        <v>3765</v>
      </c>
      <c r="D2288" s="736"/>
      <c r="E2288" s="736"/>
      <c r="F2288" s="735" t="s">
        <v>3753</v>
      </c>
      <c r="G2288" s="736"/>
      <c r="H2288" s="738">
        <v>291.5</v>
      </c>
      <c r="I2288" s="738">
        <v>278.25</v>
      </c>
      <c r="J2288" s="738">
        <v>265</v>
      </c>
      <c r="K2288" s="738">
        <v>251.75</v>
      </c>
      <c r="L2288" s="738">
        <v>238.5</v>
      </c>
      <c r="M2288" s="743"/>
    </row>
    <row r="2289" s="158" customFormat="1" ht="13.2" spans="1:13">
      <c r="A2289" s="735" t="s">
        <v>38</v>
      </c>
      <c r="B2289" s="736">
        <v>310514001</v>
      </c>
      <c r="C2289" s="737" t="s">
        <v>3766</v>
      </c>
      <c r="D2289" s="736"/>
      <c r="E2289" s="736"/>
      <c r="F2289" s="735" t="s">
        <v>51</v>
      </c>
      <c r="G2289" s="736"/>
      <c r="H2289" s="738">
        <v>27.5</v>
      </c>
      <c r="I2289" s="738">
        <v>26.25</v>
      </c>
      <c r="J2289" s="738">
        <v>25</v>
      </c>
      <c r="K2289" s="738">
        <v>23.75</v>
      </c>
      <c r="L2289" s="738">
        <v>22.5</v>
      </c>
      <c r="M2289" s="743"/>
    </row>
    <row r="2290" s="158" customFormat="1" ht="13.2" spans="1:13">
      <c r="A2290" s="735" t="s">
        <v>38</v>
      </c>
      <c r="B2290" s="736">
        <v>310514003</v>
      </c>
      <c r="C2290" s="737" t="s">
        <v>3767</v>
      </c>
      <c r="D2290" s="736"/>
      <c r="E2290" s="736"/>
      <c r="F2290" s="735"/>
      <c r="G2290" s="736"/>
      <c r="H2290" s="738"/>
      <c r="I2290" s="738"/>
      <c r="J2290" s="738"/>
      <c r="K2290" s="738"/>
      <c r="L2290" s="738"/>
      <c r="M2290" s="743"/>
    </row>
    <row r="2291" s="158" customFormat="1" ht="13.2" spans="1:13">
      <c r="A2291" s="735" t="s">
        <v>38</v>
      </c>
      <c r="B2291" s="736" t="s">
        <v>3768</v>
      </c>
      <c r="C2291" s="737" t="s">
        <v>3769</v>
      </c>
      <c r="D2291" s="736"/>
      <c r="E2291" s="736"/>
      <c r="F2291" s="735" t="s">
        <v>437</v>
      </c>
      <c r="G2291" s="736"/>
      <c r="H2291" s="738">
        <v>16.5</v>
      </c>
      <c r="I2291" s="738">
        <v>15.75</v>
      </c>
      <c r="J2291" s="738">
        <v>15</v>
      </c>
      <c r="K2291" s="738">
        <v>14.25</v>
      </c>
      <c r="L2291" s="738">
        <v>13.5</v>
      </c>
      <c r="M2291" s="743"/>
    </row>
    <row r="2292" s="158" customFormat="1" ht="13.2" spans="1:13">
      <c r="A2292" s="735" t="s">
        <v>38</v>
      </c>
      <c r="B2292" s="736" t="s">
        <v>3770</v>
      </c>
      <c r="C2292" s="737" t="s">
        <v>3771</v>
      </c>
      <c r="D2292" s="736"/>
      <c r="E2292" s="736"/>
      <c r="F2292" s="735" t="s">
        <v>437</v>
      </c>
      <c r="G2292" s="736"/>
      <c r="H2292" s="738">
        <v>16.5</v>
      </c>
      <c r="I2292" s="738">
        <v>15.75</v>
      </c>
      <c r="J2292" s="738">
        <v>15</v>
      </c>
      <c r="K2292" s="738">
        <v>14.25</v>
      </c>
      <c r="L2292" s="738">
        <v>13.5</v>
      </c>
      <c r="M2292" s="743"/>
    </row>
    <row r="2293" s="158" customFormat="1" ht="13.2" spans="1:13">
      <c r="A2293" s="735" t="s">
        <v>38</v>
      </c>
      <c r="B2293" s="736" t="s">
        <v>3772</v>
      </c>
      <c r="C2293" s="737" t="s">
        <v>3773</v>
      </c>
      <c r="D2293" s="736"/>
      <c r="E2293" s="736"/>
      <c r="F2293" s="735" t="s">
        <v>437</v>
      </c>
      <c r="G2293" s="736"/>
      <c r="H2293" s="738">
        <v>8.8</v>
      </c>
      <c r="I2293" s="738">
        <v>8.4</v>
      </c>
      <c r="J2293" s="738">
        <v>8</v>
      </c>
      <c r="K2293" s="738">
        <v>7.6</v>
      </c>
      <c r="L2293" s="738">
        <v>7.2</v>
      </c>
      <c r="M2293" s="743"/>
    </row>
    <row r="2294" s="158" customFormat="1" ht="13.2" spans="1:13">
      <c r="A2294" s="735" t="s">
        <v>38</v>
      </c>
      <c r="B2294" s="736" t="s">
        <v>3774</v>
      </c>
      <c r="C2294" s="737" t="s">
        <v>3775</v>
      </c>
      <c r="D2294" s="736"/>
      <c r="E2294" s="736"/>
      <c r="F2294" s="735" t="s">
        <v>437</v>
      </c>
      <c r="G2294" s="736"/>
      <c r="H2294" s="738">
        <v>16.5</v>
      </c>
      <c r="I2294" s="738">
        <v>15.75</v>
      </c>
      <c r="J2294" s="738">
        <v>15</v>
      </c>
      <c r="K2294" s="738">
        <v>14.25</v>
      </c>
      <c r="L2294" s="738">
        <v>13.5</v>
      </c>
      <c r="M2294" s="743"/>
    </row>
    <row r="2295" s="158" customFormat="1" ht="13.2" spans="1:13">
      <c r="A2295" s="735" t="s">
        <v>38</v>
      </c>
      <c r="B2295" s="736" t="s">
        <v>3776</v>
      </c>
      <c r="C2295" s="737" t="s">
        <v>3777</v>
      </c>
      <c r="D2295" s="759"/>
      <c r="E2295" s="736"/>
      <c r="F2295" s="735" t="s">
        <v>51</v>
      </c>
      <c r="G2295" s="736"/>
      <c r="H2295" s="738">
        <v>94.6</v>
      </c>
      <c r="I2295" s="738">
        <v>90.3</v>
      </c>
      <c r="J2295" s="738">
        <v>86</v>
      </c>
      <c r="K2295" s="738">
        <v>81.7</v>
      </c>
      <c r="L2295" s="738">
        <v>77.4</v>
      </c>
      <c r="M2295" s="743"/>
    </row>
    <row r="2296" s="158" customFormat="1" ht="13.2" spans="1:13">
      <c r="A2296" s="735"/>
      <c r="B2296" s="736">
        <v>310515</v>
      </c>
      <c r="C2296" s="737" t="s">
        <v>3778</v>
      </c>
      <c r="D2296" s="736"/>
      <c r="E2296" s="736"/>
      <c r="F2296" s="735"/>
      <c r="G2296" s="736"/>
      <c r="H2296" s="738"/>
      <c r="I2296" s="738"/>
      <c r="J2296" s="738"/>
      <c r="K2296" s="738"/>
      <c r="L2296" s="738"/>
      <c r="M2296" s="743"/>
    </row>
    <row r="2297" s="158" customFormat="1" ht="13.2" spans="1:13">
      <c r="A2297" s="735" t="s">
        <v>38</v>
      </c>
      <c r="B2297" s="736">
        <v>310515001</v>
      </c>
      <c r="C2297" s="737" t="s">
        <v>3779</v>
      </c>
      <c r="D2297" s="736" t="s">
        <v>3780</v>
      </c>
      <c r="E2297" s="736"/>
      <c r="F2297" s="735" t="s">
        <v>51</v>
      </c>
      <c r="G2297" s="736"/>
      <c r="H2297" s="738">
        <v>27.5</v>
      </c>
      <c r="I2297" s="738">
        <v>26.25</v>
      </c>
      <c r="J2297" s="738">
        <v>25</v>
      </c>
      <c r="K2297" s="738">
        <v>23.75</v>
      </c>
      <c r="L2297" s="738">
        <v>22.5</v>
      </c>
      <c r="M2297" s="743"/>
    </row>
    <row r="2298" s="158" customFormat="1" ht="21.6" spans="1:13">
      <c r="A2298" s="735" t="s">
        <v>38</v>
      </c>
      <c r="B2298" s="736">
        <v>310515006</v>
      </c>
      <c r="C2298" s="737" t="s">
        <v>3781</v>
      </c>
      <c r="D2298" s="736" t="s">
        <v>3782</v>
      </c>
      <c r="E2298" s="736"/>
      <c r="F2298" s="735" t="s">
        <v>51</v>
      </c>
      <c r="G2298" s="736"/>
      <c r="H2298" s="738">
        <v>28.6</v>
      </c>
      <c r="I2298" s="738">
        <v>27.3</v>
      </c>
      <c r="J2298" s="738">
        <v>26</v>
      </c>
      <c r="K2298" s="738">
        <v>24.7</v>
      </c>
      <c r="L2298" s="738">
        <v>23.4</v>
      </c>
      <c r="M2298" s="743"/>
    </row>
    <row r="2299" s="158" customFormat="1" ht="13.2" spans="1:13">
      <c r="A2299" s="735" t="s">
        <v>38</v>
      </c>
      <c r="B2299" s="736">
        <v>310515007</v>
      </c>
      <c r="C2299" s="737" t="s">
        <v>3783</v>
      </c>
      <c r="D2299" s="736" t="s">
        <v>3784</v>
      </c>
      <c r="E2299" s="736" t="s">
        <v>3785</v>
      </c>
      <c r="F2299" s="735" t="s">
        <v>51</v>
      </c>
      <c r="G2299" s="736"/>
      <c r="H2299" s="738">
        <v>46.2</v>
      </c>
      <c r="I2299" s="738">
        <v>44.1</v>
      </c>
      <c r="J2299" s="738">
        <v>42</v>
      </c>
      <c r="K2299" s="738">
        <v>39.9</v>
      </c>
      <c r="L2299" s="738">
        <v>37.8</v>
      </c>
      <c r="M2299" s="743"/>
    </row>
    <row r="2300" s="158" customFormat="1" ht="13.2" spans="1:13">
      <c r="A2300" s="735" t="s">
        <v>38</v>
      </c>
      <c r="B2300" s="736" t="s">
        <v>3786</v>
      </c>
      <c r="C2300" s="737" t="s">
        <v>3787</v>
      </c>
      <c r="D2300" s="737" t="s">
        <v>3788</v>
      </c>
      <c r="E2300" s="736" t="s">
        <v>3785</v>
      </c>
      <c r="F2300" s="735" t="s">
        <v>51</v>
      </c>
      <c r="G2300" s="736"/>
      <c r="H2300" s="738">
        <v>46.2</v>
      </c>
      <c r="I2300" s="738">
        <v>44.1</v>
      </c>
      <c r="J2300" s="738">
        <v>42</v>
      </c>
      <c r="K2300" s="738">
        <v>39.9</v>
      </c>
      <c r="L2300" s="738">
        <v>37.8</v>
      </c>
      <c r="M2300" s="743"/>
    </row>
    <row r="2301" s="158" customFormat="1" ht="13.2" spans="1:13">
      <c r="A2301" s="735" t="s">
        <v>38</v>
      </c>
      <c r="B2301" s="736" t="s">
        <v>3789</v>
      </c>
      <c r="C2301" s="737" t="s">
        <v>3790</v>
      </c>
      <c r="D2301" s="737" t="s">
        <v>3788</v>
      </c>
      <c r="E2301" s="736" t="s">
        <v>3785</v>
      </c>
      <c r="F2301" s="735" t="s">
        <v>51</v>
      </c>
      <c r="G2301" s="736"/>
      <c r="H2301" s="738">
        <v>46.2</v>
      </c>
      <c r="I2301" s="738">
        <v>44.1</v>
      </c>
      <c r="J2301" s="738">
        <v>42</v>
      </c>
      <c r="K2301" s="738">
        <v>39.9</v>
      </c>
      <c r="L2301" s="738">
        <v>37.8</v>
      </c>
      <c r="M2301" s="743"/>
    </row>
    <row r="2302" s="158" customFormat="1" ht="13.2" spans="1:13">
      <c r="A2302" s="735" t="s">
        <v>38</v>
      </c>
      <c r="B2302" s="736" t="s">
        <v>3791</v>
      </c>
      <c r="C2302" s="737" t="s">
        <v>3792</v>
      </c>
      <c r="D2302" s="737" t="s">
        <v>3788</v>
      </c>
      <c r="E2302" s="736" t="s">
        <v>3785</v>
      </c>
      <c r="F2302" s="735" t="s">
        <v>51</v>
      </c>
      <c r="G2302" s="736"/>
      <c r="H2302" s="738">
        <v>46.2</v>
      </c>
      <c r="I2302" s="738">
        <v>44.1</v>
      </c>
      <c r="J2302" s="738">
        <v>42</v>
      </c>
      <c r="K2302" s="738">
        <v>39.9</v>
      </c>
      <c r="L2302" s="738">
        <v>37.8</v>
      </c>
      <c r="M2302" s="743"/>
    </row>
    <row r="2303" s="158" customFormat="1" ht="13.2" spans="1:13">
      <c r="A2303" s="735" t="s">
        <v>38</v>
      </c>
      <c r="B2303" s="736" t="s">
        <v>3793</v>
      </c>
      <c r="C2303" s="737" t="s">
        <v>3794</v>
      </c>
      <c r="D2303" s="737" t="s">
        <v>3788</v>
      </c>
      <c r="E2303" s="736" t="s">
        <v>3785</v>
      </c>
      <c r="F2303" s="735" t="s">
        <v>51</v>
      </c>
      <c r="G2303" s="736"/>
      <c r="H2303" s="738">
        <v>46.2</v>
      </c>
      <c r="I2303" s="738">
        <v>44.1</v>
      </c>
      <c r="J2303" s="738">
        <v>42</v>
      </c>
      <c r="K2303" s="738">
        <v>39.9</v>
      </c>
      <c r="L2303" s="738">
        <v>37.8</v>
      </c>
      <c r="M2303" s="743"/>
    </row>
    <row r="2304" s="158" customFormat="1" ht="13.2" spans="1:13">
      <c r="A2304" s="735" t="s">
        <v>95</v>
      </c>
      <c r="B2304" s="736">
        <v>310515008</v>
      </c>
      <c r="C2304" s="737" t="s">
        <v>3795</v>
      </c>
      <c r="D2304" s="759"/>
      <c r="E2304" s="736"/>
      <c r="F2304" s="735" t="s">
        <v>437</v>
      </c>
      <c r="G2304" s="736"/>
      <c r="H2304" s="738">
        <v>16.5</v>
      </c>
      <c r="I2304" s="738">
        <v>15.75</v>
      </c>
      <c r="J2304" s="738">
        <v>15</v>
      </c>
      <c r="K2304" s="738">
        <v>14.25</v>
      </c>
      <c r="L2304" s="738">
        <v>13.5</v>
      </c>
      <c r="M2304" s="743"/>
    </row>
    <row r="2305" s="158" customFormat="1" ht="13.2" spans="1:13">
      <c r="A2305" s="735"/>
      <c r="B2305" s="736">
        <v>310516</v>
      </c>
      <c r="C2305" s="737" t="s">
        <v>3796</v>
      </c>
      <c r="D2305" s="736"/>
      <c r="E2305" s="736"/>
      <c r="F2305" s="735"/>
      <c r="G2305" s="736"/>
      <c r="H2305" s="738"/>
      <c r="I2305" s="738"/>
      <c r="J2305" s="738"/>
      <c r="K2305" s="738"/>
      <c r="L2305" s="738"/>
      <c r="M2305" s="743"/>
    </row>
    <row r="2306" s="158" customFormat="1" ht="13.2" spans="1:13">
      <c r="A2306" s="735" t="s">
        <v>95</v>
      </c>
      <c r="B2306" s="736">
        <v>310516001</v>
      </c>
      <c r="C2306" s="737" t="s">
        <v>3797</v>
      </c>
      <c r="D2306" s="736" t="s">
        <v>3798</v>
      </c>
      <c r="E2306" s="736"/>
      <c r="F2306" s="735" t="s">
        <v>441</v>
      </c>
      <c r="G2306" s="736"/>
      <c r="H2306" s="738">
        <v>44</v>
      </c>
      <c r="I2306" s="738">
        <v>42</v>
      </c>
      <c r="J2306" s="738">
        <v>40</v>
      </c>
      <c r="K2306" s="738">
        <v>38</v>
      </c>
      <c r="L2306" s="738">
        <v>36</v>
      </c>
      <c r="M2306" s="743"/>
    </row>
    <row r="2307" s="158" customFormat="1" ht="13.2" spans="1:13">
      <c r="A2307" s="735" t="s">
        <v>95</v>
      </c>
      <c r="B2307" s="736">
        <v>310516002</v>
      </c>
      <c r="C2307" s="737" t="s">
        <v>3799</v>
      </c>
      <c r="D2307" s="736"/>
      <c r="E2307" s="736"/>
      <c r="F2307" s="735" t="s">
        <v>441</v>
      </c>
      <c r="G2307" s="736"/>
      <c r="H2307" s="738">
        <v>82.5</v>
      </c>
      <c r="I2307" s="738">
        <v>78.75</v>
      </c>
      <c r="J2307" s="738">
        <v>75</v>
      </c>
      <c r="K2307" s="738">
        <v>71.25</v>
      </c>
      <c r="L2307" s="738">
        <v>67.5</v>
      </c>
      <c r="M2307" s="743"/>
    </row>
    <row r="2308" s="158" customFormat="1" ht="13.2" spans="1:13">
      <c r="A2308" s="735" t="s">
        <v>38</v>
      </c>
      <c r="B2308" s="736">
        <v>310516003</v>
      </c>
      <c r="C2308" s="737" t="s">
        <v>3800</v>
      </c>
      <c r="D2308" s="736"/>
      <c r="E2308" s="736"/>
      <c r="F2308" s="735" t="s">
        <v>3801</v>
      </c>
      <c r="G2308" s="736"/>
      <c r="H2308" s="738">
        <v>16.5</v>
      </c>
      <c r="I2308" s="738">
        <v>15.75</v>
      </c>
      <c r="J2308" s="738">
        <v>15</v>
      </c>
      <c r="K2308" s="738">
        <v>14.25</v>
      </c>
      <c r="L2308" s="738">
        <v>13.5</v>
      </c>
      <c r="M2308" s="743"/>
    </row>
    <row r="2309" s="158" customFormat="1" ht="13.2" spans="1:13">
      <c r="A2309" s="735" t="s">
        <v>95</v>
      </c>
      <c r="B2309" s="736">
        <v>310516004</v>
      </c>
      <c r="C2309" s="737" t="s">
        <v>3802</v>
      </c>
      <c r="D2309" s="736" t="s">
        <v>3803</v>
      </c>
      <c r="E2309" s="736" t="s">
        <v>3785</v>
      </c>
      <c r="F2309" s="735" t="s">
        <v>441</v>
      </c>
      <c r="G2309" s="759"/>
      <c r="H2309" s="738">
        <v>1430</v>
      </c>
      <c r="I2309" s="738">
        <v>1365</v>
      </c>
      <c r="J2309" s="738">
        <v>1300</v>
      </c>
      <c r="K2309" s="738">
        <v>1235</v>
      </c>
      <c r="L2309" s="738">
        <v>1170</v>
      </c>
      <c r="M2309" s="743"/>
    </row>
    <row r="2310" s="158" customFormat="1" ht="21.6" spans="1:13">
      <c r="A2310" s="735" t="s">
        <v>95</v>
      </c>
      <c r="B2310" s="736" t="s">
        <v>3804</v>
      </c>
      <c r="C2310" s="737" t="s">
        <v>3805</v>
      </c>
      <c r="D2310" s="736"/>
      <c r="E2310" s="736"/>
      <c r="F2310" s="735" t="s">
        <v>441</v>
      </c>
      <c r="G2310" s="736"/>
      <c r="H2310" s="738">
        <v>148.5</v>
      </c>
      <c r="I2310" s="738">
        <v>141.75</v>
      </c>
      <c r="J2310" s="738">
        <v>135</v>
      </c>
      <c r="K2310" s="738">
        <v>128.25</v>
      </c>
      <c r="L2310" s="738">
        <v>121.5</v>
      </c>
      <c r="M2310" s="743"/>
    </row>
    <row r="2311" s="158" customFormat="1" ht="13.2" spans="1:13">
      <c r="A2311" s="735" t="s">
        <v>95</v>
      </c>
      <c r="B2311" s="736" t="s">
        <v>3806</v>
      </c>
      <c r="C2311" s="788" t="s">
        <v>3807</v>
      </c>
      <c r="D2311" s="736"/>
      <c r="E2311" s="736" t="s">
        <v>3785</v>
      </c>
      <c r="F2311" s="735" t="s">
        <v>441</v>
      </c>
      <c r="G2311" s="736"/>
      <c r="H2311" s="738">
        <v>1430</v>
      </c>
      <c r="I2311" s="738">
        <v>1365</v>
      </c>
      <c r="J2311" s="738">
        <v>1300</v>
      </c>
      <c r="K2311" s="738">
        <v>1235</v>
      </c>
      <c r="L2311" s="738">
        <v>1170</v>
      </c>
      <c r="M2311" s="743"/>
    </row>
    <row r="2312" s="158" customFormat="1" ht="13.2" spans="1:13">
      <c r="A2312" s="735"/>
      <c r="B2312" s="736">
        <v>310520</v>
      </c>
      <c r="C2312" s="737" t="s">
        <v>3808</v>
      </c>
      <c r="D2312" s="736"/>
      <c r="E2312" s="736"/>
      <c r="F2312" s="735"/>
      <c r="G2312" s="736"/>
      <c r="H2312" s="738"/>
      <c r="I2312" s="738"/>
      <c r="J2312" s="738"/>
      <c r="K2312" s="738"/>
      <c r="L2312" s="738"/>
      <c r="M2312" s="743"/>
    </row>
    <row r="2313" s="158" customFormat="1" ht="108" spans="1:13">
      <c r="A2313" s="735" t="s">
        <v>38</v>
      </c>
      <c r="B2313" s="736">
        <v>310520001</v>
      </c>
      <c r="C2313" s="737" t="s">
        <v>3809</v>
      </c>
      <c r="D2313" s="736" t="s">
        <v>3810</v>
      </c>
      <c r="E2313" s="736" t="s">
        <v>3811</v>
      </c>
      <c r="F2313" s="735" t="s">
        <v>3812</v>
      </c>
      <c r="G2313" s="736"/>
      <c r="H2313" s="738">
        <v>170.5</v>
      </c>
      <c r="I2313" s="738">
        <v>162.75</v>
      </c>
      <c r="J2313" s="738">
        <v>155</v>
      </c>
      <c r="K2313" s="738">
        <v>147.25</v>
      </c>
      <c r="L2313" s="738">
        <v>139.5</v>
      </c>
      <c r="M2313" s="743"/>
    </row>
    <row r="2314" s="158" customFormat="1" ht="13.2" spans="1:13">
      <c r="A2314" s="735" t="s">
        <v>38</v>
      </c>
      <c r="B2314" s="736">
        <v>310520002</v>
      </c>
      <c r="C2314" s="737" t="s">
        <v>3813</v>
      </c>
      <c r="D2314" s="736" t="s">
        <v>3814</v>
      </c>
      <c r="E2314" s="736"/>
      <c r="F2314" s="735" t="s">
        <v>51</v>
      </c>
      <c r="G2314" s="736"/>
      <c r="H2314" s="738">
        <v>28.6</v>
      </c>
      <c r="I2314" s="738">
        <v>27.3</v>
      </c>
      <c r="J2314" s="738">
        <v>26</v>
      </c>
      <c r="K2314" s="738">
        <v>24.7</v>
      </c>
      <c r="L2314" s="738">
        <v>23.4</v>
      </c>
      <c r="M2314" s="743"/>
    </row>
    <row r="2315" s="158" customFormat="1" ht="13.2" spans="1:13">
      <c r="A2315" s="735"/>
      <c r="B2315" s="736">
        <v>310521</v>
      </c>
      <c r="C2315" s="737" t="s">
        <v>3815</v>
      </c>
      <c r="D2315" s="736"/>
      <c r="E2315" s="736"/>
      <c r="F2315" s="735"/>
      <c r="G2315" s="736"/>
      <c r="H2315" s="738"/>
      <c r="I2315" s="738"/>
      <c r="J2315" s="738"/>
      <c r="K2315" s="738"/>
      <c r="L2315" s="738"/>
      <c r="M2315" s="743"/>
    </row>
    <row r="2316" s="158" customFormat="1" ht="21.6" spans="1:13">
      <c r="A2316" s="735" t="s">
        <v>38</v>
      </c>
      <c r="B2316" s="736">
        <v>310521001</v>
      </c>
      <c r="C2316" s="737" t="s">
        <v>3816</v>
      </c>
      <c r="D2316" s="736" t="s">
        <v>3817</v>
      </c>
      <c r="E2316" s="736" t="s">
        <v>3818</v>
      </c>
      <c r="F2316" s="735" t="s">
        <v>3819</v>
      </c>
      <c r="G2316" s="759"/>
      <c r="H2316" s="738">
        <v>137.5</v>
      </c>
      <c r="I2316" s="738">
        <v>131.25</v>
      </c>
      <c r="J2316" s="738">
        <v>125</v>
      </c>
      <c r="K2316" s="738">
        <v>118.75</v>
      </c>
      <c r="L2316" s="738">
        <v>112.5</v>
      </c>
      <c r="M2316" s="743"/>
    </row>
    <row r="2317" s="158" customFormat="1" ht="13.2" spans="1:13">
      <c r="A2317" s="735" t="s">
        <v>38</v>
      </c>
      <c r="B2317" s="736" t="s">
        <v>3820</v>
      </c>
      <c r="C2317" s="737" t="s">
        <v>3821</v>
      </c>
      <c r="D2317" s="736"/>
      <c r="E2317" s="736"/>
      <c r="F2317" s="735" t="s">
        <v>3819</v>
      </c>
      <c r="G2317" s="736"/>
      <c r="H2317" s="738">
        <v>49.5</v>
      </c>
      <c r="I2317" s="738">
        <v>47.25</v>
      </c>
      <c r="J2317" s="738">
        <v>45</v>
      </c>
      <c r="K2317" s="738">
        <v>42.75</v>
      </c>
      <c r="L2317" s="738">
        <v>40.5</v>
      </c>
      <c r="M2317" s="743"/>
    </row>
    <row r="2318" s="158" customFormat="1" ht="21.6" spans="1:13">
      <c r="A2318" s="735" t="s">
        <v>38</v>
      </c>
      <c r="B2318" s="736" t="s">
        <v>3822</v>
      </c>
      <c r="C2318" s="737" t="s">
        <v>3823</v>
      </c>
      <c r="D2318" s="736"/>
      <c r="E2318" s="736"/>
      <c r="F2318" s="735" t="s">
        <v>3819</v>
      </c>
      <c r="G2318" s="736"/>
      <c r="H2318" s="738">
        <v>99</v>
      </c>
      <c r="I2318" s="738">
        <v>94.5</v>
      </c>
      <c r="J2318" s="738">
        <v>90</v>
      </c>
      <c r="K2318" s="738">
        <v>85.5</v>
      </c>
      <c r="L2318" s="738">
        <v>81</v>
      </c>
      <c r="M2318" s="743"/>
    </row>
    <row r="2319" s="158" customFormat="1" ht="86.4" spans="1:13">
      <c r="A2319" s="735" t="s">
        <v>38</v>
      </c>
      <c r="B2319" s="736">
        <v>310521002</v>
      </c>
      <c r="C2319" s="737" t="s">
        <v>3824</v>
      </c>
      <c r="D2319" s="736" t="s">
        <v>3825</v>
      </c>
      <c r="E2319" s="736" t="s">
        <v>3826</v>
      </c>
      <c r="F2319" s="735" t="s">
        <v>3827</v>
      </c>
      <c r="G2319" s="759"/>
      <c r="H2319" s="738">
        <v>506</v>
      </c>
      <c r="I2319" s="738">
        <v>483</v>
      </c>
      <c r="J2319" s="738">
        <v>460</v>
      </c>
      <c r="K2319" s="738">
        <v>437</v>
      </c>
      <c r="L2319" s="738">
        <v>414</v>
      </c>
      <c r="M2319" s="743"/>
    </row>
    <row r="2320" s="158" customFormat="1" ht="13.2" spans="1:13">
      <c r="A2320" s="735" t="s">
        <v>38</v>
      </c>
      <c r="B2320" s="736" t="s">
        <v>3828</v>
      </c>
      <c r="C2320" s="737" t="s">
        <v>3829</v>
      </c>
      <c r="D2320" s="736"/>
      <c r="E2320" s="736"/>
      <c r="F2320" s="735" t="s">
        <v>3827</v>
      </c>
      <c r="G2320" s="736"/>
      <c r="H2320" s="738">
        <v>253</v>
      </c>
      <c r="I2320" s="738">
        <v>241.5</v>
      </c>
      <c r="J2320" s="738">
        <v>230</v>
      </c>
      <c r="K2320" s="738">
        <v>218.5</v>
      </c>
      <c r="L2320" s="738">
        <v>207</v>
      </c>
      <c r="M2320" s="743"/>
    </row>
    <row r="2321" s="158" customFormat="1" ht="13.2" spans="1:13">
      <c r="A2321" s="735" t="s">
        <v>38</v>
      </c>
      <c r="B2321" s="736" t="s">
        <v>3830</v>
      </c>
      <c r="C2321" s="737" t="s">
        <v>3831</v>
      </c>
      <c r="D2321" s="736"/>
      <c r="E2321" s="736"/>
      <c r="F2321" s="735" t="s">
        <v>3827</v>
      </c>
      <c r="G2321" s="736"/>
      <c r="H2321" s="738">
        <v>253</v>
      </c>
      <c r="I2321" s="738">
        <v>241.5</v>
      </c>
      <c r="J2321" s="738">
        <v>230</v>
      </c>
      <c r="K2321" s="738">
        <v>218.5</v>
      </c>
      <c r="L2321" s="738">
        <v>207</v>
      </c>
      <c r="M2321" s="743"/>
    </row>
    <row r="2322" s="158" customFormat="1" ht="21.6" spans="1:13">
      <c r="A2322" s="735" t="s">
        <v>38</v>
      </c>
      <c r="B2322" s="736" t="s">
        <v>3832</v>
      </c>
      <c r="C2322" s="737" t="s">
        <v>3833</v>
      </c>
      <c r="D2322" s="736"/>
      <c r="E2322" s="736"/>
      <c r="F2322" s="735" t="s">
        <v>3827</v>
      </c>
      <c r="G2322" s="736"/>
      <c r="H2322" s="738">
        <v>506</v>
      </c>
      <c r="I2322" s="738">
        <v>483</v>
      </c>
      <c r="J2322" s="738">
        <v>460</v>
      </c>
      <c r="K2322" s="738">
        <v>437</v>
      </c>
      <c r="L2322" s="738">
        <v>414</v>
      </c>
      <c r="M2322" s="743"/>
    </row>
    <row r="2323" s="158" customFormat="1" ht="13.2" spans="1:13">
      <c r="A2323" s="735" t="s">
        <v>38</v>
      </c>
      <c r="B2323" s="736" t="s">
        <v>3834</v>
      </c>
      <c r="C2323" s="737" t="s">
        <v>3835</v>
      </c>
      <c r="D2323" s="736"/>
      <c r="E2323" s="736" t="s">
        <v>3836</v>
      </c>
      <c r="F2323" s="735" t="s">
        <v>3827</v>
      </c>
      <c r="G2323" s="759"/>
      <c r="H2323" s="738">
        <v>506</v>
      </c>
      <c r="I2323" s="738">
        <v>483</v>
      </c>
      <c r="J2323" s="738">
        <v>460</v>
      </c>
      <c r="K2323" s="738">
        <v>437</v>
      </c>
      <c r="L2323" s="738">
        <v>414</v>
      </c>
      <c r="M2323" s="743"/>
    </row>
    <row r="2324" s="158" customFormat="1" ht="13.2" spans="1:13">
      <c r="A2324" s="735" t="s">
        <v>38</v>
      </c>
      <c r="B2324" s="736" t="s">
        <v>3837</v>
      </c>
      <c r="C2324" s="737" t="s">
        <v>3838</v>
      </c>
      <c r="D2324" s="736"/>
      <c r="E2324" s="736" t="s">
        <v>3839</v>
      </c>
      <c r="F2324" s="735" t="s">
        <v>3398</v>
      </c>
      <c r="G2324" s="759"/>
      <c r="H2324" s="738">
        <v>506</v>
      </c>
      <c r="I2324" s="738">
        <v>483</v>
      </c>
      <c r="J2324" s="738">
        <v>460</v>
      </c>
      <c r="K2324" s="738">
        <v>437</v>
      </c>
      <c r="L2324" s="738">
        <v>414</v>
      </c>
      <c r="M2324" s="743"/>
    </row>
    <row r="2325" s="158" customFormat="1" ht="13.2" spans="1:13">
      <c r="A2325" s="735" t="s">
        <v>38</v>
      </c>
      <c r="B2325" s="736" t="s">
        <v>3840</v>
      </c>
      <c r="C2325" s="737" t="s">
        <v>3841</v>
      </c>
      <c r="D2325" s="736"/>
      <c r="E2325" s="736" t="s">
        <v>3842</v>
      </c>
      <c r="F2325" s="735" t="s">
        <v>51</v>
      </c>
      <c r="G2325" s="759"/>
      <c r="H2325" s="738">
        <v>506</v>
      </c>
      <c r="I2325" s="738">
        <v>483</v>
      </c>
      <c r="J2325" s="738">
        <v>460</v>
      </c>
      <c r="K2325" s="738">
        <v>437</v>
      </c>
      <c r="L2325" s="738">
        <v>414</v>
      </c>
      <c r="M2325" s="743"/>
    </row>
    <row r="2326" s="158" customFormat="1" ht="13.2" spans="1:13">
      <c r="A2326" s="735" t="s">
        <v>38</v>
      </c>
      <c r="B2326" s="736" t="s">
        <v>3843</v>
      </c>
      <c r="C2326" s="737" t="s">
        <v>3844</v>
      </c>
      <c r="D2326" s="736"/>
      <c r="E2326" s="736" t="s">
        <v>3845</v>
      </c>
      <c r="F2326" s="735" t="s">
        <v>3398</v>
      </c>
      <c r="G2326" s="759"/>
      <c r="H2326" s="738">
        <v>506</v>
      </c>
      <c r="I2326" s="738">
        <v>483</v>
      </c>
      <c r="J2326" s="738">
        <v>460</v>
      </c>
      <c r="K2326" s="738">
        <v>437</v>
      </c>
      <c r="L2326" s="738">
        <v>414</v>
      </c>
      <c r="M2326" s="743"/>
    </row>
    <row r="2327" s="158" customFormat="1" ht="43.2" spans="1:13">
      <c r="A2327" s="735" t="s">
        <v>38</v>
      </c>
      <c r="B2327" s="736">
        <v>310521003</v>
      </c>
      <c r="C2327" s="737" t="s">
        <v>3846</v>
      </c>
      <c r="D2327" s="736" t="s">
        <v>3847</v>
      </c>
      <c r="E2327" s="736" t="s">
        <v>3848</v>
      </c>
      <c r="F2327" s="735" t="s">
        <v>51</v>
      </c>
      <c r="G2327" s="759"/>
      <c r="H2327" s="738">
        <v>363</v>
      </c>
      <c r="I2327" s="738">
        <v>346.5</v>
      </c>
      <c r="J2327" s="738">
        <v>330</v>
      </c>
      <c r="K2327" s="738">
        <v>313.5</v>
      </c>
      <c r="L2327" s="738">
        <v>297</v>
      </c>
      <c r="M2327" s="743"/>
    </row>
    <row r="2328" s="158" customFormat="1" ht="43.2" spans="1:13">
      <c r="A2328" s="735" t="s">
        <v>38</v>
      </c>
      <c r="B2328" s="736" t="s">
        <v>3849</v>
      </c>
      <c r="C2328" s="788" t="s">
        <v>3850</v>
      </c>
      <c r="D2328" s="754" t="s">
        <v>3851</v>
      </c>
      <c r="E2328" s="736" t="s">
        <v>3848</v>
      </c>
      <c r="F2328" s="735" t="s">
        <v>51</v>
      </c>
      <c r="G2328" s="759"/>
      <c r="H2328" s="738">
        <v>363</v>
      </c>
      <c r="I2328" s="738">
        <v>346.5</v>
      </c>
      <c r="J2328" s="738">
        <v>330</v>
      </c>
      <c r="K2328" s="738">
        <v>313.5</v>
      </c>
      <c r="L2328" s="738">
        <v>297</v>
      </c>
      <c r="M2328" s="743"/>
    </row>
    <row r="2329" s="158" customFormat="1" ht="43.2" spans="1:13">
      <c r="A2329" s="735" t="s">
        <v>38</v>
      </c>
      <c r="B2329" s="736" t="s">
        <v>3852</v>
      </c>
      <c r="C2329" s="737" t="s">
        <v>3853</v>
      </c>
      <c r="D2329" s="754" t="s">
        <v>3851</v>
      </c>
      <c r="E2329" s="736" t="s">
        <v>3848</v>
      </c>
      <c r="F2329" s="735" t="s">
        <v>51</v>
      </c>
      <c r="G2329" s="736"/>
      <c r="H2329" s="738">
        <v>402.6</v>
      </c>
      <c r="I2329" s="738">
        <v>384.3</v>
      </c>
      <c r="J2329" s="738">
        <v>366</v>
      </c>
      <c r="K2329" s="738">
        <v>347.7</v>
      </c>
      <c r="L2329" s="738">
        <v>329.4</v>
      </c>
      <c r="M2329" s="743"/>
    </row>
    <row r="2330" s="158" customFormat="1" ht="13.2" spans="1:13">
      <c r="A2330" s="735" t="s">
        <v>38</v>
      </c>
      <c r="B2330" s="736">
        <v>310521004</v>
      </c>
      <c r="C2330" s="737" t="s">
        <v>3854</v>
      </c>
      <c r="D2330" s="736" t="s">
        <v>3855</v>
      </c>
      <c r="E2330" s="736" t="s">
        <v>3856</v>
      </c>
      <c r="F2330" s="735" t="s">
        <v>3819</v>
      </c>
      <c r="G2330" s="736"/>
      <c r="H2330" s="738">
        <v>220</v>
      </c>
      <c r="I2330" s="738">
        <v>210</v>
      </c>
      <c r="J2330" s="738">
        <v>200</v>
      </c>
      <c r="K2330" s="738">
        <v>190</v>
      </c>
      <c r="L2330" s="738">
        <v>180</v>
      </c>
      <c r="M2330" s="743"/>
    </row>
    <row r="2331" s="158" customFormat="1" ht="32.4" spans="1:13">
      <c r="A2331" s="792" t="s">
        <v>356</v>
      </c>
      <c r="B2331" s="794" t="s">
        <v>3857</v>
      </c>
      <c r="C2331" s="794" t="s">
        <v>3858</v>
      </c>
      <c r="D2331" s="795" t="s">
        <v>3859</v>
      </c>
      <c r="E2331" s="795" t="s">
        <v>3860</v>
      </c>
      <c r="F2331" s="792" t="s">
        <v>62</v>
      </c>
      <c r="G2331" s="53" t="s">
        <v>3861</v>
      </c>
      <c r="H2331" s="797">
        <v>5.5</v>
      </c>
      <c r="I2331" s="797">
        <v>5.25</v>
      </c>
      <c r="J2331" s="797">
        <v>5</v>
      </c>
      <c r="K2331" s="797">
        <v>4.75</v>
      </c>
      <c r="L2331" s="797">
        <v>4.5</v>
      </c>
      <c r="M2331" s="743"/>
    </row>
    <row r="2332" s="158" customFormat="1" ht="21.6" spans="1:13">
      <c r="A2332" s="735" t="s">
        <v>40</v>
      </c>
      <c r="B2332" s="736">
        <v>310602006</v>
      </c>
      <c r="C2332" s="737" t="s">
        <v>3862</v>
      </c>
      <c r="D2332" s="736" t="s">
        <v>3863</v>
      </c>
      <c r="E2332" s="736"/>
      <c r="F2332" s="735" t="s">
        <v>51</v>
      </c>
      <c r="G2332" s="736"/>
      <c r="H2332" s="738">
        <v>46.2</v>
      </c>
      <c r="I2332" s="738">
        <v>44.1</v>
      </c>
      <c r="J2332" s="738">
        <v>42</v>
      </c>
      <c r="K2332" s="738">
        <v>39.9</v>
      </c>
      <c r="L2332" s="738">
        <v>37.8</v>
      </c>
      <c r="M2332" s="743"/>
    </row>
    <row r="2333" s="158" customFormat="1" ht="32.4" spans="1:13">
      <c r="A2333" s="735"/>
      <c r="B2333" s="736">
        <v>310603</v>
      </c>
      <c r="C2333" s="737" t="s">
        <v>3864</v>
      </c>
      <c r="D2333" s="736" t="s">
        <v>3865</v>
      </c>
      <c r="E2333" s="736" t="s">
        <v>3866</v>
      </c>
      <c r="F2333" s="735"/>
      <c r="G2333" s="736"/>
      <c r="H2333" s="738"/>
      <c r="I2333" s="738"/>
      <c r="J2333" s="738"/>
      <c r="K2333" s="738"/>
      <c r="L2333" s="738"/>
      <c r="M2333" s="743"/>
    </row>
    <row r="2334" s="158" customFormat="1" ht="21.6" spans="1:13">
      <c r="A2334" s="735" t="s">
        <v>38</v>
      </c>
      <c r="B2334" s="736">
        <v>310603001</v>
      </c>
      <c r="C2334" s="737" t="s">
        <v>3867</v>
      </c>
      <c r="D2334" s="736" t="s">
        <v>3868</v>
      </c>
      <c r="E2334" s="736"/>
      <c r="F2334" s="735" t="s">
        <v>62</v>
      </c>
      <c r="G2334" s="736"/>
      <c r="H2334" s="738">
        <v>25.3</v>
      </c>
      <c r="I2334" s="738">
        <v>24.15</v>
      </c>
      <c r="J2334" s="738">
        <v>23</v>
      </c>
      <c r="K2334" s="738">
        <v>21.85</v>
      </c>
      <c r="L2334" s="738">
        <v>20.7</v>
      </c>
      <c r="M2334" s="743"/>
    </row>
    <row r="2335" s="158" customFormat="1" ht="43.2" spans="1:13">
      <c r="A2335" s="735" t="s">
        <v>38</v>
      </c>
      <c r="B2335" s="736">
        <v>310603002</v>
      </c>
      <c r="C2335" s="754" t="s">
        <v>3869</v>
      </c>
      <c r="D2335" s="736" t="s">
        <v>3870</v>
      </c>
      <c r="E2335" s="754" t="s">
        <v>3871</v>
      </c>
      <c r="F2335" s="735" t="s">
        <v>62</v>
      </c>
      <c r="G2335" s="736"/>
      <c r="H2335" s="738">
        <v>22</v>
      </c>
      <c r="I2335" s="738">
        <v>21</v>
      </c>
      <c r="J2335" s="738">
        <v>20</v>
      </c>
      <c r="K2335" s="738">
        <v>19</v>
      </c>
      <c r="L2335" s="738">
        <v>18</v>
      </c>
      <c r="M2335" s="743"/>
    </row>
    <row r="2336" s="693" customFormat="1" ht="54" spans="1:14">
      <c r="A2336" s="760" t="s">
        <v>38</v>
      </c>
      <c r="B2336" s="761" t="s">
        <v>3872</v>
      </c>
      <c r="C2336" s="762" t="s">
        <v>3873</v>
      </c>
      <c r="D2336" s="761" t="s">
        <v>3874</v>
      </c>
      <c r="E2336" s="761"/>
      <c r="F2336" s="760" t="s">
        <v>51</v>
      </c>
      <c r="G2336" s="761" t="s">
        <v>3875</v>
      </c>
      <c r="H2336" s="742">
        <v>170</v>
      </c>
      <c r="I2336" s="742">
        <v>162.2</v>
      </c>
      <c r="J2336" s="742">
        <v>154.5</v>
      </c>
      <c r="K2336" s="742">
        <v>146.8</v>
      </c>
      <c r="L2336" s="742">
        <v>139.1</v>
      </c>
      <c r="M2336" s="743"/>
      <c r="N2336" s="782"/>
    </row>
    <row r="2337" s="158" customFormat="1" ht="21.6" spans="1:13">
      <c r="A2337" s="735" t="s">
        <v>95</v>
      </c>
      <c r="B2337" s="736">
        <v>310604005</v>
      </c>
      <c r="C2337" s="737" t="s">
        <v>3876</v>
      </c>
      <c r="D2337" s="736" t="s">
        <v>3877</v>
      </c>
      <c r="E2337" s="736" t="s">
        <v>3878</v>
      </c>
      <c r="F2337" s="735" t="s">
        <v>51</v>
      </c>
      <c r="G2337" s="759"/>
      <c r="H2337" s="738">
        <v>176</v>
      </c>
      <c r="I2337" s="738">
        <v>168</v>
      </c>
      <c r="J2337" s="738">
        <v>160</v>
      </c>
      <c r="K2337" s="738">
        <v>152</v>
      </c>
      <c r="L2337" s="738">
        <v>144</v>
      </c>
      <c r="M2337" s="743"/>
    </row>
    <row r="2338" s="693" customFormat="1" ht="21.6" spans="1:14">
      <c r="A2338" s="760" t="s">
        <v>95</v>
      </c>
      <c r="B2338" s="761" t="s">
        <v>3879</v>
      </c>
      <c r="C2338" s="762" t="s">
        <v>3876</v>
      </c>
      <c r="D2338" s="761" t="s">
        <v>3877</v>
      </c>
      <c r="E2338" s="761" t="s">
        <v>3878</v>
      </c>
      <c r="F2338" s="760" t="s">
        <v>51</v>
      </c>
      <c r="G2338" s="805"/>
      <c r="H2338" s="742">
        <v>211.2</v>
      </c>
      <c r="I2338" s="742">
        <v>201.6</v>
      </c>
      <c r="J2338" s="742">
        <v>192</v>
      </c>
      <c r="K2338" s="742">
        <v>182.4</v>
      </c>
      <c r="L2338" s="742">
        <v>172.8</v>
      </c>
      <c r="M2338" s="743" t="s">
        <v>58</v>
      </c>
      <c r="N2338" s="782"/>
    </row>
    <row r="2339" s="158" customFormat="1" ht="21.6" spans="1:13">
      <c r="A2339" s="735" t="s">
        <v>95</v>
      </c>
      <c r="B2339" s="736" t="s">
        <v>3880</v>
      </c>
      <c r="C2339" s="737" t="s">
        <v>3881</v>
      </c>
      <c r="D2339" s="736" t="s">
        <v>3882</v>
      </c>
      <c r="E2339" s="759"/>
      <c r="F2339" s="735" t="s">
        <v>51</v>
      </c>
      <c r="G2339" s="736"/>
      <c r="H2339" s="738">
        <v>66</v>
      </c>
      <c r="I2339" s="738">
        <v>63</v>
      </c>
      <c r="J2339" s="738">
        <v>60</v>
      </c>
      <c r="K2339" s="738">
        <v>57</v>
      </c>
      <c r="L2339" s="738">
        <v>54</v>
      </c>
      <c r="M2339" s="743"/>
    </row>
    <row r="2340" s="158" customFormat="1" ht="13.2" spans="1:13">
      <c r="A2340" s="735" t="s">
        <v>95</v>
      </c>
      <c r="B2340" s="736">
        <v>310604006</v>
      </c>
      <c r="C2340" s="737" t="s">
        <v>3883</v>
      </c>
      <c r="D2340" s="736" t="s">
        <v>3884</v>
      </c>
      <c r="E2340" s="736"/>
      <c r="F2340" s="735" t="s">
        <v>3885</v>
      </c>
      <c r="G2340" s="736"/>
      <c r="H2340" s="738">
        <v>176</v>
      </c>
      <c r="I2340" s="738">
        <v>168</v>
      </c>
      <c r="J2340" s="738">
        <v>160</v>
      </c>
      <c r="K2340" s="738">
        <v>152</v>
      </c>
      <c r="L2340" s="738">
        <v>144</v>
      </c>
      <c r="M2340" s="743"/>
    </row>
    <row r="2341" s="158" customFormat="1" ht="13.2" spans="1:13">
      <c r="A2341" s="735" t="s">
        <v>95</v>
      </c>
      <c r="B2341" s="736" t="s">
        <v>3886</v>
      </c>
      <c r="C2341" s="737" t="s">
        <v>3883</v>
      </c>
      <c r="D2341" s="736" t="s">
        <v>3884</v>
      </c>
      <c r="E2341" s="736"/>
      <c r="F2341" s="735" t="s">
        <v>3885</v>
      </c>
      <c r="G2341" s="736"/>
      <c r="H2341" s="738">
        <v>211.2</v>
      </c>
      <c r="I2341" s="738">
        <v>201.6</v>
      </c>
      <c r="J2341" s="738">
        <v>192</v>
      </c>
      <c r="K2341" s="738">
        <v>182.4</v>
      </c>
      <c r="L2341" s="738">
        <v>172.8</v>
      </c>
      <c r="M2341" s="743" t="s">
        <v>58</v>
      </c>
    </row>
    <row r="2342" s="158" customFormat="1" ht="13.2" spans="1:13">
      <c r="A2342" s="735" t="s">
        <v>95</v>
      </c>
      <c r="B2342" s="736" t="s">
        <v>3887</v>
      </c>
      <c r="C2342" s="737" t="s">
        <v>3888</v>
      </c>
      <c r="D2342" s="736"/>
      <c r="E2342" s="736"/>
      <c r="F2342" s="735" t="s">
        <v>3885</v>
      </c>
      <c r="G2342" s="736"/>
      <c r="H2342" s="738">
        <v>176</v>
      </c>
      <c r="I2342" s="738">
        <v>168</v>
      </c>
      <c r="J2342" s="738">
        <v>160</v>
      </c>
      <c r="K2342" s="738">
        <v>152</v>
      </c>
      <c r="L2342" s="738">
        <v>144</v>
      </c>
      <c r="M2342" s="743"/>
    </row>
    <row r="2343" s="158" customFormat="1" ht="13.2" spans="1:13">
      <c r="A2343" s="735" t="s">
        <v>95</v>
      </c>
      <c r="B2343" s="736" t="s">
        <v>3889</v>
      </c>
      <c r="C2343" s="737" t="s">
        <v>3888</v>
      </c>
      <c r="D2343" s="736"/>
      <c r="E2343" s="736"/>
      <c r="F2343" s="735" t="s">
        <v>3885</v>
      </c>
      <c r="G2343" s="736"/>
      <c r="H2343" s="738">
        <v>211.2</v>
      </c>
      <c r="I2343" s="738">
        <v>201.6</v>
      </c>
      <c r="J2343" s="738">
        <v>192</v>
      </c>
      <c r="K2343" s="738">
        <v>182.4</v>
      </c>
      <c r="L2343" s="738">
        <v>172.8</v>
      </c>
      <c r="M2343" s="743" t="s">
        <v>58</v>
      </c>
    </row>
    <row r="2344" s="158" customFormat="1" ht="13.2" spans="1:13">
      <c r="A2344" s="735" t="s">
        <v>95</v>
      </c>
      <c r="B2344" s="736">
        <v>310605004</v>
      </c>
      <c r="C2344" s="737" t="s">
        <v>3890</v>
      </c>
      <c r="D2344" s="736"/>
      <c r="E2344" s="736"/>
      <c r="F2344" s="735" t="s">
        <v>437</v>
      </c>
      <c r="G2344" s="736"/>
      <c r="H2344" s="738">
        <v>264</v>
      </c>
      <c r="I2344" s="738">
        <v>252</v>
      </c>
      <c r="J2344" s="738">
        <v>240</v>
      </c>
      <c r="K2344" s="738">
        <v>228</v>
      </c>
      <c r="L2344" s="738">
        <v>216</v>
      </c>
      <c r="M2344" s="743"/>
    </row>
    <row r="2345" s="158" customFormat="1" ht="13.2" spans="1:13">
      <c r="A2345" s="735" t="s">
        <v>95</v>
      </c>
      <c r="B2345" s="736">
        <v>310605005</v>
      </c>
      <c r="C2345" s="737" t="s">
        <v>3891</v>
      </c>
      <c r="D2345" s="736"/>
      <c r="E2345" s="736"/>
      <c r="F2345" s="735" t="s">
        <v>437</v>
      </c>
      <c r="G2345" s="736"/>
      <c r="H2345" s="738">
        <v>220</v>
      </c>
      <c r="I2345" s="738">
        <v>210</v>
      </c>
      <c r="J2345" s="738">
        <v>200</v>
      </c>
      <c r="K2345" s="738">
        <v>190</v>
      </c>
      <c r="L2345" s="738">
        <v>180</v>
      </c>
      <c r="M2345" s="743"/>
    </row>
    <row r="2346" s="158" customFormat="1" ht="13.2" spans="1:13">
      <c r="A2346" s="735" t="s">
        <v>95</v>
      </c>
      <c r="B2346" s="736" t="s">
        <v>3892</v>
      </c>
      <c r="C2346" s="737" t="s">
        <v>3891</v>
      </c>
      <c r="D2346" s="736"/>
      <c r="E2346" s="736"/>
      <c r="F2346" s="735" t="s">
        <v>437</v>
      </c>
      <c r="G2346" s="736"/>
      <c r="H2346" s="738">
        <v>264</v>
      </c>
      <c r="I2346" s="738">
        <v>252</v>
      </c>
      <c r="J2346" s="738">
        <v>240</v>
      </c>
      <c r="K2346" s="738">
        <v>228</v>
      </c>
      <c r="L2346" s="738">
        <v>216</v>
      </c>
      <c r="M2346" s="743" t="s">
        <v>58</v>
      </c>
    </row>
    <row r="2347" s="158" customFormat="1" ht="13.2" spans="1:13">
      <c r="A2347" s="735" t="s">
        <v>356</v>
      </c>
      <c r="B2347" s="736">
        <v>310605007</v>
      </c>
      <c r="C2347" s="737" t="s">
        <v>3893</v>
      </c>
      <c r="D2347" s="736" t="s">
        <v>3894</v>
      </c>
      <c r="E2347" s="736"/>
      <c r="F2347" s="735" t="s">
        <v>51</v>
      </c>
      <c r="G2347" s="736"/>
      <c r="H2347" s="738">
        <v>341</v>
      </c>
      <c r="I2347" s="738">
        <v>325.5</v>
      </c>
      <c r="J2347" s="738">
        <v>310</v>
      </c>
      <c r="K2347" s="738">
        <v>294.5</v>
      </c>
      <c r="L2347" s="738">
        <v>279</v>
      </c>
      <c r="M2347" s="743"/>
    </row>
    <row r="2348" s="158" customFormat="1" ht="13.2" spans="1:13">
      <c r="A2348" s="735" t="s">
        <v>356</v>
      </c>
      <c r="B2348" s="736" t="s">
        <v>3895</v>
      </c>
      <c r="C2348" s="737" t="s">
        <v>3896</v>
      </c>
      <c r="D2348" s="736" t="s">
        <v>3894</v>
      </c>
      <c r="E2348" s="736"/>
      <c r="F2348" s="735" t="s">
        <v>51</v>
      </c>
      <c r="G2348" s="736"/>
      <c r="H2348" s="738">
        <v>341</v>
      </c>
      <c r="I2348" s="738">
        <v>325.5</v>
      </c>
      <c r="J2348" s="738">
        <v>310</v>
      </c>
      <c r="K2348" s="738">
        <v>294.5</v>
      </c>
      <c r="L2348" s="738">
        <v>279</v>
      </c>
      <c r="M2348" s="743"/>
    </row>
    <row r="2349" s="158" customFormat="1" ht="13.2" spans="1:13">
      <c r="A2349" s="735" t="s">
        <v>38</v>
      </c>
      <c r="B2349" s="736">
        <v>310605011</v>
      </c>
      <c r="C2349" s="737" t="s">
        <v>3897</v>
      </c>
      <c r="D2349" s="736"/>
      <c r="E2349" s="736" t="s">
        <v>314</v>
      </c>
      <c r="F2349" s="735" t="s">
        <v>51</v>
      </c>
      <c r="G2349" s="736"/>
      <c r="H2349" s="738">
        <v>1056</v>
      </c>
      <c r="I2349" s="738">
        <v>1008</v>
      </c>
      <c r="J2349" s="738">
        <v>960</v>
      </c>
      <c r="K2349" s="738">
        <v>912</v>
      </c>
      <c r="L2349" s="738">
        <v>864</v>
      </c>
      <c r="M2349" s="743"/>
    </row>
    <row r="2350" s="158" customFormat="1" ht="13.2" spans="1:13">
      <c r="A2350" s="735"/>
      <c r="B2350" s="736">
        <v>310607</v>
      </c>
      <c r="C2350" s="737" t="s">
        <v>3898</v>
      </c>
      <c r="D2350" s="736" t="s">
        <v>3865</v>
      </c>
      <c r="E2350" s="736"/>
      <c r="F2350" s="735"/>
      <c r="G2350" s="736"/>
      <c r="H2350" s="738"/>
      <c r="I2350" s="738"/>
      <c r="J2350" s="738"/>
      <c r="K2350" s="738"/>
      <c r="L2350" s="738"/>
      <c r="M2350" s="743"/>
    </row>
    <row r="2351" s="158" customFormat="1" ht="54" spans="1:13">
      <c r="A2351" s="760" t="s">
        <v>38</v>
      </c>
      <c r="B2351" s="761">
        <v>310607001</v>
      </c>
      <c r="C2351" s="762" t="s">
        <v>3899</v>
      </c>
      <c r="D2351" s="761" t="s">
        <v>3900</v>
      </c>
      <c r="E2351" s="761"/>
      <c r="F2351" s="760" t="s">
        <v>51</v>
      </c>
      <c r="G2351" s="826"/>
      <c r="H2351" s="742">
        <v>120</v>
      </c>
      <c r="I2351" s="742">
        <v>114.545454545455</v>
      </c>
      <c r="J2351" s="742">
        <v>109.090909090909</v>
      </c>
      <c r="K2351" s="742">
        <v>103.636363636364</v>
      </c>
      <c r="L2351" s="742">
        <v>98.1818181818182</v>
      </c>
      <c r="M2351" s="743"/>
    </row>
    <row r="2352" s="158" customFormat="1" ht="43.2" spans="1:13">
      <c r="A2352" s="735" t="s">
        <v>38</v>
      </c>
      <c r="B2352" s="736" t="s">
        <v>3901</v>
      </c>
      <c r="C2352" s="737" t="s">
        <v>3902</v>
      </c>
      <c r="D2352" s="736" t="s">
        <v>3903</v>
      </c>
      <c r="E2352" s="736"/>
      <c r="F2352" s="735" t="s">
        <v>51</v>
      </c>
      <c r="G2352" s="771"/>
      <c r="H2352" s="738">
        <v>224.4</v>
      </c>
      <c r="I2352" s="738">
        <v>214.2</v>
      </c>
      <c r="J2352" s="738">
        <v>204</v>
      </c>
      <c r="K2352" s="738">
        <v>193.8</v>
      </c>
      <c r="L2352" s="738">
        <v>183.6</v>
      </c>
      <c r="M2352" s="743"/>
    </row>
    <row r="2353" s="158" customFormat="1" ht="13.2" spans="1:13">
      <c r="A2353" s="735" t="s">
        <v>38</v>
      </c>
      <c r="B2353" s="736">
        <v>310607002</v>
      </c>
      <c r="C2353" s="737" t="s">
        <v>3904</v>
      </c>
      <c r="D2353" s="759"/>
      <c r="E2353" s="736"/>
      <c r="F2353" s="735" t="s">
        <v>51</v>
      </c>
      <c r="G2353" s="771"/>
      <c r="H2353" s="738">
        <v>93.5</v>
      </c>
      <c r="I2353" s="738">
        <v>89.25</v>
      </c>
      <c r="J2353" s="738">
        <v>85</v>
      </c>
      <c r="K2353" s="738">
        <v>80.75</v>
      </c>
      <c r="L2353" s="738">
        <v>76.5</v>
      </c>
      <c r="M2353" s="743"/>
    </row>
    <row r="2354" s="158" customFormat="1" ht="13.2" spans="1:13">
      <c r="A2354" s="735" t="s">
        <v>38</v>
      </c>
      <c r="B2354" s="736">
        <v>310607003</v>
      </c>
      <c r="C2354" s="737" t="s">
        <v>3905</v>
      </c>
      <c r="D2354" s="759"/>
      <c r="E2354" s="736"/>
      <c r="F2354" s="735" t="s">
        <v>51</v>
      </c>
      <c r="G2354" s="736"/>
      <c r="H2354" s="738">
        <v>77</v>
      </c>
      <c r="I2354" s="738">
        <v>73.5</v>
      </c>
      <c r="J2354" s="738">
        <v>70</v>
      </c>
      <c r="K2354" s="738">
        <v>66.5</v>
      </c>
      <c r="L2354" s="738">
        <v>63</v>
      </c>
      <c r="M2354" s="743"/>
    </row>
    <row r="2355" s="158" customFormat="1" ht="21" customHeight="1" spans="1:13">
      <c r="A2355" s="735" t="s">
        <v>38</v>
      </c>
      <c r="B2355" s="736">
        <v>310607004</v>
      </c>
      <c r="C2355" s="737" t="s">
        <v>3906</v>
      </c>
      <c r="D2355" s="736" t="s">
        <v>3907</v>
      </c>
      <c r="E2355" s="736"/>
      <c r="F2355" s="735" t="s">
        <v>51</v>
      </c>
      <c r="G2355" s="736"/>
      <c r="H2355" s="738">
        <v>594</v>
      </c>
      <c r="I2355" s="738">
        <v>567</v>
      </c>
      <c r="J2355" s="738">
        <v>540</v>
      </c>
      <c r="K2355" s="738">
        <v>513</v>
      </c>
      <c r="L2355" s="738">
        <v>486</v>
      </c>
      <c r="M2355" s="743"/>
    </row>
    <row r="2356" s="158" customFormat="1" ht="13.2" spans="1:13">
      <c r="A2356" s="735" t="s">
        <v>38</v>
      </c>
      <c r="B2356" s="736">
        <v>310607005</v>
      </c>
      <c r="C2356" s="737" t="s">
        <v>3908</v>
      </c>
      <c r="D2356" s="736"/>
      <c r="E2356" s="736"/>
      <c r="F2356" s="735" t="s">
        <v>51</v>
      </c>
      <c r="G2356" s="736"/>
      <c r="H2356" s="738">
        <v>99</v>
      </c>
      <c r="I2356" s="738">
        <v>94.5</v>
      </c>
      <c r="J2356" s="738">
        <v>90</v>
      </c>
      <c r="K2356" s="738">
        <v>85.5</v>
      </c>
      <c r="L2356" s="738">
        <v>81</v>
      </c>
      <c r="M2356" s="743"/>
    </row>
    <row r="2357" s="158" customFormat="1" ht="21.6" spans="1:13">
      <c r="A2357" s="735" t="s">
        <v>38</v>
      </c>
      <c r="B2357" s="736">
        <v>310607006</v>
      </c>
      <c r="C2357" s="737" t="s">
        <v>3909</v>
      </c>
      <c r="D2357" s="736"/>
      <c r="E2357" s="736" t="s">
        <v>3910</v>
      </c>
      <c r="F2357" s="735" t="s">
        <v>62</v>
      </c>
      <c r="G2357" s="736"/>
      <c r="H2357" s="738">
        <v>5.5</v>
      </c>
      <c r="I2357" s="738">
        <v>5.25</v>
      </c>
      <c r="J2357" s="738">
        <v>5</v>
      </c>
      <c r="K2357" s="738">
        <v>4.75</v>
      </c>
      <c r="L2357" s="738">
        <v>4.5</v>
      </c>
      <c r="M2357" s="743"/>
    </row>
    <row r="2358" s="158" customFormat="1" ht="13.2" spans="1:13">
      <c r="A2358" s="735"/>
      <c r="B2358" s="736">
        <v>3107</v>
      </c>
      <c r="C2358" s="737" t="s">
        <v>3911</v>
      </c>
      <c r="D2358" s="736"/>
      <c r="E2358" s="736"/>
      <c r="F2358" s="735"/>
      <c r="G2358" s="736"/>
      <c r="H2358" s="738"/>
      <c r="I2358" s="738"/>
      <c r="J2358" s="738"/>
      <c r="K2358" s="738"/>
      <c r="L2358" s="738"/>
      <c r="M2358" s="743"/>
    </row>
    <row r="2359" s="158" customFormat="1" ht="13.2" spans="1:13">
      <c r="A2359" s="735"/>
      <c r="B2359" s="736">
        <v>310701</v>
      </c>
      <c r="C2359" s="737" t="s">
        <v>3912</v>
      </c>
      <c r="D2359" s="736"/>
      <c r="E2359" s="736"/>
      <c r="F2359" s="735"/>
      <c r="G2359" s="736"/>
      <c r="H2359" s="738"/>
      <c r="I2359" s="738"/>
      <c r="J2359" s="738"/>
      <c r="K2359" s="738"/>
      <c r="L2359" s="738"/>
      <c r="M2359" s="743"/>
    </row>
    <row r="2360" s="158" customFormat="1" ht="13.2" spans="1:13">
      <c r="A2360" s="735" t="s">
        <v>356</v>
      </c>
      <c r="B2360" s="736">
        <v>310701002</v>
      </c>
      <c r="C2360" s="737" t="s">
        <v>3913</v>
      </c>
      <c r="D2360" s="736"/>
      <c r="E2360" s="736" t="s">
        <v>3914</v>
      </c>
      <c r="F2360" s="735" t="s">
        <v>51</v>
      </c>
      <c r="G2360" s="736"/>
      <c r="H2360" s="738">
        <v>99</v>
      </c>
      <c r="I2360" s="738">
        <v>94.5</v>
      </c>
      <c r="J2360" s="738">
        <v>90</v>
      </c>
      <c r="K2360" s="738">
        <v>85.5</v>
      </c>
      <c r="L2360" s="738">
        <v>81</v>
      </c>
      <c r="M2360" s="743"/>
    </row>
    <row r="2361" s="158" customFormat="1" ht="21.6" spans="1:13">
      <c r="A2361" s="735" t="s">
        <v>356</v>
      </c>
      <c r="B2361" s="736">
        <v>310701024</v>
      </c>
      <c r="C2361" s="737" t="s">
        <v>3915</v>
      </c>
      <c r="D2361" s="736"/>
      <c r="E2361" s="736" t="s">
        <v>3916</v>
      </c>
      <c r="F2361" s="735" t="s">
        <v>62</v>
      </c>
      <c r="G2361" s="736"/>
      <c r="H2361" s="738">
        <v>19.8</v>
      </c>
      <c r="I2361" s="738">
        <v>18.9</v>
      </c>
      <c r="J2361" s="738">
        <v>18</v>
      </c>
      <c r="K2361" s="738">
        <v>17.1</v>
      </c>
      <c r="L2361" s="738">
        <v>16.2</v>
      </c>
      <c r="M2361" s="743"/>
    </row>
    <row r="2362" s="158" customFormat="1" ht="13.2" spans="1:13">
      <c r="A2362" s="735" t="s">
        <v>356</v>
      </c>
      <c r="B2362" s="736">
        <v>310701026</v>
      </c>
      <c r="C2362" s="737" t="s">
        <v>3917</v>
      </c>
      <c r="D2362" s="736"/>
      <c r="E2362" s="736"/>
      <c r="F2362" s="735" t="s">
        <v>51</v>
      </c>
      <c r="G2362" s="736"/>
      <c r="H2362" s="738">
        <v>18.7</v>
      </c>
      <c r="I2362" s="738">
        <v>17.85</v>
      </c>
      <c r="J2362" s="738">
        <v>17</v>
      </c>
      <c r="K2362" s="738">
        <v>16.15</v>
      </c>
      <c r="L2362" s="738">
        <v>15.3</v>
      </c>
      <c r="M2362" s="743"/>
    </row>
    <row r="2363" s="159" customFormat="1" ht="21.6" spans="1:13">
      <c r="A2363" s="755" t="s">
        <v>356</v>
      </c>
      <c r="B2363" s="756" t="s">
        <v>3918</v>
      </c>
      <c r="C2363" s="757" t="s">
        <v>3919</v>
      </c>
      <c r="D2363" s="754" t="s">
        <v>3920</v>
      </c>
      <c r="E2363" s="758" t="s">
        <v>3921</v>
      </c>
      <c r="F2363" s="755" t="s">
        <v>62</v>
      </c>
      <c r="G2363" s="758"/>
      <c r="H2363" s="738">
        <v>42.02</v>
      </c>
      <c r="I2363" s="738">
        <v>40.11</v>
      </c>
      <c r="J2363" s="738">
        <v>38.2</v>
      </c>
      <c r="K2363" s="738">
        <v>36.29</v>
      </c>
      <c r="L2363" s="738">
        <v>34.38</v>
      </c>
      <c r="M2363" s="781"/>
    </row>
    <row r="2364" s="158" customFormat="1" ht="13.2" spans="1:13">
      <c r="A2364" s="735"/>
      <c r="B2364" s="736">
        <v>310702</v>
      </c>
      <c r="C2364" s="737" t="s">
        <v>3922</v>
      </c>
      <c r="D2364" s="736" t="s">
        <v>3923</v>
      </c>
      <c r="E2364" s="736"/>
      <c r="F2364" s="735"/>
      <c r="G2364" s="736"/>
      <c r="H2364" s="738"/>
      <c r="I2364" s="738"/>
      <c r="J2364" s="738"/>
      <c r="K2364" s="738"/>
      <c r="L2364" s="738"/>
      <c r="M2364" s="743"/>
    </row>
    <row r="2365" s="158" customFormat="1" ht="13.2" spans="1:13">
      <c r="A2365" s="735" t="s">
        <v>95</v>
      </c>
      <c r="B2365" s="736">
        <v>310702022</v>
      </c>
      <c r="C2365" s="737" t="s">
        <v>3924</v>
      </c>
      <c r="D2365" s="736" t="s">
        <v>3925</v>
      </c>
      <c r="E2365" s="736" t="s">
        <v>3926</v>
      </c>
      <c r="F2365" s="735" t="s">
        <v>51</v>
      </c>
      <c r="G2365" s="759"/>
      <c r="H2365" s="738">
        <v>138.6</v>
      </c>
      <c r="I2365" s="738">
        <v>132.3</v>
      </c>
      <c r="J2365" s="738">
        <v>126</v>
      </c>
      <c r="K2365" s="738">
        <v>119.7</v>
      </c>
      <c r="L2365" s="738">
        <v>113.4</v>
      </c>
      <c r="M2365" s="743"/>
    </row>
    <row r="2366" s="158" customFormat="1" ht="13.2" spans="1:13">
      <c r="A2366" s="735" t="s">
        <v>95</v>
      </c>
      <c r="B2366" s="736" t="s">
        <v>3927</v>
      </c>
      <c r="C2366" s="737" t="s">
        <v>3928</v>
      </c>
      <c r="D2366" s="736"/>
      <c r="E2366" s="736"/>
      <c r="F2366" s="735" t="s">
        <v>51</v>
      </c>
      <c r="G2366" s="736"/>
      <c r="H2366" s="738">
        <v>49.5</v>
      </c>
      <c r="I2366" s="738">
        <v>47.25</v>
      </c>
      <c r="J2366" s="738">
        <v>45</v>
      </c>
      <c r="K2366" s="738">
        <v>42.75</v>
      </c>
      <c r="L2366" s="738">
        <v>40.5</v>
      </c>
      <c r="M2366" s="743"/>
    </row>
    <row r="2367" s="158" customFormat="1" ht="21.6" spans="1:13">
      <c r="A2367" s="735" t="s">
        <v>95</v>
      </c>
      <c r="B2367" s="736">
        <v>310800001</v>
      </c>
      <c r="C2367" s="737" t="s">
        <v>3929</v>
      </c>
      <c r="D2367" s="736" t="s">
        <v>3930</v>
      </c>
      <c r="E2367" s="736"/>
      <c r="F2367" s="735" t="s">
        <v>51</v>
      </c>
      <c r="G2367" s="736"/>
      <c r="H2367" s="738">
        <v>88</v>
      </c>
      <c r="I2367" s="738">
        <v>84</v>
      </c>
      <c r="J2367" s="738">
        <v>80</v>
      </c>
      <c r="K2367" s="738">
        <v>76</v>
      </c>
      <c r="L2367" s="738">
        <v>72</v>
      </c>
      <c r="M2367" s="743"/>
    </row>
    <row r="2368" s="693" customFormat="1" ht="21.6" spans="1:14">
      <c r="A2368" s="760" t="s">
        <v>95</v>
      </c>
      <c r="B2368" s="761" t="s">
        <v>3931</v>
      </c>
      <c r="C2368" s="762" t="s">
        <v>3929</v>
      </c>
      <c r="D2368" s="761" t="s">
        <v>3930</v>
      </c>
      <c r="E2368" s="761"/>
      <c r="F2368" s="760" t="s">
        <v>51</v>
      </c>
      <c r="G2368" s="761"/>
      <c r="H2368" s="742">
        <v>105.6</v>
      </c>
      <c r="I2368" s="742">
        <v>100.8</v>
      </c>
      <c r="J2368" s="742">
        <v>96</v>
      </c>
      <c r="K2368" s="742">
        <v>91.2</v>
      </c>
      <c r="L2368" s="742">
        <v>86.4</v>
      </c>
      <c r="M2368" s="743" t="s">
        <v>58</v>
      </c>
      <c r="N2368" s="782"/>
    </row>
    <row r="2369" s="158" customFormat="1" ht="21.6" spans="1:13">
      <c r="A2369" s="735" t="s">
        <v>95</v>
      </c>
      <c r="B2369" s="736">
        <v>310800002</v>
      </c>
      <c r="C2369" s="737" t="s">
        <v>3932</v>
      </c>
      <c r="D2369" s="736" t="s">
        <v>3933</v>
      </c>
      <c r="E2369" s="736"/>
      <c r="F2369" s="735" t="s">
        <v>51</v>
      </c>
      <c r="G2369" s="736"/>
      <c r="H2369" s="738">
        <v>104.5</v>
      </c>
      <c r="I2369" s="738">
        <v>99.75</v>
      </c>
      <c r="J2369" s="738">
        <v>95</v>
      </c>
      <c r="K2369" s="738">
        <v>90.25</v>
      </c>
      <c r="L2369" s="738">
        <v>85.5</v>
      </c>
      <c r="M2369" s="743"/>
    </row>
    <row r="2370" s="158" customFormat="1" ht="21.6" spans="1:13">
      <c r="A2370" s="735" t="s">
        <v>95</v>
      </c>
      <c r="B2370" s="736" t="s">
        <v>3934</v>
      </c>
      <c r="C2370" s="737" t="s">
        <v>3932</v>
      </c>
      <c r="D2370" s="736" t="s">
        <v>3933</v>
      </c>
      <c r="E2370" s="736"/>
      <c r="F2370" s="735" t="s">
        <v>51</v>
      </c>
      <c r="G2370" s="736"/>
      <c r="H2370" s="738">
        <v>125.4</v>
      </c>
      <c r="I2370" s="738">
        <v>119.7</v>
      </c>
      <c r="J2370" s="738">
        <v>114</v>
      </c>
      <c r="K2370" s="738">
        <v>108.3</v>
      </c>
      <c r="L2370" s="738">
        <v>102.6</v>
      </c>
      <c r="M2370" s="743" t="s">
        <v>58</v>
      </c>
    </row>
    <row r="2371" s="158" customFormat="1" ht="13.2" spans="1:13">
      <c r="A2371" s="735" t="s">
        <v>40</v>
      </c>
      <c r="B2371" s="736">
        <v>310800003</v>
      </c>
      <c r="C2371" s="737" t="s">
        <v>3935</v>
      </c>
      <c r="D2371" s="736" t="s">
        <v>3936</v>
      </c>
      <c r="E2371" s="736"/>
      <c r="F2371" s="735" t="s">
        <v>3937</v>
      </c>
      <c r="G2371" s="736"/>
      <c r="H2371" s="763" t="s">
        <v>102</v>
      </c>
      <c r="I2371" s="763" t="s">
        <v>102</v>
      </c>
      <c r="J2371" s="763" t="s">
        <v>102</v>
      </c>
      <c r="K2371" s="763" t="s">
        <v>102</v>
      </c>
      <c r="L2371" s="763" t="s">
        <v>102</v>
      </c>
      <c r="M2371" s="743"/>
    </row>
    <row r="2372" s="158" customFormat="1" ht="22.8" spans="1:13">
      <c r="A2372" s="735" t="s">
        <v>38</v>
      </c>
      <c r="B2372" s="736">
        <v>310800024</v>
      </c>
      <c r="C2372" s="737" t="s">
        <v>3938</v>
      </c>
      <c r="D2372" s="736" t="s">
        <v>3939</v>
      </c>
      <c r="E2372" s="736"/>
      <c r="F2372" s="735" t="s">
        <v>51</v>
      </c>
      <c r="G2372" s="736" t="s">
        <v>3940</v>
      </c>
      <c r="H2372" s="738">
        <v>1540</v>
      </c>
      <c r="I2372" s="738">
        <v>1470</v>
      </c>
      <c r="J2372" s="738">
        <v>1400</v>
      </c>
      <c r="K2372" s="738">
        <v>1330</v>
      </c>
      <c r="L2372" s="738">
        <v>1260</v>
      </c>
      <c r="M2372" s="743"/>
    </row>
    <row r="2373" s="158" customFormat="1" ht="13.2" spans="1:13">
      <c r="A2373" s="735" t="s">
        <v>38</v>
      </c>
      <c r="B2373" s="736" t="s">
        <v>3941</v>
      </c>
      <c r="C2373" s="737" t="s">
        <v>3942</v>
      </c>
      <c r="D2373" s="736" t="s">
        <v>3939</v>
      </c>
      <c r="E2373" s="736"/>
      <c r="F2373" s="735" t="s">
        <v>51</v>
      </c>
      <c r="G2373" s="736"/>
      <c r="H2373" s="738">
        <v>1540</v>
      </c>
      <c r="I2373" s="738">
        <v>1470</v>
      </c>
      <c r="J2373" s="738">
        <v>1400</v>
      </c>
      <c r="K2373" s="738">
        <v>1330</v>
      </c>
      <c r="L2373" s="738">
        <v>1260</v>
      </c>
      <c r="M2373" s="743"/>
    </row>
    <row r="2374" s="158" customFormat="1" ht="13.2" spans="1:13">
      <c r="A2374" s="735" t="s">
        <v>356</v>
      </c>
      <c r="B2374" s="736">
        <v>310800025</v>
      </c>
      <c r="C2374" s="737" t="s">
        <v>3943</v>
      </c>
      <c r="D2374" s="736"/>
      <c r="E2374" s="736" t="s">
        <v>3944</v>
      </c>
      <c r="F2374" s="735" t="s">
        <v>51</v>
      </c>
      <c r="G2374" s="736"/>
      <c r="H2374" s="738">
        <v>77</v>
      </c>
      <c r="I2374" s="738">
        <v>73.5</v>
      </c>
      <c r="J2374" s="738">
        <v>70</v>
      </c>
      <c r="K2374" s="738">
        <v>66.5</v>
      </c>
      <c r="L2374" s="738">
        <v>63</v>
      </c>
      <c r="M2374" s="743"/>
    </row>
    <row r="2375" s="158" customFormat="1" ht="13.2" spans="1:13">
      <c r="A2375" s="735" t="s">
        <v>356</v>
      </c>
      <c r="B2375" s="736">
        <v>310800026</v>
      </c>
      <c r="C2375" s="737" t="s">
        <v>3945</v>
      </c>
      <c r="D2375" s="736" t="s">
        <v>3501</v>
      </c>
      <c r="E2375" s="736"/>
      <c r="F2375" s="735" t="s">
        <v>51</v>
      </c>
      <c r="G2375" s="736"/>
      <c r="H2375" s="738">
        <v>44</v>
      </c>
      <c r="I2375" s="738">
        <v>42</v>
      </c>
      <c r="J2375" s="738">
        <v>40</v>
      </c>
      <c r="K2375" s="738">
        <v>38</v>
      </c>
      <c r="L2375" s="738">
        <v>36</v>
      </c>
      <c r="M2375" s="743"/>
    </row>
    <row r="2376" s="158" customFormat="1" ht="13.2" spans="1:13">
      <c r="A2376" s="735" t="s">
        <v>356</v>
      </c>
      <c r="B2376" s="736" t="s">
        <v>3946</v>
      </c>
      <c r="C2376" s="737" t="s">
        <v>3947</v>
      </c>
      <c r="D2376" s="736" t="s">
        <v>3501</v>
      </c>
      <c r="E2376" s="736"/>
      <c r="F2376" s="735" t="s">
        <v>51</v>
      </c>
      <c r="G2376" s="736"/>
      <c r="H2376" s="738">
        <v>44</v>
      </c>
      <c r="I2376" s="738">
        <v>42</v>
      </c>
      <c r="J2376" s="738">
        <v>40</v>
      </c>
      <c r="K2376" s="738">
        <v>38</v>
      </c>
      <c r="L2376" s="738">
        <v>36</v>
      </c>
      <c r="M2376" s="743"/>
    </row>
    <row r="2377" s="158" customFormat="1" ht="13.2" spans="1:13">
      <c r="A2377" s="735" t="s">
        <v>38</v>
      </c>
      <c r="B2377" s="736" t="s">
        <v>3948</v>
      </c>
      <c r="C2377" s="737" t="s">
        <v>3949</v>
      </c>
      <c r="D2377" s="736" t="s">
        <v>3950</v>
      </c>
      <c r="E2377" s="736"/>
      <c r="F2377" s="735"/>
      <c r="G2377" s="736"/>
      <c r="H2377" s="738"/>
      <c r="I2377" s="738"/>
      <c r="J2377" s="738"/>
      <c r="K2377" s="738"/>
      <c r="L2377" s="738"/>
      <c r="M2377" s="743"/>
    </row>
    <row r="2378" s="158" customFormat="1" ht="33.6" spans="1:13">
      <c r="A2378" s="735" t="s">
        <v>38</v>
      </c>
      <c r="B2378" s="736" t="s">
        <v>3951</v>
      </c>
      <c r="C2378" s="737" t="s">
        <v>3952</v>
      </c>
      <c r="D2378" s="736"/>
      <c r="E2378" s="736"/>
      <c r="F2378" s="735" t="s">
        <v>3953</v>
      </c>
      <c r="G2378" s="736" t="s">
        <v>3954</v>
      </c>
      <c r="H2378" s="738">
        <v>13200</v>
      </c>
      <c r="I2378" s="738">
        <v>12600</v>
      </c>
      <c r="J2378" s="738">
        <v>12000</v>
      </c>
      <c r="K2378" s="738">
        <v>11400</v>
      </c>
      <c r="L2378" s="738">
        <v>10800</v>
      </c>
      <c r="M2378" s="743"/>
    </row>
    <row r="2379" s="158" customFormat="1" ht="33.6" spans="1:13">
      <c r="A2379" s="735" t="s">
        <v>40</v>
      </c>
      <c r="B2379" s="736" t="s">
        <v>3955</v>
      </c>
      <c r="C2379" s="737" t="s">
        <v>3956</v>
      </c>
      <c r="D2379" s="736"/>
      <c r="E2379" s="736"/>
      <c r="F2379" s="735" t="s">
        <v>51</v>
      </c>
      <c r="G2379" s="736" t="s">
        <v>3957</v>
      </c>
      <c r="H2379" s="738">
        <v>12540</v>
      </c>
      <c r="I2379" s="738">
        <v>11970</v>
      </c>
      <c r="J2379" s="738">
        <v>11400</v>
      </c>
      <c r="K2379" s="738">
        <v>10830</v>
      </c>
      <c r="L2379" s="738">
        <v>10260</v>
      </c>
      <c r="M2379" s="743"/>
    </row>
    <row r="2380" s="158" customFormat="1" ht="33.6" spans="1:13">
      <c r="A2380" s="735" t="s">
        <v>38</v>
      </c>
      <c r="B2380" s="736" t="s">
        <v>3958</v>
      </c>
      <c r="C2380" s="737" t="s">
        <v>3959</v>
      </c>
      <c r="D2380" s="736"/>
      <c r="E2380" s="736"/>
      <c r="F2380" s="735" t="s">
        <v>51</v>
      </c>
      <c r="G2380" s="736" t="s">
        <v>3960</v>
      </c>
      <c r="H2380" s="738">
        <v>11330</v>
      </c>
      <c r="I2380" s="738">
        <v>10815</v>
      </c>
      <c r="J2380" s="738">
        <v>10300</v>
      </c>
      <c r="K2380" s="738">
        <v>9785</v>
      </c>
      <c r="L2380" s="738">
        <v>9270</v>
      </c>
      <c r="M2380" s="743"/>
    </row>
    <row r="2381" s="158" customFormat="1" ht="13.2" spans="1:13">
      <c r="A2381" s="735" t="s">
        <v>38</v>
      </c>
      <c r="B2381" s="736" t="s">
        <v>3961</v>
      </c>
      <c r="C2381" s="737" t="s">
        <v>3962</v>
      </c>
      <c r="D2381" s="736" t="s">
        <v>3963</v>
      </c>
      <c r="E2381" s="736"/>
      <c r="F2381" s="735" t="s">
        <v>3964</v>
      </c>
      <c r="G2381" s="736"/>
      <c r="H2381" s="738">
        <v>84.7</v>
      </c>
      <c r="I2381" s="738">
        <v>80.85</v>
      </c>
      <c r="J2381" s="738">
        <v>77</v>
      </c>
      <c r="K2381" s="738">
        <v>73.15</v>
      </c>
      <c r="L2381" s="738">
        <v>69.3</v>
      </c>
      <c r="M2381" s="743"/>
    </row>
    <row r="2382" s="158" customFormat="1" ht="43.2" spans="1:13">
      <c r="A2382" s="735"/>
      <c r="B2382" s="736">
        <v>3109</v>
      </c>
      <c r="C2382" s="737" t="s">
        <v>3965</v>
      </c>
      <c r="D2382" s="736"/>
      <c r="E2382" s="736" t="s">
        <v>3966</v>
      </c>
      <c r="F2382" s="735"/>
      <c r="G2382" s="759"/>
      <c r="H2382" s="738"/>
      <c r="I2382" s="738"/>
      <c r="J2382" s="738"/>
      <c r="K2382" s="738"/>
      <c r="L2382" s="738"/>
      <c r="M2382" s="743"/>
    </row>
    <row r="2383" s="158" customFormat="1" ht="21.6" spans="1:13">
      <c r="A2383" s="735" t="s">
        <v>38</v>
      </c>
      <c r="B2383" s="736" t="s">
        <v>3967</v>
      </c>
      <c r="C2383" s="737" t="s">
        <v>3968</v>
      </c>
      <c r="D2383" s="736"/>
      <c r="E2383" s="736"/>
      <c r="F2383" s="735" t="s">
        <v>51</v>
      </c>
      <c r="G2383" s="736" t="s">
        <v>57</v>
      </c>
      <c r="H2383" s="738">
        <v>39.6</v>
      </c>
      <c r="I2383" s="738">
        <v>37.8</v>
      </c>
      <c r="J2383" s="738">
        <v>36</v>
      </c>
      <c r="K2383" s="738">
        <v>34.2</v>
      </c>
      <c r="L2383" s="738">
        <v>32.4</v>
      </c>
      <c r="M2383" s="743"/>
    </row>
    <row r="2384" s="158" customFormat="1" ht="13.2" spans="1:13">
      <c r="A2384" s="735"/>
      <c r="B2384" s="736">
        <v>310901</v>
      </c>
      <c r="C2384" s="737" t="s">
        <v>3969</v>
      </c>
      <c r="D2384" s="736"/>
      <c r="E2384" s="736"/>
      <c r="F2384" s="735"/>
      <c r="G2384" s="736"/>
      <c r="H2384" s="738"/>
      <c r="I2384" s="738"/>
      <c r="J2384" s="738"/>
      <c r="K2384" s="738"/>
      <c r="L2384" s="738"/>
      <c r="M2384" s="743"/>
    </row>
    <row r="2385" s="158" customFormat="1" ht="13.2" spans="1:13">
      <c r="A2385" s="735" t="s">
        <v>356</v>
      </c>
      <c r="B2385" s="736">
        <v>310901002</v>
      </c>
      <c r="C2385" s="737" t="s">
        <v>3970</v>
      </c>
      <c r="D2385" s="736"/>
      <c r="E2385" s="736"/>
      <c r="F2385" s="735" t="s">
        <v>51</v>
      </c>
      <c r="G2385" s="736"/>
      <c r="H2385" s="738">
        <v>20.9</v>
      </c>
      <c r="I2385" s="738">
        <v>19.95</v>
      </c>
      <c r="J2385" s="738">
        <v>19</v>
      </c>
      <c r="K2385" s="738">
        <v>18.05</v>
      </c>
      <c r="L2385" s="738">
        <v>17.1</v>
      </c>
      <c r="M2385" s="743"/>
    </row>
    <row r="2386" s="158" customFormat="1" ht="13.2" spans="1:13">
      <c r="A2386" s="735" t="s">
        <v>95</v>
      </c>
      <c r="B2386" s="736">
        <v>310901009</v>
      </c>
      <c r="C2386" s="737" t="s">
        <v>3971</v>
      </c>
      <c r="D2386" s="759"/>
      <c r="E2386" s="736" t="s">
        <v>3972</v>
      </c>
      <c r="F2386" s="735" t="s">
        <v>51</v>
      </c>
      <c r="G2386" s="736"/>
      <c r="H2386" s="738">
        <v>165</v>
      </c>
      <c r="I2386" s="738">
        <v>157.5</v>
      </c>
      <c r="J2386" s="738">
        <v>150</v>
      </c>
      <c r="K2386" s="738">
        <v>142.5</v>
      </c>
      <c r="L2386" s="738">
        <v>135</v>
      </c>
      <c r="M2386" s="743"/>
    </row>
    <row r="2387" s="158" customFormat="1" ht="13.2" spans="1:13">
      <c r="A2387" s="735" t="s">
        <v>95</v>
      </c>
      <c r="B2387" s="736" t="s">
        <v>3973</v>
      </c>
      <c r="C2387" s="737" t="s">
        <v>3974</v>
      </c>
      <c r="D2387" s="736"/>
      <c r="E2387" s="736" t="s">
        <v>3975</v>
      </c>
      <c r="F2387" s="735" t="s">
        <v>51</v>
      </c>
      <c r="G2387" s="736"/>
      <c r="H2387" s="738">
        <v>165</v>
      </c>
      <c r="I2387" s="738">
        <v>157.5</v>
      </c>
      <c r="J2387" s="738">
        <v>150</v>
      </c>
      <c r="K2387" s="738">
        <v>142.5</v>
      </c>
      <c r="L2387" s="738">
        <v>135</v>
      </c>
      <c r="M2387" s="743"/>
    </row>
    <row r="2388" s="158" customFormat="1" ht="13.2" spans="1:13">
      <c r="A2388" s="735"/>
      <c r="B2388" s="736">
        <v>310902</v>
      </c>
      <c r="C2388" s="737" t="s">
        <v>3976</v>
      </c>
      <c r="D2388" s="736"/>
      <c r="E2388" s="736"/>
      <c r="F2388" s="735"/>
      <c r="G2388" s="736"/>
      <c r="H2388" s="738"/>
      <c r="I2388" s="738"/>
      <c r="J2388" s="738"/>
      <c r="K2388" s="738"/>
      <c r="L2388" s="738"/>
      <c r="M2388" s="743"/>
    </row>
    <row r="2389" s="158" customFormat="1" ht="13.2" spans="1:13">
      <c r="A2389" s="735" t="s">
        <v>40</v>
      </c>
      <c r="B2389" s="736" t="s">
        <v>3977</v>
      </c>
      <c r="C2389" s="737" t="s">
        <v>3978</v>
      </c>
      <c r="D2389" s="736"/>
      <c r="E2389" s="736" t="s">
        <v>3979</v>
      </c>
      <c r="F2389" s="735" t="s">
        <v>3980</v>
      </c>
      <c r="G2389" s="736"/>
      <c r="H2389" s="738">
        <v>74.8</v>
      </c>
      <c r="I2389" s="738">
        <v>71.4</v>
      </c>
      <c r="J2389" s="738">
        <v>68</v>
      </c>
      <c r="K2389" s="738">
        <v>64.6</v>
      </c>
      <c r="L2389" s="738">
        <v>61.2</v>
      </c>
      <c r="M2389" s="743"/>
    </row>
    <row r="2390" s="158" customFormat="1" ht="13.2" spans="1:13">
      <c r="A2390" s="735"/>
      <c r="B2390" s="736">
        <v>310903</v>
      </c>
      <c r="C2390" s="737" t="s">
        <v>3981</v>
      </c>
      <c r="D2390" s="736"/>
      <c r="E2390" s="736"/>
      <c r="F2390" s="735"/>
      <c r="G2390" s="736"/>
      <c r="H2390" s="738"/>
      <c r="I2390" s="738"/>
      <c r="J2390" s="738"/>
      <c r="K2390" s="738"/>
      <c r="L2390" s="738"/>
      <c r="M2390" s="743"/>
    </row>
    <row r="2391" s="158" customFormat="1" ht="13.2" spans="1:13">
      <c r="A2391" s="735" t="s">
        <v>95</v>
      </c>
      <c r="B2391" s="736">
        <v>310903001</v>
      </c>
      <c r="C2391" s="737" t="s">
        <v>3982</v>
      </c>
      <c r="D2391" s="736"/>
      <c r="E2391" s="736"/>
      <c r="F2391" s="735" t="s">
        <v>51</v>
      </c>
      <c r="G2391" s="736"/>
      <c r="H2391" s="738">
        <v>550</v>
      </c>
      <c r="I2391" s="738">
        <v>525</v>
      </c>
      <c r="J2391" s="738">
        <v>500</v>
      </c>
      <c r="K2391" s="738">
        <v>475</v>
      </c>
      <c r="L2391" s="738">
        <v>450</v>
      </c>
      <c r="M2391" s="743"/>
    </row>
    <row r="2392" s="158" customFormat="1" ht="13.2" spans="1:13">
      <c r="A2392" s="735" t="s">
        <v>95</v>
      </c>
      <c r="B2392" s="736" t="s">
        <v>3983</v>
      </c>
      <c r="C2392" s="737" t="s">
        <v>3982</v>
      </c>
      <c r="D2392" s="736"/>
      <c r="E2392" s="736"/>
      <c r="F2392" s="735" t="s">
        <v>51</v>
      </c>
      <c r="G2392" s="736"/>
      <c r="H2392" s="738">
        <v>660</v>
      </c>
      <c r="I2392" s="738">
        <v>630</v>
      </c>
      <c r="J2392" s="738">
        <v>600</v>
      </c>
      <c r="K2392" s="738">
        <v>570</v>
      </c>
      <c r="L2392" s="738">
        <v>540</v>
      </c>
      <c r="M2392" s="743" t="s">
        <v>58</v>
      </c>
    </row>
    <row r="2393" s="158" customFormat="1" ht="21.6" spans="1:13">
      <c r="A2393" s="735" t="s">
        <v>95</v>
      </c>
      <c r="B2393" s="736" t="s">
        <v>3984</v>
      </c>
      <c r="C2393" s="737" t="s">
        <v>3985</v>
      </c>
      <c r="D2393" s="736"/>
      <c r="E2393" s="736" t="s">
        <v>3986</v>
      </c>
      <c r="F2393" s="735" t="s">
        <v>51</v>
      </c>
      <c r="G2393" s="736"/>
      <c r="H2393" s="738">
        <v>935</v>
      </c>
      <c r="I2393" s="738">
        <v>892.5</v>
      </c>
      <c r="J2393" s="738">
        <v>850</v>
      </c>
      <c r="K2393" s="738">
        <v>807.5</v>
      </c>
      <c r="L2393" s="738">
        <v>765</v>
      </c>
      <c r="M2393" s="743"/>
    </row>
    <row r="2394" s="158" customFormat="1" ht="21.6" spans="1:13">
      <c r="A2394" s="735" t="s">
        <v>95</v>
      </c>
      <c r="B2394" s="736" t="s">
        <v>3987</v>
      </c>
      <c r="C2394" s="737" t="s">
        <v>3985</v>
      </c>
      <c r="D2394" s="736"/>
      <c r="E2394" s="736" t="s">
        <v>3986</v>
      </c>
      <c r="F2394" s="735" t="s">
        <v>51</v>
      </c>
      <c r="G2394" s="736"/>
      <c r="H2394" s="738">
        <v>1122</v>
      </c>
      <c r="I2394" s="738">
        <v>1071</v>
      </c>
      <c r="J2394" s="738">
        <v>1020</v>
      </c>
      <c r="K2394" s="738">
        <v>969</v>
      </c>
      <c r="L2394" s="738">
        <v>918</v>
      </c>
      <c r="M2394" s="743" t="s">
        <v>58</v>
      </c>
    </row>
    <row r="2395" s="158" customFormat="1" ht="13.2" spans="1:13">
      <c r="A2395" s="735" t="s">
        <v>38</v>
      </c>
      <c r="B2395" s="736">
        <v>310903011</v>
      </c>
      <c r="C2395" s="737" t="s">
        <v>3988</v>
      </c>
      <c r="D2395" s="736" t="s">
        <v>3989</v>
      </c>
      <c r="E2395" s="736"/>
      <c r="F2395" s="735" t="s">
        <v>51</v>
      </c>
      <c r="G2395" s="736"/>
      <c r="H2395" s="738">
        <v>250.8</v>
      </c>
      <c r="I2395" s="738">
        <v>239.4</v>
      </c>
      <c r="J2395" s="738">
        <v>228</v>
      </c>
      <c r="K2395" s="738">
        <v>216.6</v>
      </c>
      <c r="L2395" s="738">
        <v>205.2</v>
      </c>
      <c r="M2395" s="743"/>
    </row>
    <row r="2396" s="158" customFormat="1" ht="13.2" spans="1:13">
      <c r="A2396" s="735" t="s">
        <v>38</v>
      </c>
      <c r="B2396" s="736" t="s">
        <v>3990</v>
      </c>
      <c r="C2396" s="737" t="s">
        <v>3991</v>
      </c>
      <c r="D2396" s="736"/>
      <c r="E2396" s="736"/>
      <c r="F2396" s="735" t="s">
        <v>51</v>
      </c>
      <c r="G2396" s="736"/>
      <c r="H2396" s="738">
        <v>165</v>
      </c>
      <c r="I2396" s="738">
        <v>157.5</v>
      </c>
      <c r="J2396" s="738">
        <v>150</v>
      </c>
      <c r="K2396" s="738">
        <v>142.5</v>
      </c>
      <c r="L2396" s="738">
        <v>135</v>
      </c>
      <c r="M2396" s="743"/>
    </row>
    <row r="2397" s="158" customFormat="1" ht="13.2" spans="1:13">
      <c r="A2397" s="735" t="s">
        <v>38</v>
      </c>
      <c r="B2397" s="736" t="s">
        <v>3992</v>
      </c>
      <c r="C2397" s="737" t="s">
        <v>3991</v>
      </c>
      <c r="D2397" s="736"/>
      <c r="E2397" s="736"/>
      <c r="F2397" s="735" t="s">
        <v>51</v>
      </c>
      <c r="G2397" s="736"/>
      <c r="H2397" s="738">
        <v>198</v>
      </c>
      <c r="I2397" s="738">
        <v>189</v>
      </c>
      <c r="J2397" s="738">
        <v>180</v>
      </c>
      <c r="K2397" s="738">
        <v>171</v>
      </c>
      <c r="L2397" s="738">
        <v>162</v>
      </c>
      <c r="M2397" s="743" t="s">
        <v>58</v>
      </c>
    </row>
    <row r="2398" s="158" customFormat="1" ht="13.2" spans="1:13">
      <c r="A2398" s="735" t="s">
        <v>38</v>
      </c>
      <c r="B2398" s="736" t="s">
        <v>3993</v>
      </c>
      <c r="C2398" s="737" t="s">
        <v>3994</v>
      </c>
      <c r="D2398" s="736"/>
      <c r="E2398" s="736"/>
      <c r="F2398" s="735" t="s">
        <v>51</v>
      </c>
      <c r="G2398" s="736"/>
      <c r="H2398" s="738">
        <v>92.4</v>
      </c>
      <c r="I2398" s="738">
        <v>88.2</v>
      </c>
      <c r="J2398" s="738">
        <v>84</v>
      </c>
      <c r="K2398" s="738">
        <v>79.8</v>
      </c>
      <c r="L2398" s="738">
        <v>75.6</v>
      </c>
      <c r="M2398" s="743"/>
    </row>
    <row r="2399" s="158" customFormat="1" ht="13.2" spans="1:13">
      <c r="A2399" s="735" t="s">
        <v>38</v>
      </c>
      <c r="B2399" s="736" t="s">
        <v>3995</v>
      </c>
      <c r="C2399" s="737" t="s">
        <v>3994</v>
      </c>
      <c r="D2399" s="736"/>
      <c r="E2399" s="736"/>
      <c r="F2399" s="735" t="s">
        <v>51</v>
      </c>
      <c r="G2399" s="736"/>
      <c r="H2399" s="738">
        <v>110.88</v>
      </c>
      <c r="I2399" s="738">
        <v>105.84</v>
      </c>
      <c r="J2399" s="738">
        <v>100.8</v>
      </c>
      <c r="K2399" s="738">
        <v>95.76</v>
      </c>
      <c r="L2399" s="738">
        <v>90.72</v>
      </c>
      <c r="M2399" s="743" t="s">
        <v>58</v>
      </c>
    </row>
    <row r="2400" s="158" customFormat="1" ht="13.2" spans="1:13">
      <c r="A2400" s="735"/>
      <c r="B2400" s="736">
        <v>310904</v>
      </c>
      <c r="C2400" s="737" t="s">
        <v>3996</v>
      </c>
      <c r="D2400" s="736"/>
      <c r="E2400" s="736"/>
      <c r="F2400" s="735"/>
      <c r="G2400" s="736"/>
      <c r="H2400" s="738"/>
      <c r="I2400" s="738"/>
      <c r="J2400" s="738"/>
      <c r="K2400" s="738"/>
      <c r="L2400" s="738"/>
      <c r="M2400" s="743"/>
    </row>
    <row r="2401" s="158" customFormat="1" ht="13.2" spans="1:13">
      <c r="A2401" s="735" t="s">
        <v>356</v>
      </c>
      <c r="B2401" s="736">
        <v>310904003</v>
      </c>
      <c r="C2401" s="737" t="s">
        <v>3997</v>
      </c>
      <c r="D2401" s="736" t="s">
        <v>3998</v>
      </c>
      <c r="E2401" s="736"/>
      <c r="F2401" s="735" t="s">
        <v>51</v>
      </c>
      <c r="G2401" s="759"/>
      <c r="H2401" s="738">
        <v>44</v>
      </c>
      <c r="I2401" s="738">
        <v>42</v>
      </c>
      <c r="J2401" s="738">
        <v>40</v>
      </c>
      <c r="K2401" s="738">
        <v>38</v>
      </c>
      <c r="L2401" s="738">
        <v>36</v>
      </c>
      <c r="M2401" s="743"/>
    </row>
    <row r="2402" s="158" customFormat="1" ht="13.2" spans="1:13">
      <c r="A2402" s="735" t="s">
        <v>356</v>
      </c>
      <c r="B2402" s="736" t="s">
        <v>3999</v>
      </c>
      <c r="C2402" s="737" t="s">
        <v>3997</v>
      </c>
      <c r="D2402" s="736" t="s">
        <v>3998</v>
      </c>
      <c r="E2402" s="736"/>
      <c r="F2402" s="735" t="s">
        <v>51</v>
      </c>
      <c r="G2402" s="759"/>
      <c r="H2402" s="738">
        <v>52.8</v>
      </c>
      <c r="I2402" s="738">
        <v>50.4</v>
      </c>
      <c r="J2402" s="738">
        <v>48</v>
      </c>
      <c r="K2402" s="738">
        <v>45.6</v>
      </c>
      <c r="L2402" s="738">
        <v>43.2</v>
      </c>
      <c r="M2402" s="743" t="s">
        <v>58</v>
      </c>
    </row>
    <row r="2403" s="158" customFormat="1" ht="13.2" spans="1:13">
      <c r="A2403" s="735" t="s">
        <v>356</v>
      </c>
      <c r="B2403" s="736" t="s">
        <v>4000</v>
      </c>
      <c r="C2403" s="737" t="s">
        <v>4001</v>
      </c>
      <c r="D2403" s="736" t="s">
        <v>3998</v>
      </c>
      <c r="E2403" s="736"/>
      <c r="F2403" s="735" t="s">
        <v>51</v>
      </c>
      <c r="G2403" s="736"/>
      <c r="H2403" s="738">
        <v>88</v>
      </c>
      <c r="I2403" s="738">
        <v>84</v>
      </c>
      <c r="J2403" s="738">
        <v>80</v>
      </c>
      <c r="K2403" s="738">
        <v>76</v>
      </c>
      <c r="L2403" s="738">
        <v>72</v>
      </c>
      <c r="M2403" s="743"/>
    </row>
    <row r="2404" s="158" customFormat="1" ht="13.2" spans="1:13">
      <c r="A2404" s="735" t="s">
        <v>356</v>
      </c>
      <c r="B2404" s="736" t="s">
        <v>4002</v>
      </c>
      <c r="C2404" s="737" t="s">
        <v>4001</v>
      </c>
      <c r="D2404" s="736" t="s">
        <v>3998</v>
      </c>
      <c r="E2404" s="736"/>
      <c r="F2404" s="735" t="s">
        <v>51</v>
      </c>
      <c r="G2404" s="736"/>
      <c r="H2404" s="738">
        <v>105.6</v>
      </c>
      <c r="I2404" s="738">
        <v>100.8</v>
      </c>
      <c r="J2404" s="738">
        <v>96</v>
      </c>
      <c r="K2404" s="738">
        <v>91.2</v>
      </c>
      <c r="L2404" s="738">
        <v>86.4</v>
      </c>
      <c r="M2404" s="743" t="s">
        <v>58</v>
      </c>
    </row>
    <row r="2405" s="158" customFormat="1" ht="13.2" spans="1:13">
      <c r="A2405" s="735" t="s">
        <v>356</v>
      </c>
      <c r="B2405" s="736" t="s">
        <v>4003</v>
      </c>
      <c r="C2405" s="737" t="s">
        <v>4004</v>
      </c>
      <c r="D2405" s="736"/>
      <c r="E2405" s="736"/>
      <c r="F2405" s="735" t="s">
        <v>51</v>
      </c>
      <c r="G2405" s="736"/>
      <c r="H2405" s="738">
        <v>4.4</v>
      </c>
      <c r="I2405" s="738">
        <v>4.2</v>
      </c>
      <c r="J2405" s="738">
        <v>4</v>
      </c>
      <c r="K2405" s="738">
        <v>3.8</v>
      </c>
      <c r="L2405" s="738">
        <v>3.6</v>
      </c>
      <c r="M2405" s="743"/>
    </row>
    <row r="2406" s="158" customFormat="1" ht="13.2" spans="1:13">
      <c r="A2406" s="735" t="s">
        <v>356</v>
      </c>
      <c r="B2406" s="736">
        <v>310904005</v>
      </c>
      <c r="C2406" s="737" t="s">
        <v>4005</v>
      </c>
      <c r="D2406" s="736"/>
      <c r="E2406" s="736"/>
      <c r="F2406" s="735" t="s">
        <v>51</v>
      </c>
      <c r="G2406" s="736"/>
      <c r="H2406" s="738">
        <v>104.5</v>
      </c>
      <c r="I2406" s="738">
        <v>99.75</v>
      </c>
      <c r="J2406" s="738">
        <v>95</v>
      </c>
      <c r="K2406" s="738">
        <v>90.25</v>
      </c>
      <c r="L2406" s="738">
        <v>85.5</v>
      </c>
      <c r="M2406" s="743"/>
    </row>
    <row r="2407" s="158" customFormat="1" ht="13.2" spans="1:13">
      <c r="A2407" s="735" t="s">
        <v>95</v>
      </c>
      <c r="B2407" s="736">
        <v>310904007</v>
      </c>
      <c r="C2407" s="737" t="s">
        <v>4006</v>
      </c>
      <c r="D2407" s="736"/>
      <c r="E2407" s="736"/>
      <c r="F2407" s="735" t="s">
        <v>51</v>
      </c>
      <c r="G2407" s="736"/>
      <c r="H2407" s="738">
        <v>49.5</v>
      </c>
      <c r="I2407" s="738">
        <v>47.25</v>
      </c>
      <c r="J2407" s="738">
        <v>45</v>
      </c>
      <c r="K2407" s="738">
        <v>42.75</v>
      </c>
      <c r="L2407" s="738">
        <v>40.5</v>
      </c>
      <c r="M2407" s="743"/>
    </row>
    <row r="2408" s="158" customFormat="1" ht="13.2" spans="1:13">
      <c r="A2408" s="735" t="s">
        <v>38</v>
      </c>
      <c r="B2408" s="736">
        <v>310904008</v>
      </c>
      <c r="C2408" s="737" t="s">
        <v>4007</v>
      </c>
      <c r="D2408" s="736"/>
      <c r="E2408" s="736"/>
      <c r="F2408" s="735" t="s">
        <v>51</v>
      </c>
      <c r="G2408" s="736"/>
      <c r="H2408" s="738">
        <v>66</v>
      </c>
      <c r="I2408" s="738">
        <v>63</v>
      </c>
      <c r="J2408" s="738">
        <v>60</v>
      </c>
      <c r="K2408" s="738">
        <v>57</v>
      </c>
      <c r="L2408" s="738">
        <v>54</v>
      </c>
      <c r="M2408" s="743"/>
    </row>
    <row r="2409" s="158" customFormat="1" ht="13.2" spans="1:13">
      <c r="A2409" s="735" t="s">
        <v>95</v>
      </c>
      <c r="B2409" s="736" t="s">
        <v>4008</v>
      </c>
      <c r="C2409" s="737" t="s">
        <v>4009</v>
      </c>
      <c r="D2409" s="736"/>
      <c r="E2409" s="736"/>
      <c r="F2409" s="735" t="s">
        <v>51</v>
      </c>
      <c r="G2409" s="736"/>
      <c r="H2409" s="738">
        <v>110</v>
      </c>
      <c r="I2409" s="738">
        <v>105</v>
      </c>
      <c r="J2409" s="738">
        <v>100</v>
      </c>
      <c r="K2409" s="738">
        <v>95</v>
      </c>
      <c r="L2409" s="738">
        <v>90</v>
      </c>
      <c r="M2409" s="743"/>
    </row>
    <row r="2410" s="158" customFormat="1" ht="13.2" spans="1:13">
      <c r="A2410" s="735" t="s">
        <v>38</v>
      </c>
      <c r="B2410" s="736" t="s">
        <v>4010</v>
      </c>
      <c r="C2410" s="737" t="s">
        <v>4011</v>
      </c>
      <c r="D2410" s="736"/>
      <c r="E2410" s="736"/>
      <c r="F2410" s="735" t="s">
        <v>51</v>
      </c>
      <c r="G2410" s="736"/>
      <c r="H2410" s="738">
        <v>18.7</v>
      </c>
      <c r="I2410" s="738">
        <v>17.85</v>
      </c>
      <c r="J2410" s="738">
        <v>17</v>
      </c>
      <c r="K2410" s="738">
        <v>16.15</v>
      </c>
      <c r="L2410" s="738">
        <v>15.3</v>
      </c>
      <c r="M2410" s="743"/>
    </row>
    <row r="2411" s="158" customFormat="1" ht="21.6" spans="1:13">
      <c r="A2411" s="739" t="s">
        <v>38</v>
      </c>
      <c r="B2411" s="740" t="s">
        <v>4012</v>
      </c>
      <c r="C2411" s="741" t="s">
        <v>4013</v>
      </c>
      <c r="D2411" s="741" t="s">
        <v>4014</v>
      </c>
      <c r="E2411" s="741"/>
      <c r="F2411" s="739" t="s">
        <v>51</v>
      </c>
      <c r="G2411" s="741" t="s">
        <v>4015</v>
      </c>
      <c r="H2411" s="742">
        <v>322.56</v>
      </c>
      <c r="I2411" s="742">
        <v>307.898181818182</v>
      </c>
      <c r="J2411" s="742">
        <v>293.236363636364</v>
      </c>
      <c r="K2411" s="742">
        <v>278.574545454545</v>
      </c>
      <c r="L2411" s="742">
        <v>263.912727272727</v>
      </c>
      <c r="M2411" s="743"/>
    </row>
    <row r="2412" s="158" customFormat="1" ht="13.2" spans="1:13">
      <c r="A2412" s="735"/>
      <c r="B2412" s="736">
        <v>310905</v>
      </c>
      <c r="C2412" s="737" t="s">
        <v>4016</v>
      </c>
      <c r="D2412" s="736"/>
      <c r="E2412" s="736"/>
      <c r="F2412" s="735"/>
      <c r="G2412" s="736"/>
      <c r="H2412" s="738"/>
      <c r="I2412" s="738"/>
      <c r="J2412" s="738"/>
      <c r="K2412" s="738"/>
      <c r="L2412" s="738"/>
      <c r="M2412" s="743"/>
    </row>
    <row r="2413" s="158" customFormat="1" ht="13.2" spans="1:13">
      <c r="A2413" s="735" t="s">
        <v>95</v>
      </c>
      <c r="B2413" s="736" t="s">
        <v>4017</v>
      </c>
      <c r="C2413" s="737" t="s">
        <v>4018</v>
      </c>
      <c r="D2413" s="759"/>
      <c r="E2413" s="736"/>
      <c r="F2413" s="735" t="s">
        <v>51</v>
      </c>
      <c r="G2413" s="736"/>
      <c r="H2413" s="738">
        <v>94.6</v>
      </c>
      <c r="I2413" s="738">
        <v>90.3</v>
      </c>
      <c r="J2413" s="738">
        <v>86</v>
      </c>
      <c r="K2413" s="738">
        <v>81.7</v>
      </c>
      <c r="L2413" s="738">
        <v>77.4</v>
      </c>
      <c r="M2413" s="743"/>
    </row>
    <row r="2414" s="158" customFormat="1" ht="21.6" spans="1:13">
      <c r="A2414" s="735" t="s">
        <v>356</v>
      </c>
      <c r="B2414" s="736" t="s">
        <v>4019</v>
      </c>
      <c r="C2414" s="737" t="s">
        <v>4020</v>
      </c>
      <c r="D2414" s="736" t="s">
        <v>4021</v>
      </c>
      <c r="E2414" s="736"/>
      <c r="F2414" s="735" t="s">
        <v>51</v>
      </c>
      <c r="G2414" s="736"/>
      <c r="H2414" s="738">
        <v>148.5</v>
      </c>
      <c r="I2414" s="738">
        <v>141.75</v>
      </c>
      <c r="J2414" s="738">
        <v>135</v>
      </c>
      <c r="K2414" s="738">
        <v>128.25</v>
      </c>
      <c r="L2414" s="738">
        <v>121.5</v>
      </c>
      <c r="M2414" s="743"/>
    </row>
    <row r="2415" s="158" customFormat="1" ht="13.2" spans="1:13">
      <c r="A2415" s="735" t="s">
        <v>356</v>
      </c>
      <c r="B2415" s="736" t="s">
        <v>4022</v>
      </c>
      <c r="C2415" s="737" t="s">
        <v>4023</v>
      </c>
      <c r="D2415" s="736"/>
      <c r="E2415" s="736"/>
      <c r="F2415" s="735" t="s">
        <v>51</v>
      </c>
      <c r="G2415" s="736"/>
      <c r="H2415" s="738">
        <v>473</v>
      </c>
      <c r="I2415" s="738">
        <v>451.5</v>
      </c>
      <c r="J2415" s="738">
        <v>430</v>
      </c>
      <c r="K2415" s="738">
        <v>408.5</v>
      </c>
      <c r="L2415" s="738">
        <v>387</v>
      </c>
      <c r="M2415" s="743"/>
    </row>
    <row r="2416" s="159" customFormat="1" ht="21.6" spans="1:13">
      <c r="A2416" s="735" t="s">
        <v>95</v>
      </c>
      <c r="B2416" s="754" t="s">
        <v>4024</v>
      </c>
      <c r="C2416" s="757" t="s">
        <v>4025</v>
      </c>
      <c r="D2416" s="754" t="s">
        <v>4026</v>
      </c>
      <c r="E2416" s="754"/>
      <c r="F2416" s="768" t="s">
        <v>51</v>
      </c>
      <c r="G2416" s="754"/>
      <c r="H2416" s="738">
        <v>797.5</v>
      </c>
      <c r="I2416" s="738">
        <v>761.25</v>
      </c>
      <c r="J2416" s="738">
        <v>725</v>
      </c>
      <c r="K2416" s="738">
        <v>688.75</v>
      </c>
      <c r="L2416" s="738">
        <v>652.5</v>
      </c>
      <c r="M2416" s="781"/>
    </row>
    <row r="2417" s="159" customFormat="1" ht="21.6" spans="1:13">
      <c r="A2417" s="735" t="s">
        <v>95</v>
      </c>
      <c r="B2417" s="754" t="s">
        <v>4027</v>
      </c>
      <c r="C2417" s="788" t="s">
        <v>4028</v>
      </c>
      <c r="D2417" s="754" t="s">
        <v>4029</v>
      </c>
      <c r="E2417" s="754" t="s">
        <v>4030</v>
      </c>
      <c r="F2417" s="768" t="s">
        <v>51</v>
      </c>
      <c r="G2417" s="758"/>
      <c r="H2417" s="738">
        <v>169.4</v>
      </c>
      <c r="I2417" s="738">
        <v>161.7</v>
      </c>
      <c r="J2417" s="738">
        <v>154</v>
      </c>
      <c r="K2417" s="738">
        <v>146.3</v>
      </c>
      <c r="L2417" s="738">
        <v>138.6</v>
      </c>
      <c r="M2417" s="781"/>
    </row>
    <row r="2418" s="158" customFormat="1" ht="13.2" spans="1:13">
      <c r="A2418" s="735" t="s">
        <v>38</v>
      </c>
      <c r="B2418" s="736">
        <v>311000013</v>
      </c>
      <c r="C2418" s="737" t="s">
        <v>4031</v>
      </c>
      <c r="D2418" s="736" t="s">
        <v>4032</v>
      </c>
      <c r="E2418" s="736"/>
      <c r="F2418" s="735" t="s">
        <v>51</v>
      </c>
      <c r="G2418" s="736"/>
      <c r="H2418" s="738">
        <v>37.4</v>
      </c>
      <c r="I2418" s="738">
        <v>35.7</v>
      </c>
      <c r="J2418" s="738">
        <v>34</v>
      </c>
      <c r="K2418" s="738">
        <v>32.3</v>
      </c>
      <c r="L2418" s="738">
        <v>30.6</v>
      </c>
      <c r="M2418" s="743"/>
    </row>
    <row r="2419" s="158" customFormat="1" ht="13.2" spans="1:13">
      <c r="A2419" s="735" t="s">
        <v>95</v>
      </c>
      <c r="B2419" s="736">
        <v>311000037</v>
      </c>
      <c r="C2419" s="737" t="s">
        <v>4033</v>
      </c>
      <c r="D2419" s="736" t="s">
        <v>4034</v>
      </c>
      <c r="E2419" s="736"/>
      <c r="F2419" s="735" t="s">
        <v>51</v>
      </c>
      <c r="G2419" s="736"/>
      <c r="H2419" s="738">
        <v>198</v>
      </c>
      <c r="I2419" s="738">
        <v>189</v>
      </c>
      <c r="J2419" s="738">
        <v>180</v>
      </c>
      <c r="K2419" s="738">
        <v>171</v>
      </c>
      <c r="L2419" s="738">
        <v>162</v>
      </c>
      <c r="M2419" s="743"/>
    </row>
    <row r="2420" s="158" customFormat="1" ht="13.2" spans="1:13">
      <c r="A2420" s="735" t="s">
        <v>356</v>
      </c>
      <c r="B2420" s="736" t="s">
        <v>4035</v>
      </c>
      <c r="C2420" s="737" t="s">
        <v>4036</v>
      </c>
      <c r="D2420" s="736" t="s">
        <v>4037</v>
      </c>
      <c r="E2420" s="736"/>
      <c r="F2420" s="735" t="s">
        <v>51</v>
      </c>
      <c r="G2420" s="736"/>
      <c r="H2420" s="738">
        <v>352</v>
      </c>
      <c r="I2420" s="738">
        <v>336</v>
      </c>
      <c r="J2420" s="738">
        <v>320</v>
      </c>
      <c r="K2420" s="738">
        <v>304</v>
      </c>
      <c r="L2420" s="738">
        <v>288</v>
      </c>
      <c r="M2420" s="743"/>
    </row>
    <row r="2421" s="158" customFormat="1" ht="13.2" spans="1:13">
      <c r="A2421" s="735" t="s">
        <v>356</v>
      </c>
      <c r="B2421" s="736">
        <v>311100013</v>
      </c>
      <c r="C2421" s="737" t="s">
        <v>4038</v>
      </c>
      <c r="D2421" s="736"/>
      <c r="E2421" s="736"/>
      <c r="F2421" s="735" t="s">
        <v>51</v>
      </c>
      <c r="G2421" s="736"/>
      <c r="H2421" s="738">
        <v>198</v>
      </c>
      <c r="I2421" s="738">
        <v>189</v>
      </c>
      <c r="J2421" s="738">
        <v>180</v>
      </c>
      <c r="K2421" s="738">
        <v>171</v>
      </c>
      <c r="L2421" s="738">
        <v>162</v>
      </c>
      <c r="M2421" s="743"/>
    </row>
    <row r="2422" s="158" customFormat="1" ht="13.2" spans="1:13">
      <c r="A2422" s="735" t="s">
        <v>356</v>
      </c>
      <c r="B2422" s="736">
        <v>311100014</v>
      </c>
      <c r="C2422" s="737" t="s">
        <v>4039</v>
      </c>
      <c r="D2422" s="736"/>
      <c r="E2422" s="736"/>
      <c r="F2422" s="735" t="s">
        <v>51</v>
      </c>
      <c r="G2422" s="736"/>
      <c r="H2422" s="738">
        <v>77</v>
      </c>
      <c r="I2422" s="738">
        <v>73.5</v>
      </c>
      <c r="J2422" s="738">
        <v>70</v>
      </c>
      <c r="K2422" s="738">
        <v>66.5</v>
      </c>
      <c r="L2422" s="738">
        <v>63</v>
      </c>
      <c r="M2422" s="743"/>
    </row>
    <row r="2423" s="158" customFormat="1" ht="21.6" spans="1:13">
      <c r="A2423" s="735"/>
      <c r="B2423" s="736">
        <v>3112</v>
      </c>
      <c r="C2423" s="737" t="s">
        <v>4040</v>
      </c>
      <c r="D2423" s="736"/>
      <c r="E2423" s="736"/>
      <c r="F2423" s="735"/>
      <c r="G2423" s="736"/>
      <c r="H2423" s="738"/>
      <c r="I2423" s="738"/>
      <c r="J2423" s="738"/>
      <c r="K2423" s="738"/>
      <c r="L2423" s="738"/>
      <c r="M2423" s="743"/>
    </row>
    <row r="2424" s="158" customFormat="1" ht="13.2" spans="1:13">
      <c r="A2424" s="735"/>
      <c r="B2424" s="736">
        <v>311201</v>
      </c>
      <c r="C2424" s="737" t="s">
        <v>4041</v>
      </c>
      <c r="D2424" s="736"/>
      <c r="E2424" s="736"/>
      <c r="F2424" s="735"/>
      <c r="G2424" s="736"/>
      <c r="H2424" s="738"/>
      <c r="I2424" s="738"/>
      <c r="J2424" s="738"/>
      <c r="K2424" s="738"/>
      <c r="L2424" s="738"/>
      <c r="M2424" s="743"/>
    </row>
    <row r="2425" s="158" customFormat="1" ht="13.2" spans="1:13">
      <c r="A2425" s="735" t="s">
        <v>356</v>
      </c>
      <c r="B2425" s="736">
        <v>311201001</v>
      </c>
      <c r="C2425" s="737" t="s">
        <v>4042</v>
      </c>
      <c r="D2425" s="736" t="s">
        <v>4043</v>
      </c>
      <c r="E2425" s="736"/>
      <c r="F2425" s="735" t="s">
        <v>437</v>
      </c>
      <c r="G2425" s="759"/>
      <c r="H2425" s="738">
        <v>19.8</v>
      </c>
      <c r="I2425" s="738">
        <v>18.9</v>
      </c>
      <c r="J2425" s="738">
        <v>18</v>
      </c>
      <c r="K2425" s="738">
        <v>17.1</v>
      </c>
      <c r="L2425" s="738">
        <v>16.2</v>
      </c>
      <c r="M2425" s="743"/>
    </row>
    <row r="2426" s="158" customFormat="1" ht="13.2" spans="1:13">
      <c r="A2426" s="735" t="s">
        <v>356</v>
      </c>
      <c r="B2426" s="736">
        <v>311201002</v>
      </c>
      <c r="C2426" s="737" t="s">
        <v>4044</v>
      </c>
      <c r="D2426" s="736"/>
      <c r="E2426" s="736"/>
      <c r="F2426" s="735" t="s">
        <v>51</v>
      </c>
      <c r="G2426" s="736"/>
      <c r="H2426" s="738">
        <v>55</v>
      </c>
      <c r="I2426" s="738">
        <v>52.5</v>
      </c>
      <c r="J2426" s="738">
        <v>50</v>
      </c>
      <c r="K2426" s="738">
        <v>47.5</v>
      </c>
      <c r="L2426" s="738">
        <v>45</v>
      </c>
      <c r="M2426" s="743"/>
    </row>
    <row r="2427" s="158" customFormat="1" ht="13.2" spans="1:13">
      <c r="A2427" s="735" t="s">
        <v>356</v>
      </c>
      <c r="B2427" s="736">
        <v>311201008</v>
      </c>
      <c r="C2427" s="737" t="s">
        <v>4045</v>
      </c>
      <c r="D2427" s="759"/>
      <c r="E2427" s="736"/>
      <c r="F2427" s="735" t="s">
        <v>51</v>
      </c>
      <c r="G2427" s="736"/>
      <c r="H2427" s="738">
        <v>69.3</v>
      </c>
      <c r="I2427" s="738">
        <v>66.15</v>
      </c>
      <c r="J2427" s="738">
        <v>63</v>
      </c>
      <c r="K2427" s="738">
        <v>59.85</v>
      </c>
      <c r="L2427" s="738">
        <v>56.7</v>
      </c>
      <c r="M2427" s="743"/>
    </row>
    <row r="2428" s="158" customFormat="1" ht="13.2" spans="1:13">
      <c r="A2428" s="735" t="s">
        <v>356</v>
      </c>
      <c r="B2428" s="736" t="s">
        <v>4046</v>
      </c>
      <c r="C2428" s="737" t="s">
        <v>4047</v>
      </c>
      <c r="D2428" s="736"/>
      <c r="E2428" s="736"/>
      <c r="F2428" s="735" t="s">
        <v>51</v>
      </c>
      <c r="G2428" s="736"/>
      <c r="H2428" s="738">
        <v>69.3</v>
      </c>
      <c r="I2428" s="738">
        <v>66.15</v>
      </c>
      <c r="J2428" s="738">
        <v>63</v>
      </c>
      <c r="K2428" s="738">
        <v>59.85</v>
      </c>
      <c r="L2428" s="738">
        <v>56.7</v>
      </c>
      <c r="M2428" s="743"/>
    </row>
    <row r="2429" s="158" customFormat="1" ht="13.2" spans="1:13">
      <c r="A2429" s="735" t="s">
        <v>356</v>
      </c>
      <c r="B2429" s="736" t="s">
        <v>4048</v>
      </c>
      <c r="C2429" s="737" t="s">
        <v>4049</v>
      </c>
      <c r="D2429" s="736"/>
      <c r="E2429" s="736"/>
      <c r="F2429" s="735" t="s">
        <v>51</v>
      </c>
      <c r="G2429" s="736"/>
      <c r="H2429" s="738">
        <v>69.3</v>
      </c>
      <c r="I2429" s="738">
        <v>66.15</v>
      </c>
      <c r="J2429" s="738">
        <v>63</v>
      </c>
      <c r="K2429" s="738">
        <v>59.85</v>
      </c>
      <c r="L2429" s="738">
        <v>56.7</v>
      </c>
      <c r="M2429" s="743"/>
    </row>
    <row r="2430" s="158" customFormat="1" ht="13.2" spans="1:13">
      <c r="A2430" s="735" t="s">
        <v>356</v>
      </c>
      <c r="B2430" s="736">
        <v>311201013</v>
      </c>
      <c r="C2430" s="737" t="s">
        <v>4050</v>
      </c>
      <c r="D2430" s="736"/>
      <c r="E2430" s="736"/>
      <c r="F2430" s="735" t="s">
        <v>51</v>
      </c>
      <c r="G2430" s="736"/>
      <c r="H2430" s="738">
        <v>58.3</v>
      </c>
      <c r="I2430" s="738">
        <v>55.65</v>
      </c>
      <c r="J2430" s="738">
        <v>53</v>
      </c>
      <c r="K2430" s="738">
        <v>50.35</v>
      </c>
      <c r="L2430" s="738">
        <v>47.7</v>
      </c>
      <c r="M2430" s="743"/>
    </row>
    <row r="2431" s="158" customFormat="1" ht="13.2" spans="1:13">
      <c r="A2431" s="735" t="s">
        <v>95</v>
      </c>
      <c r="B2431" s="736">
        <v>311201021</v>
      </c>
      <c r="C2431" s="737" t="s">
        <v>4051</v>
      </c>
      <c r="D2431" s="736"/>
      <c r="E2431" s="736"/>
      <c r="F2431" s="735" t="s">
        <v>51</v>
      </c>
      <c r="G2431" s="736"/>
      <c r="H2431" s="738">
        <v>99</v>
      </c>
      <c r="I2431" s="738">
        <v>94.5</v>
      </c>
      <c r="J2431" s="738">
        <v>90</v>
      </c>
      <c r="K2431" s="738">
        <v>85.5</v>
      </c>
      <c r="L2431" s="738">
        <v>81</v>
      </c>
      <c r="M2431" s="743"/>
    </row>
    <row r="2432" s="158" customFormat="1" ht="13.2" spans="1:13">
      <c r="A2432" s="735" t="s">
        <v>95</v>
      </c>
      <c r="B2432" s="736">
        <v>311201022</v>
      </c>
      <c r="C2432" s="737" t="s">
        <v>4052</v>
      </c>
      <c r="D2432" s="736"/>
      <c r="E2432" s="736"/>
      <c r="F2432" s="735" t="s">
        <v>51</v>
      </c>
      <c r="G2432" s="736"/>
      <c r="H2432" s="738">
        <v>1705</v>
      </c>
      <c r="I2432" s="738">
        <v>1627.5</v>
      </c>
      <c r="J2432" s="738">
        <v>1550</v>
      </c>
      <c r="K2432" s="738">
        <v>1472.5</v>
      </c>
      <c r="L2432" s="738">
        <v>1395</v>
      </c>
      <c r="M2432" s="743"/>
    </row>
    <row r="2433" s="158" customFormat="1" ht="13.2" spans="1:13">
      <c r="A2433" s="735" t="s">
        <v>356</v>
      </c>
      <c r="B2433" s="736">
        <v>311201032</v>
      </c>
      <c r="C2433" s="737" t="s">
        <v>4053</v>
      </c>
      <c r="D2433" s="736"/>
      <c r="E2433" s="736"/>
      <c r="F2433" s="735" t="s">
        <v>51</v>
      </c>
      <c r="G2433" s="736"/>
      <c r="H2433" s="738">
        <v>5.5</v>
      </c>
      <c r="I2433" s="738">
        <v>5.25</v>
      </c>
      <c r="J2433" s="738">
        <v>5</v>
      </c>
      <c r="K2433" s="738">
        <v>4.75</v>
      </c>
      <c r="L2433" s="738">
        <v>4.5</v>
      </c>
      <c r="M2433" s="743"/>
    </row>
    <row r="2434" s="158" customFormat="1" ht="13.2" spans="1:13">
      <c r="A2434" s="735" t="s">
        <v>356</v>
      </c>
      <c r="B2434" s="736">
        <v>311201033</v>
      </c>
      <c r="C2434" s="737" t="s">
        <v>4054</v>
      </c>
      <c r="D2434" s="736"/>
      <c r="E2434" s="736"/>
      <c r="F2434" s="735" t="s">
        <v>51</v>
      </c>
      <c r="G2434" s="736"/>
      <c r="H2434" s="738">
        <v>37.4</v>
      </c>
      <c r="I2434" s="738">
        <v>35.7</v>
      </c>
      <c r="J2434" s="738">
        <v>34</v>
      </c>
      <c r="K2434" s="738">
        <v>32.3</v>
      </c>
      <c r="L2434" s="738">
        <v>30.6</v>
      </c>
      <c r="M2434" s="743"/>
    </row>
    <row r="2435" s="158" customFormat="1" ht="13.2" spans="1:13">
      <c r="A2435" s="735" t="s">
        <v>356</v>
      </c>
      <c r="B2435" s="736">
        <v>311201035</v>
      </c>
      <c r="C2435" s="737" t="s">
        <v>4055</v>
      </c>
      <c r="D2435" s="736" t="s">
        <v>4056</v>
      </c>
      <c r="E2435" s="736"/>
      <c r="F2435" s="735" t="s">
        <v>51</v>
      </c>
      <c r="G2435" s="736"/>
      <c r="H2435" s="738">
        <v>49.5</v>
      </c>
      <c r="I2435" s="738">
        <v>47.25</v>
      </c>
      <c r="J2435" s="738">
        <v>45</v>
      </c>
      <c r="K2435" s="738">
        <v>42.75</v>
      </c>
      <c r="L2435" s="738">
        <v>40.5</v>
      </c>
      <c r="M2435" s="743"/>
    </row>
    <row r="2436" s="158" customFormat="1" ht="13.2" spans="1:13">
      <c r="A2436" s="735" t="s">
        <v>38</v>
      </c>
      <c r="B2436" s="736">
        <v>311201057</v>
      </c>
      <c r="C2436" s="737" t="s">
        <v>4057</v>
      </c>
      <c r="D2436" s="759"/>
      <c r="E2436" s="736"/>
      <c r="F2436" s="735" t="s">
        <v>51</v>
      </c>
      <c r="G2436" s="736"/>
      <c r="H2436" s="738">
        <v>5.5</v>
      </c>
      <c r="I2436" s="738">
        <v>5.25</v>
      </c>
      <c r="J2436" s="738">
        <v>5</v>
      </c>
      <c r="K2436" s="738">
        <v>4.75</v>
      </c>
      <c r="L2436" s="738">
        <v>4.5</v>
      </c>
      <c r="M2436" s="743"/>
    </row>
    <row r="2437" s="158" customFormat="1" ht="13.2" spans="1:13">
      <c r="A2437" s="735" t="s">
        <v>38</v>
      </c>
      <c r="B2437" s="736" t="s">
        <v>4058</v>
      </c>
      <c r="C2437" s="737" t="s">
        <v>4059</v>
      </c>
      <c r="D2437" s="736"/>
      <c r="E2437" s="736"/>
      <c r="F2437" s="735" t="s">
        <v>51</v>
      </c>
      <c r="G2437" s="736"/>
      <c r="H2437" s="738">
        <v>5.5</v>
      </c>
      <c r="I2437" s="738">
        <v>5.25</v>
      </c>
      <c r="J2437" s="738">
        <v>5</v>
      </c>
      <c r="K2437" s="738">
        <v>4.75</v>
      </c>
      <c r="L2437" s="738">
        <v>4.5</v>
      </c>
      <c r="M2437" s="743"/>
    </row>
    <row r="2438" s="158" customFormat="1" ht="13.2" spans="1:13">
      <c r="A2438" s="735" t="s">
        <v>38</v>
      </c>
      <c r="B2438" s="736" t="s">
        <v>4060</v>
      </c>
      <c r="C2438" s="737" t="s">
        <v>4061</v>
      </c>
      <c r="D2438" s="736"/>
      <c r="E2438" s="736"/>
      <c r="F2438" s="735" t="s">
        <v>51</v>
      </c>
      <c r="G2438" s="736"/>
      <c r="H2438" s="738">
        <v>5.5</v>
      </c>
      <c r="I2438" s="738">
        <v>5.25</v>
      </c>
      <c r="J2438" s="738">
        <v>5</v>
      </c>
      <c r="K2438" s="738">
        <v>4.75</v>
      </c>
      <c r="L2438" s="738">
        <v>4.5</v>
      </c>
      <c r="M2438" s="743"/>
    </row>
    <row r="2439" s="158" customFormat="1" ht="13.2" spans="1:13">
      <c r="A2439" s="735" t="s">
        <v>38</v>
      </c>
      <c r="B2439" s="736" t="s">
        <v>4062</v>
      </c>
      <c r="C2439" s="737" t="s">
        <v>4063</v>
      </c>
      <c r="D2439" s="736"/>
      <c r="E2439" s="736"/>
      <c r="F2439" s="735" t="s">
        <v>51</v>
      </c>
      <c r="G2439" s="736"/>
      <c r="H2439" s="738">
        <v>231</v>
      </c>
      <c r="I2439" s="738">
        <v>220.5</v>
      </c>
      <c r="J2439" s="738">
        <v>210</v>
      </c>
      <c r="K2439" s="738">
        <v>199.5</v>
      </c>
      <c r="L2439" s="738">
        <v>189</v>
      </c>
      <c r="M2439" s="743"/>
    </row>
    <row r="2440" s="158" customFormat="1" ht="13.2" spans="1:13">
      <c r="A2440" s="735" t="s">
        <v>356</v>
      </c>
      <c r="B2440" s="736" t="s">
        <v>4064</v>
      </c>
      <c r="C2440" s="737" t="s">
        <v>4065</v>
      </c>
      <c r="D2440" s="736"/>
      <c r="E2440" s="736" t="s">
        <v>4066</v>
      </c>
      <c r="F2440" s="735" t="s">
        <v>62</v>
      </c>
      <c r="G2440" s="736"/>
      <c r="H2440" s="738">
        <v>18.7</v>
      </c>
      <c r="I2440" s="738">
        <v>17.85</v>
      </c>
      <c r="J2440" s="738">
        <v>17</v>
      </c>
      <c r="K2440" s="738">
        <v>16.15</v>
      </c>
      <c r="L2440" s="738">
        <v>15.3</v>
      </c>
      <c r="M2440" s="743"/>
    </row>
    <row r="2441" s="158" customFormat="1" ht="13.2" spans="1:13">
      <c r="A2441" s="735" t="s">
        <v>356</v>
      </c>
      <c r="B2441" s="736" t="s">
        <v>4067</v>
      </c>
      <c r="C2441" s="737" t="s">
        <v>4068</v>
      </c>
      <c r="D2441" s="736"/>
      <c r="E2441" s="736"/>
      <c r="F2441" s="735" t="s">
        <v>51</v>
      </c>
      <c r="G2441" s="736"/>
      <c r="H2441" s="738">
        <v>676.5</v>
      </c>
      <c r="I2441" s="738">
        <v>645.75</v>
      </c>
      <c r="J2441" s="738">
        <v>615</v>
      </c>
      <c r="K2441" s="738">
        <v>584.25</v>
      </c>
      <c r="L2441" s="738">
        <v>553.5</v>
      </c>
      <c r="M2441" s="743"/>
    </row>
    <row r="2442" s="158" customFormat="1" ht="13.2" spans="1:13">
      <c r="A2442" s="735" t="s">
        <v>38</v>
      </c>
      <c r="B2442" s="736" t="s">
        <v>4069</v>
      </c>
      <c r="C2442" s="737" t="s">
        <v>4070</v>
      </c>
      <c r="D2442" s="736" t="s">
        <v>4071</v>
      </c>
      <c r="E2442" s="736"/>
      <c r="F2442" s="735" t="s">
        <v>51</v>
      </c>
      <c r="G2442" s="736"/>
      <c r="H2442" s="738">
        <v>1570.8</v>
      </c>
      <c r="I2442" s="738">
        <v>1499.4</v>
      </c>
      <c r="J2442" s="738">
        <v>1428</v>
      </c>
      <c r="K2442" s="738">
        <v>1356.6</v>
      </c>
      <c r="L2442" s="738">
        <v>1285.2</v>
      </c>
      <c r="M2442" s="743"/>
    </row>
    <row r="2443" s="158" customFormat="1" ht="13.2" spans="1:13">
      <c r="A2443" s="735" t="s">
        <v>38</v>
      </c>
      <c r="B2443" s="736">
        <v>311201082</v>
      </c>
      <c r="C2443" s="737" t="s">
        <v>4072</v>
      </c>
      <c r="D2443" s="736"/>
      <c r="E2443" s="736"/>
      <c r="F2443" s="735" t="s">
        <v>51</v>
      </c>
      <c r="G2443" s="736"/>
      <c r="H2443" s="738">
        <v>1017.5</v>
      </c>
      <c r="I2443" s="738">
        <v>971.25</v>
      </c>
      <c r="J2443" s="738">
        <v>925</v>
      </c>
      <c r="K2443" s="738">
        <v>878.75</v>
      </c>
      <c r="L2443" s="738">
        <v>832.5</v>
      </c>
      <c r="M2443" s="743"/>
    </row>
    <row r="2444" s="158" customFormat="1" ht="13.2" spans="1:13">
      <c r="A2444" s="735"/>
      <c r="B2444" s="736">
        <v>311202</v>
      </c>
      <c r="C2444" s="737" t="s">
        <v>4073</v>
      </c>
      <c r="D2444" s="736"/>
      <c r="E2444" s="736"/>
      <c r="F2444" s="735"/>
      <c r="G2444" s="736"/>
      <c r="H2444" s="738"/>
      <c r="I2444" s="738"/>
      <c r="J2444" s="738"/>
      <c r="K2444" s="738"/>
      <c r="L2444" s="738"/>
      <c r="M2444" s="743"/>
    </row>
    <row r="2445" s="158" customFormat="1" ht="13.2" spans="1:13">
      <c r="A2445" s="735" t="s">
        <v>356</v>
      </c>
      <c r="B2445" s="736">
        <v>311202002</v>
      </c>
      <c r="C2445" s="737" t="s">
        <v>4074</v>
      </c>
      <c r="D2445" s="736"/>
      <c r="E2445" s="736"/>
      <c r="F2445" s="735" t="s">
        <v>51</v>
      </c>
      <c r="G2445" s="736"/>
      <c r="H2445" s="738">
        <v>9.35</v>
      </c>
      <c r="I2445" s="738">
        <v>8.925</v>
      </c>
      <c r="J2445" s="738">
        <v>8.5</v>
      </c>
      <c r="K2445" s="738">
        <v>8.075</v>
      </c>
      <c r="L2445" s="738">
        <v>7.65</v>
      </c>
      <c r="M2445" s="743"/>
    </row>
    <row r="2446" s="158" customFormat="1" ht="13.2" spans="1:13">
      <c r="A2446" s="735" t="s">
        <v>95</v>
      </c>
      <c r="B2446" s="736">
        <v>311202003</v>
      </c>
      <c r="C2446" s="737" t="s">
        <v>4075</v>
      </c>
      <c r="D2446" s="736"/>
      <c r="E2446" s="736"/>
      <c r="F2446" s="735" t="s">
        <v>51</v>
      </c>
      <c r="G2446" s="736"/>
      <c r="H2446" s="738">
        <v>60.5</v>
      </c>
      <c r="I2446" s="738">
        <v>57.75</v>
      </c>
      <c r="J2446" s="738">
        <v>55</v>
      </c>
      <c r="K2446" s="738">
        <v>52.25</v>
      </c>
      <c r="L2446" s="738">
        <v>49.5</v>
      </c>
      <c r="M2446" s="743"/>
    </row>
    <row r="2447" s="158" customFormat="1" ht="32.4" spans="1:13">
      <c r="A2447" s="735" t="s">
        <v>95</v>
      </c>
      <c r="B2447" s="736">
        <v>311202004</v>
      </c>
      <c r="C2447" s="737" t="s">
        <v>4076</v>
      </c>
      <c r="D2447" s="736"/>
      <c r="E2447" s="736" t="s">
        <v>4077</v>
      </c>
      <c r="F2447" s="735" t="s">
        <v>51</v>
      </c>
      <c r="G2447" s="736"/>
      <c r="H2447" s="738">
        <v>33</v>
      </c>
      <c r="I2447" s="738">
        <v>31.5</v>
      </c>
      <c r="J2447" s="738">
        <v>30</v>
      </c>
      <c r="K2447" s="738">
        <v>28.5</v>
      </c>
      <c r="L2447" s="738">
        <v>27</v>
      </c>
      <c r="M2447" s="743"/>
    </row>
    <row r="2448" s="158" customFormat="1" ht="13.2" spans="1:13">
      <c r="A2448" s="735" t="s">
        <v>38</v>
      </c>
      <c r="B2448" s="736">
        <v>311202005</v>
      </c>
      <c r="C2448" s="737" t="s">
        <v>4078</v>
      </c>
      <c r="D2448" s="736"/>
      <c r="E2448" s="736"/>
      <c r="F2448" s="735" t="s">
        <v>51</v>
      </c>
      <c r="G2448" s="736"/>
      <c r="H2448" s="738">
        <v>11</v>
      </c>
      <c r="I2448" s="738">
        <v>10.5</v>
      </c>
      <c r="J2448" s="738">
        <v>10</v>
      </c>
      <c r="K2448" s="738">
        <v>9.5</v>
      </c>
      <c r="L2448" s="738">
        <v>9</v>
      </c>
      <c r="M2448" s="743"/>
    </row>
    <row r="2449" s="158" customFormat="1" ht="13.2" spans="1:13">
      <c r="A2449" s="735" t="s">
        <v>38</v>
      </c>
      <c r="B2449" s="736">
        <v>311202006</v>
      </c>
      <c r="C2449" s="737" t="s">
        <v>4079</v>
      </c>
      <c r="D2449" s="736"/>
      <c r="E2449" s="736"/>
      <c r="F2449" s="735" t="s">
        <v>51</v>
      </c>
      <c r="G2449" s="736"/>
      <c r="H2449" s="738">
        <v>37.4</v>
      </c>
      <c r="I2449" s="738">
        <v>35.7</v>
      </c>
      <c r="J2449" s="738">
        <v>34</v>
      </c>
      <c r="K2449" s="738">
        <v>32.3</v>
      </c>
      <c r="L2449" s="738">
        <v>30.6</v>
      </c>
      <c r="M2449" s="743"/>
    </row>
    <row r="2450" s="158" customFormat="1" ht="13.2" spans="1:13">
      <c r="A2450" s="735" t="s">
        <v>38</v>
      </c>
      <c r="B2450" s="736">
        <v>311202007</v>
      </c>
      <c r="C2450" s="737" t="s">
        <v>4080</v>
      </c>
      <c r="D2450" s="736"/>
      <c r="E2450" s="736"/>
      <c r="F2450" s="735"/>
      <c r="G2450" s="736"/>
      <c r="H2450" s="738"/>
      <c r="I2450" s="738"/>
      <c r="J2450" s="738"/>
      <c r="K2450" s="738"/>
      <c r="L2450" s="738"/>
      <c r="M2450" s="743"/>
    </row>
    <row r="2451" s="158" customFormat="1" ht="13.2" spans="1:13">
      <c r="A2451" s="735" t="s">
        <v>38</v>
      </c>
      <c r="B2451" s="736" t="s">
        <v>4081</v>
      </c>
      <c r="C2451" s="737" t="s">
        <v>4082</v>
      </c>
      <c r="D2451" s="759"/>
      <c r="E2451" s="736"/>
      <c r="F2451" s="735" t="s">
        <v>62</v>
      </c>
      <c r="G2451" s="736"/>
      <c r="H2451" s="738">
        <v>2.2</v>
      </c>
      <c r="I2451" s="738">
        <v>2.1</v>
      </c>
      <c r="J2451" s="738">
        <v>2</v>
      </c>
      <c r="K2451" s="738">
        <v>1.9</v>
      </c>
      <c r="L2451" s="738">
        <v>1.8</v>
      </c>
      <c r="M2451" s="743"/>
    </row>
    <row r="2452" s="158" customFormat="1" ht="13.2" spans="1:13">
      <c r="A2452" s="735" t="s">
        <v>38</v>
      </c>
      <c r="B2452" s="736" t="s">
        <v>4083</v>
      </c>
      <c r="C2452" s="737" t="s">
        <v>4084</v>
      </c>
      <c r="D2452" s="736"/>
      <c r="E2452" s="736"/>
      <c r="F2452" s="735" t="s">
        <v>62</v>
      </c>
      <c r="G2452" s="736"/>
      <c r="H2452" s="738">
        <v>13.2</v>
      </c>
      <c r="I2452" s="738">
        <v>12.6</v>
      </c>
      <c r="J2452" s="738">
        <v>12</v>
      </c>
      <c r="K2452" s="738">
        <v>11.4</v>
      </c>
      <c r="L2452" s="738">
        <v>10.8</v>
      </c>
      <c r="M2452" s="743"/>
    </row>
    <row r="2453" s="158" customFormat="1" ht="21.6" spans="1:13">
      <c r="A2453" s="735" t="s">
        <v>38</v>
      </c>
      <c r="B2453" s="736" t="s">
        <v>4085</v>
      </c>
      <c r="C2453" s="737" t="s">
        <v>4086</v>
      </c>
      <c r="D2453" s="736"/>
      <c r="E2453" s="736"/>
      <c r="F2453" s="735" t="s">
        <v>62</v>
      </c>
      <c r="G2453" s="736"/>
      <c r="H2453" s="738">
        <v>16.5</v>
      </c>
      <c r="I2453" s="738">
        <v>15.75</v>
      </c>
      <c r="J2453" s="738">
        <v>15</v>
      </c>
      <c r="K2453" s="738">
        <v>14.25</v>
      </c>
      <c r="L2453" s="738">
        <v>13.5</v>
      </c>
      <c r="M2453" s="743"/>
    </row>
    <row r="2454" s="158" customFormat="1" ht="13.2" spans="1:13">
      <c r="A2454" s="735" t="s">
        <v>38</v>
      </c>
      <c r="B2454" s="736" t="s">
        <v>4087</v>
      </c>
      <c r="C2454" s="737" t="s">
        <v>4088</v>
      </c>
      <c r="D2454" s="736"/>
      <c r="E2454" s="736"/>
      <c r="F2454" s="735" t="s">
        <v>62</v>
      </c>
      <c r="G2454" s="736"/>
      <c r="H2454" s="738">
        <v>2.2</v>
      </c>
      <c r="I2454" s="738">
        <v>2.1</v>
      </c>
      <c r="J2454" s="738">
        <v>2</v>
      </c>
      <c r="K2454" s="738">
        <v>1.9</v>
      </c>
      <c r="L2454" s="738">
        <v>1.8</v>
      </c>
      <c r="M2454" s="743"/>
    </row>
    <row r="2455" s="158" customFormat="1" ht="13.2" spans="1:13">
      <c r="A2455" s="735" t="s">
        <v>38</v>
      </c>
      <c r="B2455" s="736">
        <v>311202008</v>
      </c>
      <c r="C2455" s="737" t="s">
        <v>4089</v>
      </c>
      <c r="D2455" s="736"/>
      <c r="E2455" s="736"/>
      <c r="F2455" s="735" t="s">
        <v>51</v>
      </c>
      <c r="G2455" s="736"/>
      <c r="H2455" s="738">
        <v>16.5</v>
      </c>
      <c r="I2455" s="738">
        <v>15.75</v>
      </c>
      <c r="J2455" s="738">
        <v>15</v>
      </c>
      <c r="K2455" s="738">
        <v>14.25</v>
      </c>
      <c r="L2455" s="738">
        <v>13.5</v>
      </c>
      <c r="M2455" s="743"/>
    </row>
    <row r="2456" s="158" customFormat="1" ht="13.2" spans="1:13">
      <c r="A2456" s="735" t="s">
        <v>38</v>
      </c>
      <c r="B2456" s="736">
        <v>311202009</v>
      </c>
      <c r="C2456" s="737" t="s">
        <v>4090</v>
      </c>
      <c r="D2456" s="736" t="s">
        <v>4091</v>
      </c>
      <c r="E2456" s="736"/>
      <c r="F2456" s="735" t="s">
        <v>62</v>
      </c>
      <c r="G2456" s="736"/>
      <c r="H2456" s="738">
        <v>1.98</v>
      </c>
      <c r="I2456" s="738">
        <v>1.89</v>
      </c>
      <c r="J2456" s="738">
        <v>1.8</v>
      </c>
      <c r="K2456" s="738">
        <v>1.71</v>
      </c>
      <c r="L2456" s="738">
        <v>1.62</v>
      </c>
      <c r="M2456" s="743"/>
    </row>
    <row r="2457" s="158" customFormat="1" ht="13.2" spans="1:13">
      <c r="A2457" s="735" t="s">
        <v>356</v>
      </c>
      <c r="B2457" s="736">
        <v>311202011</v>
      </c>
      <c r="C2457" s="737" t="s">
        <v>4092</v>
      </c>
      <c r="D2457" s="736"/>
      <c r="E2457" s="736"/>
      <c r="F2457" s="735" t="s">
        <v>51</v>
      </c>
      <c r="G2457" s="736"/>
      <c r="H2457" s="738">
        <v>3.3</v>
      </c>
      <c r="I2457" s="738">
        <v>3.15</v>
      </c>
      <c r="J2457" s="738">
        <v>3</v>
      </c>
      <c r="K2457" s="738">
        <v>2.85</v>
      </c>
      <c r="L2457" s="738">
        <v>2.7</v>
      </c>
      <c r="M2457" s="743"/>
    </row>
    <row r="2458" s="158" customFormat="1" ht="13.2" spans="1:13">
      <c r="A2458" s="735" t="s">
        <v>95</v>
      </c>
      <c r="B2458" s="736">
        <v>311202013</v>
      </c>
      <c r="C2458" s="737" t="s">
        <v>4093</v>
      </c>
      <c r="D2458" s="759"/>
      <c r="E2458" s="736"/>
      <c r="F2458" s="735" t="s">
        <v>51</v>
      </c>
      <c r="G2458" s="736"/>
      <c r="H2458" s="738">
        <v>36.3</v>
      </c>
      <c r="I2458" s="738">
        <v>34.65</v>
      </c>
      <c r="J2458" s="738">
        <v>33</v>
      </c>
      <c r="K2458" s="738">
        <v>31.35</v>
      </c>
      <c r="L2458" s="738">
        <v>29.7</v>
      </c>
      <c r="M2458" s="743"/>
    </row>
    <row r="2459" s="158" customFormat="1" ht="13.2" spans="1:13">
      <c r="A2459" s="735"/>
      <c r="B2459" s="736">
        <v>3113</v>
      </c>
      <c r="C2459" s="737" t="s">
        <v>4094</v>
      </c>
      <c r="D2459" s="736"/>
      <c r="E2459" s="736"/>
      <c r="F2459" s="735"/>
      <c r="G2459" s="736"/>
      <c r="H2459" s="738"/>
      <c r="I2459" s="738"/>
      <c r="J2459" s="738"/>
      <c r="K2459" s="738"/>
      <c r="L2459" s="738"/>
      <c r="M2459" s="743"/>
    </row>
    <row r="2460" s="158" customFormat="1" ht="13.2" spans="1:13">
      <c r="A2460" s="735" t="s">
        <v>356</v>
      </c>
      <c r="B2460" s="736">
        <v>311300001</v>
      </c>
      <c r="C2460" s="737" t="s">
        <v>4095</v>
      </c>
      <c r="D2460" s="736" t="s">
        <v>4096</v>
      </c>
      <c r="E2460" s="736"/>
      <c r="F2460" s="735" t="s">
        <v>51</v>
      </c>
      <c r="G2460" s="736"/>
      <c r="H2460" s="738">
        <v>484</v>
      </c>
      <c r="I2460" s="738">
        <v>462</v>
      </c>
      <c r="J2460" s="738">
        <v>440</v>
      </c>
      <c r="K2460" s="738">
        <v>418</v>
      </c>
      <c r="L2460" s="738">
        <v>396</v>
      </c>
      <c r="M2460" s="743"/>
    </row>
    <row r="2461" s="158" customFormat="1" ht="13.2" spans="1:13">
      <c r="A2461" s="735" t="s">
        <v>95</v>
      </c>
      <c r="B2461" s="736">
        <v>311300002</v>
      </c>
      <c r="C2461" s="737" t="s">
        <v>4097</v>
      </c>
      <c r="D2461" s="736" t="s">
        <v>4098</v>
      </c>
      <c r="E2461" s="736"/>
      <c r="F2461" s="735" t="s">
        <v>51</v>
      </c>
      <c r="G2461" s="736"/>
      <c r="H2461" s="738">
        <v>30.8</v>
      </c>
      <c r="I2461" s="738">
        <v>29.4</v>
      </c>
      <c r="J2461" s="738">
        <v>28</v>
      </c>
      <c r="K2461" s="738">
        <v>26.6</v>
      </c>
      <c r="L2461" s="738">
        <v>25.2</v>
      </c>
      <c r="M2461" s="743"/>
    </row>
    <row r="2462" s="158" customFormat="1" ht="13.2" spans="1:13">
      <c r="A2462" s="735" t="s">
        <v>95</v>
      </c>
      <c r="B2462" s="736" t="s">
        <v>4099</v>
      </c>
      <c r="C2462" s="737" t="s">
        <v>4100</v>
      </c>
      <c r="D2462" s="736" t="s">
        <v>4098</v>
      </c>
      <c r="E2462" s="736"/>
      <c r="F2462" s="735" t="s">
        <v>51</v>
      </c>
      <c r="G2462" s="736"/>
      <c r="H2462" s="738">
        <v>30.8</v>
      </c>
      <c r="I2462" s="738">
        <v>29.4</v>
      </c>
      <c r="J2462" s="738">
        <v>28</v>
      </c>
      <c r="K2462" s="738">
        <v>26.6</v>
      </c>
      <c r="L2462" s="738">
        <v>25.2</v>
      </c>
      <c r="M2462" s="743"/>
    </row>
    <row r="2463" s="158" customFormat="1" ht="13.2" spans="1:13">
      <c r="A2463" s="735" t="s">
        <v>95</v>
      </c>
      <c r="B2463" s="736">
        <v>311300003</v>
      </c>
      <c r="C2463" s="737" t="s">
        <v>4101</v>
      </c>
      <c r="D2463" s="736"/>
      <c r="E2463" s="736"/>
      <c r="F2463" s="735" t="s">
        <v>51</v>
      </c>
      <c r="G2463" s="736"/>
      <c r="H2463" s="738">
        <v>52.8</v>
      </c>
      <c r="I2463" s="738">
        <v>50.4</v>
      </c>
      <c r="J2463" s="738">
        <v>48</v>
      </c>
      <c r="K2463" s="738">
        <v>45.6</v>
      </c>
      <c r="L2463" s="738">
        <v>43.2</v>
      </c>
      <c r="M2463" s="743"/>
    </row>
    <row r="2464" s="158" customFormat="1" ht="13.2" spans="1:13">
      <c r="A2464" s="735" t="s">
        <v>95</v>
      </c>
      <c r="B2464" s="736">
        <v>311300004</v>
      </c>
      <c r="C2464" s="737" t="s">
        <v>4102</v>
      </c>
      <c r="D2464" s="736"/>
      <c r="E2464" s="736"/>
      <c r="F2464" s="735" t="s">
        <v>51</v>
      </c>
      <c r="G2464" s="736"/>
      <c r="H2464" s="738">
        <v>38.5</v>
      </c>
      <c r="I2464" s="738">
        <v>36.75</v>
      </c>
      <c r="J2464" s="738">
        <v>35</v>
      </c>
      <c r="K2464" s="738">
        <v>33.25</v>
      </c>
      <c r="L2464" s="738">
        <v>31.5</v>
      </c>
      <c r="M2464" s="743"/>
    </row>
    <row r="2465" s="158" customFormat="1" ht="13.2" spans="1:13">
      <c r="A2465" s="735" t="s">
        <v>95</v>
      </c>
      <c r="B2465" s="736">
        <v>311300005</v>
      </c>
      <c r="C2465" s="737" t="s">
        <v>4103</v>
      </c>
      <c r="D2465" s="736"/>
      <c r="E2465" s="736"/>
      <c r="F2465" s="735" t="s">
        <v>51</v>
      </c>
      <c r="G2465" s="736"/>
      <c r="H2465" s="738">
        <v>14.3</v>
      </c>
      <c r="I2465" s="738">
        <v>13.65</v>
      </c>
      <c r="J2465" s="738">
        <v>13</v>
      </c>
      <c r="K2465" s="738">
        <v>12.35</v>
      </c>
      <c r="L2465" s="738">
        <v>11.7</v>
      </c>
      <c r="M2465" s="743"/>
    </row>
    <row r="2466" s="158" customFormat="1" ht="13.2" spans="1:13">
      <c r="A2466" s="735" t="s">
        <v>95</v>
      </c>
      <c r="B2466" s="736">
        <v>311300006</v>
      </c>
      <c r="C2466" s="737" t="s">
        <v>4104</v>
      </c>
      <c r="D2466" s="736" t="s">
        <v>4105</v>
      </c>
      <c r="E2466" s="736"/>
      <c r="F2466" s="735" t="s">
        <v>51</v>
      </c>
      <c r="G2466" s="736"/>
      <c r="H2466" s="738">
        <v>14.3</v>
      </c>
      <c r="I2466" s="738">
        <v>13.65</v>
      </c>
      <c r="J2466" s="738">
        <v>13</v>
      </c>
      <c r="K2466" s="738">
        <v>12.35</v>
      </c>
      <c r="L2466" s="738">
        <v>11.7</v>
      </c>
      <c r="M2466" s="743"/>
    </row>
    <row r="2467" s="158" customFormat="1" ht="13.2" spans="1:13">
      <c r="A2467" s="735" t="s">
        <v>95</v>
      </c>
      <c r="B2467" s="736">
        <v>311300007</v>
      </c>
      <c r="C2467" s="737" t="s">
        <v>4106</v>
      </c>
      <c r="D2467" s="736"/>
      <c r="E2467" s="736"/>
      <c r="F2467" s="735" t="s">
        <v>51</v>
      </c>
      <c r="G2467" s="736"/>
      <c r="H2467" s="738">
        <v>46.2</v>
      </c>
      <c r="I2467" s="738">
        <v>44.1</v>
      </c>
      <c r="J2467" s="738">
        <v>42</v>
      </c>
      <c r="K2467" s="738">
        <v>39.9</v>
      </c>
      <c r="L2467" s="738">
        <v>37.8</v>
      </c>
      <c r="M2467" s="743"/>
    </row>
    <row r="2468" s="158" customFormat="1" ht="13.2" spans="1:13">
      <c r="A2468" s="735" t="s">
        <v>95</v>
      </c>
      <c r="B2468" s="736">
        <v>311300008</v>
      </c>
      <c r="C2468" s="737" t="s">
        <v>4107</v>
      </c>
      <c r="D2468" s="736"/>
      <c r="E2468" s="736"/>
      <c r="F2468" s="735" t="s">
        <v>51</v>
      </c>
      <c r="G2468" s="736"/>
      <c r="H2468" s="738">
        <v>48.4</v>
      </c>
      <c r="I2468" s="738">
        <v>46.2</v>
      </c>
      <c r="J2468" s="738">
        <v>44</v>
      </c>
      <c r="K2468" s="738">
        <v>41.8</v>
      </c>
      <c r="L2468" s="738">
        <v>39.6</v>
      </c>
      <c r="M2468" s="743"/>
    </row>
    <row r="2469" s="158" customFormat="1" ht="13.2" spans="1:13">
      <c r="A2469" s="735" t="s">
        <v>95</v>
      </c>
      <c r="B2469" s="736">
        <v>311300009</v>
      </c>
      <c r="C2469" s="737" t="s">
        <v>4108</v>
      </c>
      <c r="D2469" s="759"/>
      <c r="E2469" s="736"/>
      <c r="F2469" s="735" t="s">
        <v>51</v>
      </c>
      <c r="G2469" s="736"/>
      <c r="H2469" s="738">
        <v>66</v>
      </c>
      <c r="I2469" s="738">
        <v>63</v>
      </c>
      <c r="J2469" s="738">
        <v>60</v>
      </c>
      <c r="K2469" s="738">
        <v>57</v>
      </c>
      <c r="L2469" s="738">
        <v>54</v>
      </c>
      <c r="M2469" s="743"/>
    </row>
    <row r="2470" s="158" customFormat="1" ht="13.2" spans="1:13">
      <c r="A2470" s="735" t="s">
        <v>95</v>
      </c>
      <c r="B2470" s="736">
        <v>311300010</v>
      </c>
      <c r="C2470" s="737" t="s">
        <v>4109</v>
      </c>
      <c r="D2470" s="759"/>
      <c r="E2470" s="736"/>
      <c r="F2470" s="735" t="s">
        <v>51</v>
      </c>
      <c r="G2470" s="736"/>
      <c r="H2470" s="738">
        <v>44</v>
      </c>
      <c r="I2470" s="738">
        <v>42</v>
      </c>
      <c r="J2470" s="738">
        <v>40</v>
      </c>
      <c r="K2470" s="738">
        <v>38</v>
      </c>
      <c r="L2470" s="738">
        <v>36</v>
      </c>
      <c r="M2470" s="743"/>
    </row>
    <row r="2471" s="158" customFormat="1" ht="13.2" spans="1:13">
      <c r="A2471" s="735" t="s">
        <v>95</v>
      </c>
      <c r="B2471" s="736" t="s">
        <v>4110</v>
      </c>
      <c r="C2471" s="737" t="s">
        <v>4111</v>
      </c>
      <c r="D2471" s="736"/>
      <c r="E2471" s="736"/>
      <c r="F2471" s="735" t="s">
        <v>51</v>
      </c>
      <c r="G2471" s="736"/>
      <c r="H2471" s="738">
        <v>44</v>
      </c>
      <c r="I2471" s="738">
        <v>42</v>
      </c>
      <c r="J2471" s="738">
        <v>40</v>
      </c>
      <c r="K2471" s="738">
        <v>38</v>
      </c>
      <c r="L2471" s="738">
        <v>36</v>
      </c>
      <c r="M2471" s="743"/>
    </row>
    <row r="2472" s="158" customFormat="1" ht="13.2" spans="1:13">
      <c r="A2472" s="735" t="s">
        <v>95</v>
      </c>
      <c r="B2472" s="736">
        <v>311300011</v>
      </c>
      <c r="C2472" s="737" t="s">
        <v>4112</v>
      </c>
      <c r="D2472" s="736"/>
      <c r="E2472" s="736"/>
      <c r="F2472" s="735" t="s">
        <v>51</v>
      </c>
      <c r="G2472" s="736"/>
      <c r="H2472" s="738">
        <v>88</v>
      </c>
      <c r="I2472" s="738">
        <v>84</v>
      </c>
      <c r="J2472" s="738">
        <v>80</v>
      </c>
      <c r="K2472" s="738">
        <v>76</v>
      </c>
      <c r="L2472" s="738">
        <v>72</v>
      </c>
      <c r="M2472" s="743"/>
    </row>
    <row r="2473" s="158" customFormat="1" ht="13.2" spans="1:13">
      <c r="A2473" s="735" t="s">
        <v>95</v>
      </c>
      <c r="B2473" s="736">
        <v>311300012</v>
      </c>
      <c r="C2473" s="737" t="s">
        <v>4113</v>
      </c>
      <c r="D2473" s="736" t="s">
        <v>4114</v>
      </c>
      <c r="E2473" s="736"/>
      <c r="F2473" s="735" t="s">
        <v>51</v>
      </c>
      <c r="G2473" s="736"/>
      <c r="H2473" s="738">
        <v>297</v>
      </c>
      <c r="I2473" s="738">
        <v>283.5</v>
      </c>
      <c r="J2473" s="738">
        <v>270</v>
      </c>
      <c r="K2473" s="738">
        <v>256.5</v>
      </c>
      <c r="L2473" s="738">
        <v>243</v>
      </c>
      <c r="M2473" s="743"/>
    </row>
    <row r="2474" s="158" customFormat="1" ht="21.6" spans="1:13">
      <c r="A2474" s="735" t="s">
        <v>356</v>
      </c>
      <c r="B2474" s="736">
        <v>311400003</v>
      </c>
      <c r="C2474" s="737" t="s">
        <v>4115</v>
      </c>
      <c r="D2474" s="736" t="s">
        <v>4116</v>
      </c>
      <c r="E2474" s="736"/>
      <c r="F2474" s="735" t="s">
        <v>2691</v>
      </c>
      <c r="G2474" s="759"/>
      <c r="H2474" s="738">
        <v>29.7</v>
      </c>
      <c r="I2474" s="738">
        <v>28.35</v>
      </c>
      <c r="J2474" s="738">
        <v>27</v>
      </c>
      <c r="K2474" s="738">
        <v>25.65</v>
      </c>
      <c r="L2474" s="738">
        <v>24.3</v>
      </c>
      <c r="M2474" s="743"/>
    </row>
    <row r="2475" s="158" customFormat="1" ht="21.6" spans="1:13">
      <c r="A2475" s="735" t="s">
        <v>356</v>
      </c>
      <c r="B2475" s="736" t="s">
        <v>4117</v>
      </c>
      <c r="C2475" s="737" t="s">
        <v>4115</v>
      </c>
      <c r="D2475" s="736" t="s">
        <v>4116</v>
      </c>
      <c r="E2475" s="736"/>
      <c r="F2475" s="735" t="s">
        <v>2691</v>
      </c>
      <c r="G2475" s="759"/>
      <c r="H2475" s="738">
        <v>35.64</v>
      </c>
      <c r="I2475" s="738">
        <v>34.02</v>
      </c>
      <c r="J2475" s="738">
        <v>32.4</v>
      </c>
      <c r="K2475" s="738">
        <v>30.78</v>
      </c>
      <c r="L2475" s="738">
        <v>29.16</v>
      </c>
      <c r="M2475" s="743" t="s">
        <v>58</v>
      </c>
    </row>
    <row r="2476" s="158" customFormat="1" ht="21.6" spans="1:13">
      <c r="A2476" s="735" t="s">
        <v>356</v>
      </c>
      <c r="B2476" s="736" t="s">
        <v>4118</v>
      </c>
      <c r="C2476" s="737" t="s">
        <v>4119</v>
      </c>
      <c r="D2476" s="736"/>
      <c r="E2476" s="736"/>
      <c r="F2476" s="735" t="s">
        <v>2691</v>
      </c>
      <c r="G2476" s="736"/>
      <c r="H2476" s="738">
        <v>49.5</v>
      </c>
      <c r="I2476" s="738">
        <v>47.25</v>
      </c>
      <c r="J2476" s="738">
        <v>45</v>
      </c>
      <c r="K2476" s="738">
        <v>42.75</v>
      </c>
      <c r="L2476" s="738">
        <v>40.5</v>
      </c>
      <c r="M2476" s="743"/>
    </row>
    <row r="2477" s="158" customFormat="1" ht="21.6" spans="1:13">
      <c r="A2477" s="735" t="s">
        <v>356</v>
      </c>
      <c r="B2477" s="736" t="s">
        <v>4120</v>
      </c>
      <c r="C2477" s="737" t="s">
        <v>4119</v>
      </c>
      <c r="D2477" s="736"/>
      <c r="E2477" s="736"/>
      <c r="F2477" s="735" t="s">
        <v>2691</v>
      </c>
      <c r="G2477" s="736"/>
      <c r="H2477" s="738">
        <v>59.4</v>
      </c>
      <c r="I2477" s="738">
        <v>56.7</v>
      </c>
      <c r="J2477" s="738">
        <v>54</v>
      </c>
      <c r="K2477" s="738">
        <v>51.3</v>
      </c>
      <c r="L2477" s="738">
        <v>48.6</v>
      </c>
      <c r="M2477" s="743" t="s">
        <v>58</v>
      </c>
    </row>
    <row r="2478" s="158" customFormat="1" ht="13.2" spans="1:13">
      <c r="A2478" s="735" t="s">
        <v>356</v>
      </c>
      <c r="B2478" s="736">
        <v>311400004</v>
      </c>
      <c r="C2478" s="737" t="s">
        <v>4121</v>
      </c>
      <c r="D2478" s="736"/>
      <c r="E2478" s="736"/>
      <c r="F2478" s="735" t="s">
        <v>51</v>
      </c>
      <c r="G2478" s="736"/>
      <c r="H2478" s="738">
        <v>46.2</v>
      </c>
      <c r="I2478" s="738">
        <v>44.1</v>
      </c>
      <c r="J2478" s="738">
        <v>42</v>
      </c>
      <c r="K2478" s="738">
        <v>39.9</v>
      </c>
      <c r="L2478" s="738">
        <v>37.8</v>
      </c>
      <c r="M2478" s="743"/>
    </row>
    <row r="2479" s="158" customFormat="1" ht="21.6" spans="1:13">
      <c r="A2479" s="735" t="s">
        <v>356</v>
      </c>
      <c r="B2479" s="736">
        <v>311400008</v>
      </c>
      <c r="C2479" s="737" t="s">
        <v>4122</v>
      </c>
      <c r="D2479" s="736" t="s">
        <v>4123</v>
      </c>
      <c r="E2479" s="736"/>
      <c r="F2479" s="735" t="s">
        <v>2691</v>
      </c>
      <c r="G2479" s="736"/>
      <c r="H2479" s="738">
        <v>19.8</v>
      </c>
      <c r="I2479" s="738">
        <v>18.9</v>
      </c>
      <c r="J2479" s="738">
        <v>18</v>
      </c>
      <c r="K2479" s="738">
        <v>17.1</v>
      </c>
      <c r="L2479" s="738">
        <v>16.2</v>
      </c>
      <c r="M2479" s="743"/>
    </row>
    <row r="2480" s="158" customFormat="1" ht="13.2" spans="1:13">
      <c r="A2480" s="735" t="s">
        <v>38</v>
      </c>
      <c r="B2480" s="736">
        <v>311400015</v>
      </c>
      <c r="C2480" s="737" t="s">
        <v>4124</v>
      </c>
      <c r="D2480" s="736"/>
      <c r="E2480" s="736"/>
      <c r="F2480" s="735" t="s">
        <v>437</v>
      </c>
      <c r="G2480" s="736"/>
      <c r="H2480" s="738">
        <v>24.2</v>
      </c>
      <c r="I2480" s="738">
        <v>23.1</v>
      </c>
      <c r="J2480" s="738">
        <v>22</v>
      </c>
      <c r="K2480" s="738">
        <v>20.9</v>
      </c>
      <c r="L2480" s="738">
        <v>19.8</v>
      </c>
      <c r="M2480" s="743"/>
    </row>
    <row r="2481" s="158" customFormat="1" ht="13.2" spans="1:13">
      <c r="A2481" s="735" t="s">
        <v>38</v>
      </c>
      <c r="B2481" s="736">
        <v>311400016</v>
      </c>
      <c r="C2481" s="737" t="s">
        <v>4125</v>
      </c>
      <c r="D2481" s="736"/>
      <c r="E2481" s="736"/>
      <c r="F2481" s="735" t="s">
        <v>437</v>
      </c>
      <c r="G2481" s="736"/>
      <c r="H2481" s="738">
        <v>14.3</v>
      </c>
      <c r="I2481" s="738">
        <v>13.65</v>
      </c>
      <c r="J2481" s="738">
        <v>13</v>
      </c>
      <c r="K2481" s="738">
        <v>12.35</v>
      </c>
      <c r="L2481" s="738">
        <v>11.7</v>
      </c>
      <c r="M2481" s="743"/>
    </row>
    <row r="2482" s="158" customFormat="1" ht="13.2" spans="1:13">
      <c r="A2482" s="735" t="s">
        <v>95</v>
      </c>
      <c r="B2482" s="736">
        <v>311400025</v>
      </c>
      <c r="C2482" s="737" t="s">
        <v>4126</v>
      </c>
      <c r="D2482" s="736"/>
      <c r="E2482" s="736"/>
      <c r="F2482" s="735" t="s">
        <v>437</v>
      </c>
      <c r="G2482" s="736"/>
      <c r="H2482" s="738">
        <v>28.6</v>
      </c>
      <c r="I2482" s="738">
        <v>27.3</v>
      </c>
      <c r="J2482" s="738">
        <v>26</v>
      </c>
      <c r="K2482" s="738">
        <v>24.7</v>
      </c>
      <c r="L2482" s="738">
        <v>23.4</v>
      </c>
      <c r="M2482" s="743"/>
    </row>
    <row r="2483" s="158" customFormat="1" ht="22.8" spans="1:13">
      <c r="A2483" s="735" t="s">
        <v>95</v>
      </c>
      <c r="B2483" s="736">
        <v>311400027</v>
      </c>
      <c r="C2483" s="737" t="s">
        <v>4127</v>
      </c>
      <c r="D2483" s="736"/>
      <c r="E2483" s="736"/>
      <c r="F2483" s="735" t="s">
        <v>4128</v>
      </c>
      <c r="G2483" s="736"/>
      <c r="H2483" s="738">
        <v>55</v>
      </c>
      <c r="I2483" s="738">
        <v>52.5</v>
      </c>
      <c r="J2483" s="738">
        <v>50</v>
      </c>
      <c r="K2483" s="738">
        <v>47.5</v>
      </c>
      <c r="L2483" s="738">
        <v>45</v>
      </c>
      <c r="M2483" s="743"/>
    </row>
    <row r="2484" s="158" customFormat="1" ht="21.6" spans="1:13">
      <c r="A2484" s="735" t="s">
        <v>95</v>
      </c>
      <c r="B2484" s="736">
        <v>311400031</v>
      </c>
      <c r="C2484" s="737" t="s">
        <v>4129</v>
      </c>
      <c r="D2484" s="754" t="s">
        <v>4130</v>
      </c>
      <c r="E2484" s="736"/>
      <c r="F2484" s="735" t="s">
        <v>4131</v>
      </c>
      <c r="G2484" s="736"/>
      <c r="H2484" s="738">
        <v>28.6</v>
      </c>
      <c r="I2484" s="738">
        <v>27.3</v>
      </c>
      <c r="J2484" s="738">
        <v>26</v>
      </c>
      <c r="K2484" s="738">
        <v>24.7</v>
      </c>
      <c r="L2484" s="738">
        <v>23.4</v>
      </c>
      <c r="M2484" s="743"/>
    </row>
    <row r="2485" s="158" customFormat="1" ht="21.6" spans="1:13">
      <c r="A2485" s="735" t="s">
        <v>95</v>
      </c>
      <c r="B2485" s="736" t="s">
        <v>4132</v>
      </c>
      <c r="C2485" s="737" t="s">
        <v>4133</v>
      </c>
      <c r="D2485" s="736"/>
      <c r="E2485" s="736"/>
      <c r="F2485" s="735" t="s">
        <v>4131</v>
      </c>
      <c r="G2485" s="736"/>
      <c r="H2485" s="738">
        <v>28.6</v>
      </c>
      <c r="I2485" s="738">
        <v>27.3</v>
      </c>
      <c r="J2485" s="738">
        <v>26</v>
      </c>
      <c r="K2485" s="738">
        <v>24.7</v>
      </c>
      <c r="L2485" s="738">
        <v>23.4</v>
      </c>
      <c r="M2485" s="743"/>
    </row>
    <row r="2486" s="158" customFormat="1" ht="43.2" spans="1:13">
      <c r="A2486" s="735" t="s">
        <v>95</v>
      </c>
      <c r="B2486" s="736">
        <v>311400044</v>
      </c>
      <c r="C2486" s="737" t="s">
        <v>4134</v>
      </c>
      <c r="D2486" s="759"/>
      <c r="E2486" s="736"/>
      <c r="F2486" s="735" t="s">
        <v>51</v>
      </c>
      <c r="G2486" s="736" t="s">
        <v>4135</v>
      </c>
      <c r="H2486" s="738">
        <v>165</v>
      </c>
      <c r="I2486" s="738">
        <v>157.5</v>
      </c>
      <c r="J2486" s="738">
        <v>150</v>
      </c>
      <c r="K2486" s="738">
        <v>142.5</v>
      </c>
      <c r="L2486" s="738">
        <v>135</v>
      </c>
      <c r="M2486" s="743"/>
    </row>
    <row r="2487" s="158" customFormat="1" ht="13.2" spans="1:13">
      <c r="A2487" s="735" t="s">
        <v>95</v>
      </c>
      <c r="B2487" s="736" t="s">
        <v>4136</v>
      </c>
      <c r="C2487" s="737" t="s">
        <v>4137</v>
      </c>
      <c r="D2487" s="736"/>
      <c r="E2487" s="736"/>
      <c r="F2487" s="735" t="s">
        <v>51</v>
      </c>
      <c r="G2487" s="736"/>
      <c r="H2487" s="738">
        <v>165</v>
      </c>
      <c r="I2487" s="738">
        <v>157.5</v>
      </c>
      <c r="J2487" s="738">
        <v>150</v>
      </c>
      <c r="K2487" s="738">
        <v>142.5</v>
      </c>
      <c r="L2487" s="738">
        <v>135</v>
      </c>
      <c r="M2487" s="743"/>
    </row>
    <row r="2488" s="158" customFormat="1" ht="43.2" spans="1:13">
      <c r="A2488" s="735" t="s">
        <v>95</v>
      </c>
      <c r="B2488" s="736">
        <v>311400045</v>
      </c>
      <c r="C2488" s="737" t="s">
        <v>4138</v>
      </c>
      <c r="D2488" s="759"/>
      <c r="E2488" s="736"/>
      <c r="F2488" s="735" t="s">
        <v>51</v>
      </c>
      <c r="G2488" s="736" t="s">
        <v>4139</v>
      </c>
      <c r="H2488" s="738">
        <v>88</v>
      </c>
      <c r="I2488" s="738">
        <v>84</v>
      </c>
      <c r="J2488" s="738">
        <v>80</v>
      </c>
      <c r="K2488" s="738">
        <v>76</v>
      </c>
      <c r="L2488" s="738">
        <v>72</v>
      </c>
      <c r="M2488" s="743"/>
    </row>
    <row r="2489" s="158" customFormat="1" ht="43.2" spans="1:13">
      <c r="A2489" s="735" t="s">
        <v>95</v>
      </c>
      <c r="B2489" s="736">
        <v>311400046</v>
      </c>
      <c r="C2489" s="737" t="s">
        <v>4140</v>
      </c>
      <c r="D2489" s="759"/>
      <c r="E2489" s="736"/>
      <c r="F2489" s="735" t="s">
        <v>51</v>
      </c>
      <c r="G2489" s="736" t="s">
        <v>4141</v>
      </c>
      <c r="H2489" s="738">
        <v>44</v>
      </c>
      <c r="I2489" s="738">
        <v>42</v>
      </c>
      <c r="J2489" s="738">
        <v>40</v>
      </c>
      <c r="K2489" s="738">
        <v>38</v>
      </c>
      <c r="L2489" s="738">
        <v>36</v>
      </c>
      <c r="M2489" s="743"/>
    </row>
    <row r="2490" s="158" customFormat="1" ht="21.6" spans="1:13">
      <c r="A2490" s="735" t="s">
        <v>95</v>
      </c>
      <c r="B2490" s="736" t="s">
        <v>4142</v>
      </c>
      <c r="C2490" s="737" t="s">
        <v>4143</v>
      </c>
      <c r="D2490" s="736"/>
      <c r="E2490" s="736"/>
      <c r="F2490" s="827" t="s">
        <v>4144</v>
      </c>
      <c r="G2490" s="736"/>
      <c r="H2490" s="738">
        <v>5.5</v>
      </c>
      <c r="I2490" s="738">
        <v>5.25</v>
      </c>
      <c r="J2490" s="738">
        <v>5</v>
      </c>
      <c r="K2490" s="738">
        <v>4.75</v>
      </c>
      <c r="L2490" s="738">
        <v>4.5</v>
      </c>
      <c r="M2490" s="743"/>
    </row>
    <row r="2491" s="158" customFormat="1" ht="13.2" spans="1:13">
      <c r="A2491" s="735" t="s">
        <v>38</v>
      </c>
      <c r="B2491" s="736">
        <v>311400047</v>
      </c>
      <c r="C2491" s="737" t="s">
        <v>4145</v>
      </c>
      <c r="D2491" s="736" t="s">
        <v>4146</v>
      </c>
      <c r="E2491" s="736"/>
      <c r="F2491" s="735" t="s">
        <v>4147</v>
      </c>
      <c r="G2491" s="736"/>
      <c r="H2491" s="738">
        <v>2.75</v>
      </c>
      <c r="I2491" s="738">
        <v>2.625</v>
      </c>
      <c r="J2491" s="738">
        <v>2.5</v>
      </c>
      <c r="K2491" s="738">
        <v>2.375</v>
      </c>
      <c r="L2491" s="738">
        <v>2.25</v>
      </c>
      <c r="M2491" s="743"/>
    </row>
    <row r="2492" s="158" customFormat="1" ht="13.2" spans="1:13">
      <c r="A2492" s="735" t="s">
        <v>38</v>
      </c>
      <c r="B2492" s="736">
        <v>311400048</v>
      </c>
      <c r="C2492" s="737" t="s">
        <v>4148</v>
      </c>
      <c r="D2492" s="736"/>
      <c r="E2492" s="736"/>
      <c r="F2492" s="735" t="s">
        <v>51</v>
      </c>
      <c r="G2492" s="736"/>
      <c r="H2492" s="738">
        <v>27.5</v>
      </c>
      <c r="I2492" s="738">
        <v>26.25</v>
      </c>
      <c r="J2492" s="738">
        <v>25</v>
      </c>
      <c r="K2492" s="738">
        <v>23.75</v>
      </c>
      <c r="L2492" s="738">
        <v>22.5</v>
      </c>
      <c r="M2492" s="743"/>
    </row>
    <row r="2493" s="158" customFormat="1" ht="13.2" spans="1:13">
      <c r="A2493" s="735" t="s">
        <v>38</v>
      </c>
      <c r="B2493" s="736">
        <v>311400055</v>
      </c>
      <c r="C2493" s="737" t="s">
        <v>4149</v>
      </c>
      <c r="D2493" s="736"/>
      <c r="E2493" s="736"/>
      <c r="F2493" s="735" t="s">
        <v>437</v>
      </c>
      <c r="G2493" s="736"/>
      <c r="H2493" s="738">
        <v>15.4</v>
      </c>
      <c r="I2493" s="738">
        <v>14.7</v>
      </c>
      <c r="J2493" s="738">
        <v>14</v>
      </c>
      <c r="K2493" s="738">
        <v>13.3</v>
      </c>
      <c r="L2493" s="738">
        <v>12.6</v>
      </c>
      <c r="M2493" s="743"/>
    </row>
    <row r="2494" s="158" customFormat="1" ht="21.6" spans="1:13">
      <c r="A2494" s="735" t="s">
        <v>38</v>
      </c>
      <c r="B2494" s="736">
        <v>311400056</v>
      </c>
      <c r="C2494" s="737" t="s">
        <v>4150</v>
      </c>
      <c r="D2494" s="736"/>
      <c r="E2494" s="736"/>
      <c r="F2494" s="735" t="s">
        <v>4144</v>
      </c>
      <c r="G2494" s="736"/>
      <c r="H2494" s="738">
        <v>13.2</v>
      </c>
      <c r="I2494" s="738">
        <v>12.6</v>
      </c>
      <c r="J2494" s="738">
        <v>12</v>
      </c>
      <c r="K2494" s="738">
        <v>11.4</v>
      </c>
      <c r="L2494" s="738">
        <v>10.8</v>
      </c>
      <c r="M2494" s="743"/>
    </row>
    <row r="2495" s="158" customFormat="1" ht="13.2" spans="1:13">
      <c r="A2495" s="735" t="s">
        <v>95</v>
      </c>
      <c r="B2495" s="736">
        <v>311400057</v>
      </c>
      <c r="C2495" s="737" t="s">
        <v>4151</v>
      </c>
      <c r="D2495" s="736" t="s">
        <v>4096</v>
      </c>
      <c r="E2495" s="736"/>
      <c r="F2495" s="735" t="s">
        <v>51</v>
      </c>
      <c r="G2495" s="736"/>
      <c r="H2495" s="738">
        <v>110</v>
      </c>
      <c r="I2495" s="738">
        <v>105</v>
      </c>
      <c r="J2495" s="738">
        <v>100</v>
      </c>
      <c r="K2495" s="738">
        <v>95</v>
      </c>
      <c r="L2495" s="738">
        <v>90</v>
      </c>
      <c r="M2495" s="743"/>
    </row>
    <row r="2496" s="158" customFormat="1" ht="13.2" spans="1:13">
      <c r="A2496" s="735" t="s">
        <v>95</v>
      </c>
      <c r="B2496" s="736" t="s">
        <v>4152</v>
      </c>
      <c r="C2496" s="737" t="s">
        <v>4151</v>
      </c>
      <c r="D2496" s="736" t="s">
        <v>4096</v>
      </c>
      <c r="E2496" s="736"/>
      <c r="F2496" s="735" t="s">
        <v>51</v>
      </c>
      <c r="G2496" s="736"/>
      <c r="H2496" s="738">
        <v>132</v>
      </c>
      <c r="I2496" s="738">
        <v>126</v>
      </c>
      <c r="J2496" s="738">
        <v>120</v>
      </c>
      <c r="K2496" s="738">
        <v>114</v>
      </c>
      <c r="L2496" s="738">
        <v>108</v>
      </c>
      <c r="M2496" s="743" t="s">
        <v>58</v>
      </c>
    </row>
    <row r="2497" s="158" customFormat="1" ht="13.2" spans="1:13">
      <c r="A2497" s="735" t="s">
        <v>95</v>
      </c>
      <c r="B2497" s="736" t="s">
        <v>4153</v>
      </c>
      <c r="C2497" s="737" t="s">
        <v>4154</v>
      </c>
      <c r="D2497" s="736" t="s">
        <v>4096</v>
      </c>
      <c r="E2497" s="736"/>
      <c r="F2497" s="735" t="s">
        <v>51</v>
      </c>
      <c r="G2497" s="736"/>
      <c r="H2497" s="738">
        <v>110</v>
      </c>
      <c r="I2497" s="738">
        <v>105</v>
      </c>
      <c r="J2497" s="738">
        <v>100</v>
      </c>
      <c r="K2497" s="738">
        <v>95</v>
      </c>
      <c r="L2497" s="738">
        <v>90</v>
      </c>
      <c r="M2497" s="743"/>
    </row>
    <row r="2498" s="158" customFormat="1" ht="13.2" spans="1:13">
      <c r="A2498" s="735" t="s">
        <v>95</v>
      </c>
      <c r="B2498" s="736" t="s">
        <v>4155</v>
      </c>
      <c r="C2498" s="737" t="s">
        <v>4154</v>
      </c>
      <c r="D2498" s="736" t="s">
        <v>4096</v>
      </c>
      <c r="E2498" s="736"/>
      <c r="F2498" s="735" t="s">
        <v>51</v>
      </c>
      <c r="G2498" s="736"/>
      <c r="H2498" s="738">
        <v>132</v>
      </c>
      <c r="I2498" s="738">
        <v>126</v>
      </c>
      <c r="J2498" s="738">
        <v>120</v>
      </c>
      <c r="K2498" s="738">
        <v>114</v>
      </c>
      <c r="L2498" s="738">
        <v>108</v>
      </c>
      <c r="M2498" s="743" t="s">
        <v>58</v>
      </c>
    </row>
    <row r="2499" s="158" customFormat="1" ht="13.2" spans="1:13">
      <c r="A2499" s="735" t="s">
        <v>95</v>
      </c>
      <c r="B2499" s="736" t="s">
        <v>4156</v>
      </c>
      <c r="C2499" s="737" t="s">
        <v>4157</v>
      </c>
      <c r="D2499" s="736" t="s">
        <v>4096</v>
      </c>
      <c r="E2499" s="736"/>
      <c r="F2499" s="735" t="s">
        <v>51</v>
      </c>
      <c r="G2499" s="736"/>
      <c r="H2499" s="738">
        <v>110</v>
      </c>
      <c r="I2499" s="738">
        <v>105</v>
      </c>
      <c r="J2499" s="738">
        <v>100</v>
      </c>
      <c r="K2499" s="738">
        <v>95</v>
      </c>
      <c r="L2499" s="738">
        <v>90</v>
      </c>
      <c r="M2499" s="743"/>
    </row>
    <row r="2500" s="158" customFormat="1" ht="13.2" spans="1:13">
      <c r="A2500" s="735" t="s">
        <v>95</v>
      </c>
      <c r="B2500" s="736" t="s">
        <v>4158</v>
      </c>
      <c r="C2500" s="737" t="s">
        <v>4157</v>
      </c>
      <c r="D2500" s="736" t="s">
        <v>4096</v>
      </c>
      <c r="E2500" s="736"/>
      <c r="F2500" s="735" t="s">
        <v>51</v>
      </c>
      <c r="G2500" s="736"/>
      <c r="H2500" s="738">
        <v>132</v>
      </c>
      <c r="I2500" s="738">
        <v>126</v>
      </c>
      <c r="J2500" s="738">
        <v>120</v>
      </c>
      <c r="K2500" s="738">
        <v>114</v>
      </c>
      <c r="L2500" s="738">
        <v>108</v>
      </c>
      <c r="M2500" s="743" t="s">
        <v>58</v>
      </c>
    </row>
    <row r="2501" s="158" customFormat="1" ht="13.2" spans="1:13">
      <c r="A2501" s="735" t="s">
        <v>95</v>
      </c>
      <c r="B2501" s="736" t="s">
        <v>4159</v>
      </c>
      <c r="C2501" s="737" t="s">
        <v>4160</v>
      </c>
      <c r="D2501" s="736" t="s">
        <v>4096</v>
      </c>
      <c r="E2501" s="736"/>
      <c r="F2501" s="735" t="s">
        <v>51</v>
      </c>
      <c r="G2501" s="736"/>
      <c r="H2501" s="738">
        <v>110</v>
      </c>
      <c r="I2501" s="738">
        <v>105</v>
      </c>
      <c r="J2501" s="738">
        <v>100</v>
      </c>
      <c r="K2501" s="738">
        <v>95</v>
      </c>
      <c r="L2501" s="738">
        <v>90</v>
      </c>
      <c r="M2501" s="743"/>
    </row>
    <row r="2502" s="158" customFormat="1" ht="13.2" spans="1:13">
      <c r="A2502" s="735" t="s">
        <v>95</v>
      </c>
      <c r="B2502" s="736" t="s">
        <v>4161</v>
      </c>
      <c r="C2502" s="737" t="s">
        <v>4160</v>
      </c>
      <c r="D2502" s="736" t="s">
        <v>4096</v>
      </c>
      <c r="E2502" s="736"/>
      <c r="F2502" s="735" t="s">
        <v>51</v>
      </c>
      <c r="G2502" s="736"/>
      <c r="H2502" s="738">
        <v>132</v>
      </c>
      <c r="I2502" s="738">
        <v>126</v>
      </c>
      <c r="J2502" s="738">
        <v>120</v>
      </c>
      <c r="K2502" s="738">
        <v>114</v>
      </c>
      <c r="L2502" s="738">
        <v>108</v>
      </c>
      <c r="M2502" s="743" t="s">
        <v>58</v>
      </c>
    </row>
    <row r="2503" s="158" customFormat="1" ht="13.2" spans="1:13">
      <c r="A2503" s="735" t="s">
        <v>38</v>
      </c>
      <c r="B2503" s="736">
        <v>311400058</v>
      </c>
      <c r="C2503" s="737" t="s">
        <v>4162</v>
      </c>
      <c r="D2503" s="736" t="s">
        <v>4163</v>
      </c>
      <c r="E2503" s="736"/>
      <c r="F2503" s="735" t="s">
        <v>51</v>
      </c>
      <c r="G2503" s="736" t="s">
        <v>4164</v>
      </c>
      <c r="H2503" s="738">
        <v>28.6</v>
      </c>
      <c r="I2503" s="738">
        <v>27.3</v>
      </c>
      <c r="J2503" s="738">
        <v>26</v>
      </c>
      <c r="K2503" s="738">
        <v>24.7</v>
      </c>
      <c r="L2503" s="738">
        <v>23.4</v>
      </c>
      <c r="M2503" s="743"/>
    </row>
    <row r="2504" s="158" customFormat="1" ht="21.6" spans="1:13">
      <c r="A2504" s="735" t="s">
        <v>38</v>
      </c>
      <c r="B2504" s="736" t="s">
        <v>4165</v>
      </c>
      <c r="C2504" s="737" t="s">
        <v>4166</v>
      </c>
      <c r="D2504" s="736" t="s">
        <v>4163</v>
      </c>
      <c r="E2504" s="736"/>
      <c r="F2504" s="735" t="s">
        <v>51</v>
      </c>
      <c r="G2504" s="736" t="s">
        <v>4167</v>
      </c>
      <c r="H2504" s="738">
        <v>99</v>
      </c>
      <c r="I2504" s="738">
        <v>94.5</v>
      </c>
      <c r="J2504" s="738">
        <v>90</v>
      </c>
      <c r="K2504" s="738">
        <v>85.5</v>
      </c>
      <c r="L2504" s="738">
        <v>81</v>
      </c>
      <c r="M2504" s="743"/>
    </row>
    <row r="2505" s="158" customFormat="1" ht="54" spans="1:13">
      <c r="A2505" s="735" t="s">
        <v>38</v>
      </c>
      <c r="B2505" s="736" t="s">
        <v>4168</v>
      </c>
      <c r="C2505" s="737" t="s">
        <v>4169</v>
      </c>
      <c r="D2505" s="736"/>
      <c r="E2505" s="736"/>
      <c r="F2505" s="735" t="s">
        <v>4170</v>
      </c>
      <c r="G2505" s="736" t="s">
        <v>4171</v>
      </c>
      <c r="H2505" s="738">
        <v>317.9</v>
      </c>
      <c r="I2505" s="738">
        <v>303.45</v>
      </c>
      <c r="J2505" s="738">
        <v>289</v>
      </c>
      <c r="K2505" s="738">
        <v>274.55</v>
      </c>
      <c r="L2505" s="738">
        <v>260.1</v>
      </c>
      <c r="M2505" s="743"/>
    </row>
    <row r="2506" s="158" customFormat="1" ht="13.2" spans="1:13">
      <c r="A2506" s="828" t="s">
        <v>38</v>
      </c>
      <c r="B2506" s="737" t="s">
        <v>4172</v>
      </c>
      <c r="C2506" s="737" t="s">
        <v>4173</v>
      </c>
      <c r="D2506" s="737"/>
      <c r="E2506" s="737"/>
      <c r="F2506" s="828" t="s">
        <v>51</v>
      </c>
      <c r="G2506" s="737"/>
      <c r="H2506" s="738">
        <v>385</v>
      </c>
      <c r="I2506" s="738">
        <v>367.5</v>
      </c>
      <c r="J2506" s="738">
        <v>350</v>
      </c>
      <c r="K2506" s="738">
        <v>332.5</v>
      </c>
      <c r="L2506" s="738">
        <v>315</v>
      </c>
      <c r="M2506" s="743"/>
    </row>
    <row r="2507" s="158" customFormat="1" ht="13.2" spans="1:13">
      <c r="A2507" s="735"/>
      <c r="B2507" s="736">
        <v>3115</v>
      </c>
      <c r="C2507" s="737" t="s">
        <v>4174</v>
      </c>
      <c r="D2507" s="736"/>
      <c r="E2507" s="736"/>
      <c r="F2507" s="735"/>
      <c r="G2507" s="736"/>
      <c r="H2507" s="738"/>
      <c r="I2507" s="738"/>
      <c r="J2507" s="738"/>
      <c r="K2507" s="738"/>
      <c r="L2507" s="738"/>
      <c r="M2507" s="743"/>
    </row>
    <row r="2508" s="158" customFormat="1" ht="13.2" spans="1:13">
      <c r="A2508" s="735" t="s">
        <v>356</v>
      </c>
      <c r="B2508" s="736">
        <v>311502</v>
      </c>
      <c r="C2508" s="737" t="s">
        <v>4175</v>
      </c>
      <c r="D2508" s="736"/>
      <c r="E2508" s="736"/>
      <c r="F2508" s="735"/>
      <c r="G2508" s="736"/>
      <c r="H2508" s="738"/>
      <c r="I2508" s="738"/>
      <c r="J2508" s="738"/>
      <c r="K2508" s="738"/>
      <c r="L2508" s="738"/>
      <c r="M2508" s="743"/>
    </row>
    <row r="2509" s="158" customFormat="1" ht="13.2" spans="1:13">
      <c r="A2509" s="735" t="s">
        <v>356</v>
      </c>
      <c r="B2509" s="736">
        <v>311502003</v>
      </c>
      <c r="C2509" s="737" t="s">
        <v>4176</v>
      </c>
      <c r="D2509" s="736"/>
      <c r="E2509" s="736"/>
      <c r="F2509" s="735" t="s">
        <v>51</v>
      </c>
      <c r="G2509" s="736"/>
      <c r="H2509" s="738">
        <v>46.2</v>
      </c>
      <c r="I2509" s="738">
        <v>44.1</v>
      </c>
      <c r="J2509" s="738">
        <v>42</v>
      </c>
      <c r="K2509" s="738">
        <v>39.9</v>
      </c>
      <c r="L2509" s="738">
        <v>37.8</v>
      </c>
      <c r="M2509" s="743"/>
    </row>
    <row r="2510" s="158" customFormat="1" ht="13.2" spans="1:13">
      <c r="A2510" s="735" t="s">
        <v>356</v>
      </c>
      <c r="B2510" s="736">
        <v>311502005</v>
      </c>
      <c r="C2510" s="737" t="s">
        <v>4177</v>
      </c>
      <c r="D2510" s="736"/>
      <c r="E2510" s="736"/>
      <c r="F2510" s="735" t="s">
        <v>51</v>
      </c>
      <c r="G2510" s="736"/>
      <c r="H2510" s="738">
        <v>145.2</v>
      </c>
      <c r="I2510" s="738">
        <v>138.6</v>
      </c>
      <c r="J2510" s="738">
        <v>132</v>
      </c>
      <c r="K2510" s="738">
        <v>125.4</v>
      </c>
      <c r="L2510" s="738">
        <v>118.8</v>
      </c>
      <c r="M2510" s="743"/>
    </row>
    <row r="2511" s="158" customFormat="1" ht="13.2" spans="1:13">
      <c r="A2511" s="735" t="s">
        <v>356</v>
      </c>
      <c r="B2511" s="736">
        <v>311502006</v>
      </c>
      <c r="C2511" s="737" t="s">
        <v>4178</v>
      </c>
      <c r="D2511" s="736"/>
      <c r="E2511" s="736"/>
      <c r="F2511" s="735" t="s">
        <v>51</v>
      </c>
      <c r="G2511" s="736"/>
      <c r="H2511" s="738"/>
      <c r="I2511" s="738"/>
      <c r="J2511" s="738"/>
      <c r="K2511" s="738"/>
      <c r="L2511" s="738"/>
      <c r="M2511" s="743"/>
    </row>
    <row r="2512" s="158" customFormat="1" ht="13.2" spans="1:13">
      <c r="A2512" s="735" t="s">
        <v>356</v>
      </c>
      <c r="B2512" s="736" t="s">
        <v>4179</v>
      </c>
      <c r="C2512" s="737" t="s">
        <v>4180</v>
      </c>
      <c r="D2512" s="736"/>
      <c r="E2512" s="736"/>
      <c r="F2512" s="735" t="s">
        <v>51</v>
      </c>
      <c r="G2512" s="736"/>
      <c r="H2512" s="738">
        <v>616</v>
      </c>
      <c r="I2512" s="738">
        <v>588</v>
      </c>
      <c r="J2512" s="738">
        <v>560</v>
      </c>
      <c r="K2512" s="738">
        <v>532</v>
      </c>
      <c r="L2512" s="738">
        <v>504</v>
      </c>
      <c r="M2512" s="743"/>
    </row>
    <row r="2513" s="158" customFormat="1" ht="13.2" spans="1:13">
      <c r="A2513" s="735" t="s">
        <v>356</v>
      </c>
      <c r="B2513" s="736" t="s">
        <v>4181</v>
      </c>
      <c r="C2513" s="737" t="s">
        <v>4182</v>
      </c>
      <c r="D2513" s="736"/>
      <c r="E2513" s="736"/>
      <c r="F2513" s="735" t="s">
        <v>51</v>
      </c>
      <c r="G2513" s="736"/>
      <c r="H2513" s="738">
        <v>396</v>
      </c>
      <c r="I2513" s="738">
        <v>378</v>
      </c>
      <c r="J2513" s="738">
        <v>360</v>
      </c>
      <c r="K2513" s="738">
        <v>342</v>
      </c>
      <c r="L2513" s="738">
        <v>324</v>
      </c>
      <c r="M2513" s="743"/>
    </row>
    <row r="2514" s="158" customFormat="1" ht="13.2" spans="1:13">
      <c r="A2514" s="735"/>
      <c r="B2514" s="736">
        <v>311503</v>
      </c>
      <c r="C2514" s="737" t="s">
        <v>4183</v>
      </c>
      <c r="D2514" s="736"/>
      <c r="E2514" s="736"/>
      <c r="F2514" s="735"/>
      <c r="G2514" s="736"/>
      <c r="H2514" s="738"/>
      <c r="I2514" s="738"/>
      <c r="J2514" s="738"/>
      <c r="K2514" s="738"/>
      <c r="L2514" s="738"/>
      <c r="M2514" s="743"/>
    </row>
    <row r="2515" s="158" customFormat="1" ht="13.2" spans="1:13">
      <c r="A2515" s="735" t="s">
        <v>38</v>
      </c>
      <c r="B2515" s="736">
        <v>311503007</v>
      </c>
      <c r="C2515" s="737" t="s">
        <v>4184</v>
      </c>
      <c r="D2515" s="736"/>
      <c r="E2515" s="736"/>
      <c r="F2515" s="735" t="s">
        <v>51</v>
      </c>
      <c r="G2515" s="736"/>
      <c r="H2515" s="738">
        <v>14.3</v>
      </c>
      <c r="I2515" s="738">
        <v>13.65</v>
      </c>
      <c r="J2515" s="738">
        <v>13</v>
      </c>
      <c r="K2515" s="738">
        <v>12.35</v>
      </c>
      <c r="L2515" s="738">
        <v>11.7</v>
      </c>
      <c r="M2515" s="743"/>
    </row>
    <row r="2516" s="158" customFormat="1" ht="13.2" spans="1:13">
      <c r="A2516" s="735" t="s">
        <v>38</v>
      </c>
      <c r="B2516" s="736">
        <v>311503015</v>
      </c>
      <c r="C2516" s="737" t="s">
        <v>4185</v>
      </c>
      <c r="D2516" s="736"/>
      <c r="E2516" s="736"/>
      <c r="F2516" s="735" t="s">
        <v>51</v>
      </c>
      <c r="G2516" s="736"/>
      <c r="H2516" s="738">
        <v>36.3</v>
      </c>
      <c r="I2516" s="738">
        <v>34.65</v>
      </c>
      <c r="J2516" s="738">
        <v>33</v>
      </c>
      <c r="K2516" s="738">
        <v>31.35</v>
      </c>
      <c r="L2516" s="738">
        <v>29.7</v>
      </c>
      <c r="M2516" s="743"/>
    </row>
    <row r="2517" s="158" customFormat="1" ht="21.6" spans="1:13">
      <c r="A2517" s="735" t="s">
        <v>38</v>
      </c>
      <c r="B2517" s="736" t="s">
        <v>4186</v>
      </c>
      <c r="C2517" s="737" t="s">
        <v>4187</v>
      </c>
      <c r="D2517" s="736" t="s">
        <v>4188</v>
      </c>
      <c r="E2517" s="736"/>
      <c r="F2517" s="735" t="s">
        <v>51</v>
      </c>
      <c r="G2517" s="736"/>
      <c r="H2517" s="738">
        <v>37.4</v>
      </c>
      <c r="I2517" s="738">
        <v>35.7</v>
      </c>
      <c r="J2517" s="738">
        <v>34</v>
      </c>
      <c r="K2517" s="738">
        <v>32.3</v>
      </c>
      <c r="L2517" s="738">
        <v>30.6</v>
      </c>
      <c r="M2517" s="743"/>
    </row>
    <row r="2518" s="158" customFormat="1" ht="13.2" spans="1:13">
      <c r="A2518" s="735"/>
      <c r="B2518" s="736">
        <v>32</v>
      </c>
      <c r="C2518" s="737" t="s">
        <v>4189</v>
      </c>
      <c r="D2518" s="736"/>
      <c r="E2518" s="736"/>
      <c r="F2518" s="735"/>
      <c r="G2518" s="736"/>
      <c r="H2518" s="738"/>
      <c r="I2518" s="738"/>
      <c r="J2518" s="738"/>
      <c r="K2518" s="738"/>
      <c r="L2518" s="738"/>
      <c r="M2518" s="743"/>
    </row>
    <row r="2519" s="158" customFormat="1" ht="13.2" spans="1:13">
      <c r="A2519" s="811" t="s">
        <v>3208</v>
      </c>
      <c r="B2519" s="812"/>
      <c r="C2519" s="812"/>
      <c r="D2519" s="812"/>
      <c r="E2519" s="812"/>
      <c r="F2519" s="812"/>
      <c r="G2519" s="812"/>
      <c r="H2519" s="778"/>
      <c r="I2519" s="778"/>
      <c r="J2519" s="778"/>
      <c r="K2519" s="778"/>
      <c r="L2519" s="816"/>
      <c r="M2519" s="743"/>
    </row>
    <row r="2520" s="158" customFormat="1" ht="13.2" spans="1:13">
      <c r="A2520" s="813" t="s">
        <v>4190</v>
      </c>
      <c r="B2520" s="783"/>
      <c r="C2520" s="783"/>
      <c r="D2520" s="783"/>
      <c r="E2520" s="783"/>
      <c r="F2520" s="783"/>
      <c r="G2520" s="783"/>
      <c r="H2520" s="780"/>
      <c r="I2520" s="780"/>
      <c r="J2520" s="780"/>
      <c r="K2520" s="780"/>
      <c r="L2520" s="829"/>
      <c r="M2520" s="743"/>
    </row>
    <row r="2521" s="158" customFormat="1" ht="13.2" spans="1:13">
      <c r="A2521" s="813" t="s">
        <v>4191</v>
      </c>
      <c r="B2521" s="783"/>
      <c r="C2521" s="783"/>
      <c r="D2521" s="783"/>
      <c r="E2521" s="783"/>
      <c r="F2521" s="783"/>
      <c r="G2521" s="783"/>
      <c r="H2521" s="780"/>
      <c r="I2521" s="780"/>
      <c r="J2521" s="780"/>
      <c r="K2521" s="780"/>
      <c r="L2521" s="829"/>
      <c r="M2521" s="743"/>
    </row>
    <row r="2522" s="158" customFormat="1" ht="29.1" customHeight="1" spans="1:13">
      <c r="A2522" s="813" t="s">
        <v>4192</v>
      </c>
      <c r="B2522" s="783"/>
      <c r="C2522" s="783"/>
      <c r="D2522" s="783"/>
      <c r="E2522" s="783"/>
      <c r="F2522" s="783"/>
      <c r="G2522" s="783"/>
      <c r="H2522" s="780"/>
      <c r="I2522" s="780"/>
      <c r="J2522" s="780"/>
      <c r="K2522" s="780"/>
      <c r="L2522" s="829"/>
      <c r="M2522" s="743"/>
    </row>
    <row r="2523" s="158" customFormat="1" ht="13.2" spans="1:13">
      <c r="A2523" s="813" t="s">
        <v>4193</v>
      </c>
      <c r="B2523" s="783"/>
      <c r="C2523" s="783"/>
      <c r="D2523" s="783"/>
      <c r="E2523" s="783"/>
      <c r="F2523" s="783"/>
      <c r="G2523" s="783"/>
      <c r="H2523" s="780"/>
      <c r="I2523" s="780"/>
      <c r="J2523" s="780"/>
      <c r="K2523" s="780"/>
      <c r="L2523" s="829"/>
      <c r="M2523" s="743"/>
    </row>
    <row r="2524" s="158" customFormat="1" ht="30" customHeight="1" spans="1:13">
      <c r="A2524" s="815" t="s">
        <v>4194</v>
      </c>
      <c r="B2524" s="807"/>
      <c r="C2524" s="807"/>
      <c r="D2524" s="807"/>
      <c r="E2524" s="807"/>
      <c r="F2524" s="807"/>
      <c r="G2524" s="807"/>
      <c r="H2524" s="807"/>
      <c r="I2524" s="807"/>
      <c r="J2524" s="807"/>
      <c r="K2524" s="807"/>
      <c r="L2524" s="819"/>
      <c r="M2524" s="743"/>
    </row>
    <row r="2525" s="692" customFormat="1" ht="21.6" spans="1:13">
      <c r="A2525" s="784" t="s">
        <v>25</v>
      </c>
      <c r="B2525" s="786" t="s">
        <v>26</v>
      </c>
      <c r="C2525" s="786" t="s">
        <v>27</v>
      </c>
      <c r="D2525" s="785" t="s">
        <v>28</v>
      </c>
      <c r="E2525" s="785" t="s">
        <v>29</v>
      </c>
      <c r="F2525" s="784" t="s">
        <v>30</v>
      </c>
      <c r="G2525" s="785" t="s">
        <v>31</v>
      </c>
      <c r="H2525" s="734" t="s">
        <v>33</v>
      </c>
      <c r="I2525" s="734" t="s">
        <v>34</v>
      </c>
      <c r="J2525" s="734" t="s">
        <v>35</v>
      </c>
      <c r="K2525" s="734" t="s">
        <v>36</v>
      </c>
      <c r="L2525" s="734" t="s">
        <v>37</v>
      </c>
      <c r="M2525" s="743"/>
    </row>
    <row r="2526" s="158" customFormat="1" ht="13.2" spans="1:13">
      <c r="A2526" s="735"/>
      <c r="B2526" s="736">
        <v>3201</v>
      </c>
      <c r="C2526" s="737" t="s">
        <v>4195</v>
      </c>
      <c r="D2526" s="736"/>
      <c r="E2526" s="736"/>
      <c r="F2526" s="735"/>
      <c r="G2526" s="736"/>
      <c r="H2526" s="738"/>
      <c r="I2526" s="738"/>
      <c r="J2526" s="738"/>
      <c r="K2526" s="738"/>
      <c r="L2526" s="738"/>
      <c r="M2526" s="743"/>
    </row>
    <row r="2527" s="158" customFormat="1" ht="13.2" spans="1:13">
      <c r="A2527" s="735" t="s">
        <v>356</v>
      </c>
      <c r="B2527" s="736">
        <v>320100001</v>
      </c>
      <c r="C2527" s="737" t="s">
        <v>4196</v>
      </c>
      <c r="D2527" s="759"/>
      <c r="E2527" s="736"/>
      <c r="F2527" s="735" t="s">
        <v>51</v>
      </c>
      <c r="G2527" s="736"/>
      <c r="H2527" s="738">
        <v>2090</v>
      </c>
      <c r="I2527" s="738">
        <v>1995</v>
      </c>
      <c r="J2527" s="738">
        <v>1900</v>
      </c>
      <c r="K2527" s="738">
        <v>1805</v>
      </c>
      <c r="L2527" s="738">
        <v>1710</v>
      </c>
      <c r="M2527" s="743"/>
    </row>
    <row r="2528" s="158" customFormat="1" ht="13.2" spans="1:13">
      <c r="A2528" s="735" t="s">
        <v>356</v>
      </c>
      <c r="B2528" s="736" t="s">
        <v>4197</v>
      </c>
      <c r="C2528" s="737" t="s">
        <v>4198</v>
      </c>
      <c r="D2528" s="736"/>
      <c r="E2528" s="736"/>
      <c r="F2528" s="735" t="s">
        <v>51</v>
      </c>
      <c r="G2528" s="736"/>
      <c r="H2528" s="738">
        <v>2090</v>
      </c>
      <c r="I2528" s="738">
        <v>1995</v>
      </c>
      <c r="J2528" s="738">
        <v>1900</v>
      </c>
      <c r="K2528" s="738">
        <v>1805</v>
      </c>
      <c r="L2528" s="738">
        <v>1710</v>
      </c>
      <c r="M2528" s="743"/>
    </row>
    <row r="2529" s="158" customFormat="1" ht="13.2" spans="1:13">
      <c r="A2529" s="735" t="s">
        <v>356</v>
      </c>
      <c r="B2529" s="736" t="s">
        <v>4199</v>
      </c>
      <c r="C2529" s="737" t="s">
        <v>4200</v>
      </c>
      <c r="D2529" s="736"/>
      <c r="E2529" s="736"/>
      <c r="F2529" s="735" t="s">
        <v>51</v>
      </c>
      <c r="G2529" s="736"/>
      <c r="H2529" s="738">
        <v>2090</v>
      </c>
      <c r="I2529" s="738">
        <v>1995</v>
      </c>
      <c r="J2529" s="738">
        <v>1900</v>
      </c>
      <c r="K2529" s="738">
        <v>1805</v>
      </c>
      <c r="L2529" s="738">
        <v>1710</v>
      </c>
      <c r="M2529" s="743"/>
    </row>
    <row r="2530" s="158" customFormat="1" ht="43.2" spans="1:13">
      <c r="A2530" s="735" t="s">
        <v>356</v>
      </c>
      <c r="B2530" s="736" t="s">
        <v>4201</v>
      </c>
      <c r="C2530" s="737" t="s">
        <v>4202</v>
      </c>
      <c r="D2530" s="736"/>
      <c r="E2530" s="736"/>
      <c r="F2530" s="735" t="s">
        <v>51</v>
      </c>
      <c r="G2530" s="736" t="s">
        <v>4203</v>
      </c>
      <c r="H2530" s="738">
        <v>2090</v>
      </c>
      <c r="I2530" s="738">
        <v>1995</v>
      </c>
      <c r="J2530" s="738">
        <v>1900</v>
      </c>
      <c r="K2530" s="738">
        <v>1805</v>
      </c>
      <c r="L2530" s="738">
        <v>1710</v>
      </c>
      <c r="M2530" s="743"/>
    </row>
    <row r="2531" s="158" customFormat="1" ht="13.2" spans="1:13">
      <c r="A2531" s="735" t="s">
        <v>95</v>
      </c>
      <c r="B2531" s="736">
        <v>320100002</v>
      </c>
      <c r="C2531" s="737" t="s">
        <v>4204</v>
      </c>
      <c r="D2531" s="736"/>
      <c r="E2531" s="736"/>
      <c r="F2531" s="735" t="s">
        <v>51</v>
      </c>
      <c r="G2531" s="736"/>
      <c r="H2531" s="738">
        <v>880</v>
      </c>
      <c r="I2531" s="738">
        <v>840</v>
      </c>
      <c r="J2531" s="738">
        <v>800</v>
      </c>
      <c r="K2531" s="738">
        <v>760</v>
      </c>
      <c r="L2531" s="738">
        <v>720</v>
      </c>
      <c r="M2531" s="743"/>
    </row>
    <row r="2532" s="158" customFormat="1" ht="13.2" spans="1:13">
      <c r="A2532" s="735" t="s">
        <v>95</v>
      </c>
      <c r="B2532" s="736">
        <v>320100003</v>
      </c>
      <c r="C2532" s="737" t="s">
        <v>4205</v>
      </c>
      <c r="D2532" s="759"/>
      <c r="E2532" s="736"/>
      <c r="F2532" s="735" t="s">
        <v>51</v>
      </c>
      <c r="G2532" s="736"/>
      <c r="H2532" s="738">
        <v>3190</v>
      </c>
      <c r="I2532" s="738">
        <v>3045</v>
      </c>
      <c r="J2532" s="738">
        <v>2900</v>
      </c>
      <c r="K2532" s="738">
        <v>2755</v>
      </c>
      <c r="L2532" s="738">
        <v>2610</v>
      </c>
      <c r="M2532" s="743"/>
    </row>
    <row r="2533" s="158" customFormat="1" ht="13.2" spans="1:13">
      <c r="A2533" s="735" t="s">
        <v>95</v>
      </c>
      <c r="B2533" s="736" t="s">
        <v>4206</v>
      </c>
      <c r="C2533" s="737" t="s">
        <v>4207</v>
      </c>
      <c r="D2533" s="736"/>
      <c r="E2533" s="736"/>
      <c r="F2533" s="735" t="s">
        <v>51</v>
      </c>
      <c r="G2533" s="736"/>
      <c r="H2533" s="738">
        <v>3190</v>
      </c>
      <c r="I2533" s="738">
        <v>3045</v>
      </c>
      <c r="J2533" s="738">
        <v>2900</v>
      </c>
      <c r="K2533" s="738">
        <v>2755</v>
      </c>
      <c r="L2533" s="738">
        <v>2610</v>
      </c>
      <c r="M2533" s="743"/>
    </row>
    <row r="2534" s="158" customFormat="1" ht="13.2" spans="1:13">
      <c r="A2534" s="735" t="s">
        <v>95</v>
      </c>
      <c r="B2534" s="736" t="s">
        <v>4208</v>
      </c>
      <c r="C2534" s="737" t="s">
        <v>4209</v>
      </c>
      <c r="D2534" s="736"/>
      <c r="E2534" s="736"/>
      <c r="F2534" s="735" t="s">
        <v>51</v>
      </c>
      <c r="G2534" s="736"/>
      <c r="H2534" s="738">
        <v>3190</v>
      </c>
      <c r="I2534" s="738">
        <v>3045</v>
      </c>
      <c r="J2534" s="738">
        <v>2900</v>
      </c>
      <c r="K2534" s="738">
        <v>2755</v>
      </c>
      <c r="L2534" s="738">
        <v>2610</v>
      </c>
      <c r="M2534" s="743"/>
    </row>
    <row r="2535" s="158" customFormat="1" ht="13.2" spans="1:13">
      <c r="A2535" s="735" t="s">
        <v>95</v>
      </c>
      <c r="B2535" s="736" t="s">
        <v>4210</v>
      </c>
      <c r="C2535" s="737" t="s">
        <v>4211</v>
      </c>
      <c r="D2535" s="736"/>
      <c r="E2535" s="736"/>
      <c r="F2535" s="735" t="s">
        <v>51</v>
      </c>
      <c r="G2535" s="736"/>
      <c r="H2535" s="738">
        <v>3190</v>
      </c>
      <c r="I2535" s="738">
        <v>3045</v>
      </c>
      <c r="J2535" s="738">
        <v>2900</v>
      </c>
      <c r="K2535" s="738">
        <v>2755</v>
      </c>
      <c r="L2535" s="738">
        <v>2610</v>
      </c>
      <c r="M2535" s="743"/>
    </row>
    <row r="2536" s="158" customFormat="1" ht="13.2" spans="1:13">
      <c r="A2536" s="735" t="s">
        <v>95</v>
      </c>
      <c r="B2536" s="736">
        <v>320100004</v>
      </c>
      <c r="C2536" s="737" t="s">
        <v>4212</v>
      </c>
      <c r="D2536" s="736"/>
      <c r="E2536" s="736"/>
      <c r="F2536" s="735" t="s">
        <v>51</v>
      </c>
      <c r="G2536" s="736"/>
      <c r="H2536" s="738">
        <v>1705</v>
      </c>
      <c r="I2536" s="738">
        <v>1627.5</v>
      </c>
      <c r="J2536" s="738">
        <v>1550</v>
      </c>
      <c r="K2536" s="738">
        <v>1472.5</v>
      </c>
      <c r="L2536" s="738">
        <v>1395</v>
      </c>
      <c r="M2536" s="743"/>
    </row>
    <row r="2537" s="158" customFormat="1" ht="13.2" spans="1:13">
      <c r="A2537" s="735" t="s">
        <v>95</v>
      </c>
      <c r="B2537" s="736" t="s">
        <v>4213</v>
      </c>
      <c r="C2537" s="737" t="s">
        <v>4212</v>
      </c>
      <c r="D2537" s="736"/>
      <c r="E2537" s="736"/>
      <c r="F2537" s="735" t="s">
        <v>51</v>
      </c>
      <c r="G2537" s="736"/>
      <c r="H2537" s="738">
        <v>2046</v>
      </c>
      <c r="I2537" s="738">
        <v>1953</v>
      </c>
      <c r="J2537" s="738">
        <v>1860</v>
      </c>
      <c r="K2537" s="738">
        <v>1767</v>
      </c>
      <c r="L2537" s="738">
        <v>1674</v>
      </c>
      <c r="M2537" s="743" t="s">
        <v>58</v>
      </c>
    </row>
    <row r="2538" s="158" customFormat="1" ht="13.2" spans="1:13">
      <c r="A2538" s="735" t="s">
        <v>95</v>
      </c>
      <c r="B2538" s="736">
        <v>320100006</v>
      </c>
      <c r="C2538" s="737" t="s">
        <v>4214</v>
      </c>
      <c r="D2538" s="736" t="s">
        <v>4215</v>
      </c>
      <c r="E2538" s="736"/>
      <c r="F2538" s="735" t="s">
        <v>51</v>
      </c>
      <c r="G2538" s="736"/>
      <c r="H2538" s="738">
        <v>2695</v>
      </c>
      <c r="I2538" s="738">
        <v>2572.5</v>
      </c>
      <c r="J2538" s="738">
        <v>2450</v>
      </c>
      <c r="K2538" s="738">
        <v>2327.5</v>
      </c>
      <c r="L2538" s="738">
        <v>2205</v>
      </c>
      <c r="M2538" s="743"/>
    </row>
    <row r="2539" s="158" customFormat="1" ht="13.2" spans="1:13">
      <c r="A2539" s="735" t="s">
        <v>95</v>
      </c>
      <c r="B2539" s="736" t="s">
        <v>4216</v>
      </c>
      <c r="C2539" s="737" t="s">
        <v>4214</v>
      </c>
      <c r="D2539" s="736" t="s">
        <v>4215</v>
      </c>
      <c r="E2539" s="736"/>
      <c r="F2539" s="735" t="s">
        <v>51</v>
      </c>
      <c r="G2539" s="736"/>
      <c r="H2539" s="738">
        <v>3234</v>
      </c>
      <c r="I2539" s="738">
        <v>3087</v>
      </c>
      <c r="J2539" s="738">
        <v>2940</v>
      </c>
      <c r="K2539" s="738">
        <v>2793</v>
      </c>
      <c r="L2539" s="738">
        <v>2646</v>
      </c>
      <c r="M2539" s="743" t="s">
        <v>58</v>
      </c>
    </row>
    <row r="2540" s="158" customFormat="1" ht="13.2" spans="1:13">
      <c r="A2540" s="735" t="s">
        <v>95</v>
      </c>
      <c r="B2540" s="736">
        <v>320100007</v>
      </c>
      <c r="C2540" s="737" t="s">
        <v>4217</v>
      </c>
      <c r="D2540" s="736"/>
      <c r="E2540" s="736"/>
      <c r="F2540" s="735" t="s">
        <v>51</v>
      </c>
      <c r="G2540" s="736"/>
      <c r="H2540" s="738">
        <v>1705</v>
      </c>
      <c r="I2540" s="738">
        <v>1627.5</v>
      </c>
      <c r="J2540" s="738">
        <v>1550</v>
      </c>
      <c r="K2540" s="738">
        <v>1472.5</v>
      </c>
      <c r="L2540" s="738">
        <v>1395</v>
      </c>
      <c r="M2540" s="743"/>
    </row>
    <row r="2541" s="158" customFormat="1" ht="13.2" spans="1:13">
      <c r="A2541" s="735" t="s">
        <v>95</v>
      </c>
      <c r="B2541" s="736">
        <v>320100008</v>
      </c>
      <c r="C2541" s="737" t="s">
        <v>4218</v>
      </c>
      <c r="D2541" s="759"/>
      <c r="E2541" s="736"/>
      <c r="F2541" s="735" t="s">
        <v>51</v>
      </c>
      <c r="G2541" s="736"/>
      <c r="H2541" s="738">
        <v>1375</v>
      </c>
      <c r="I2541" s="738">
        <v>1312.5</v>
      </c>
      <c r="J2541" s="738">
        <v>1250</v>
      </c>
      <c r="K2541" s="738">
        <v>1187.5</v>
      </c>
      <c r="L2541" s="738">
        <v>1125</v>
      </c>
      <c r="M2541" s="743"/>
    </row>
    <row r="2542" s="158" customFormat="1" ht="13.2" spans="1:13">
      <c r="A2542" s="735" t="s">
        <v>95</v>
      </c>
      <c r="B2542" s="736" t="s">
        <v>4219</v>
      </c>
      <c r="C2542" s="737" t="s">
        <v>4220</v>
      </c>
      <c r="D2542" s="736"/>
      <c r="E2542" s="736"/>
      <c r="F2542" s="735" t="s">
        <v>51</v>
      </c>
      <c r="G2542" s="736"/>
      <c r="H2542" s="738">
        <v>1375</v>
      </c>
      <c r="I2542" s="738">
        <v>1312.5</v>
      </c>
      <c r="J2542" s="738">
        <v>1250</v>
      </c>
      <c r="K2542" s="738">
        <v>1187.5</v>
      </c>
      <c r="L2542" s="738">
        <v>1125</v>
      </c>
      <c r="M2542" s="743"/>
    </row>
    <row r="2543" s="158" customFormat="1" ht="13.2" spans="1:13">
      <c r="A2543" s="735" t="s">
        <v>95</v>
      </c>
      <c r="B2543" s="736">
        <v>320100009</v>
      </c>
      <c r="C2543" s="737" t="s">
        <v>4221</v>
      </c>
      <c r="D2543" s="736"/>
      <c r="E2543" s="736"/>
      <c r="F2543" s="735" t="s">
        <v>51</v>
      </c>
      <c r="G2543" s="736"/>
      <c r="H2543" s="738">
        <v>1705</v>
      </c>
      <c r="I2543" s="738">
        <v>1627.5</v>
      </c>
      <c r="J2543" s="738">
        <v>1550</v>
      </c>
      <c r="K2543" s="738">
        <v>1472.5</v>
      </c>
      <c r="L2543" s="738">
        <v>1395</v>
      </c>
      <c r="M2543" s="743"/>
    </row>
    <row r="2544" s="158" customFormat="1" ht="13.2" spans="1:13">
      <c r="A2544" s="735" t="s">
        <v>95</v>
      </c>
      <c r="B2544" s="736">
        <v>320100010</v>
      </c>
      <c r="C2544" s="737" t="s">
        <v>4222</v>
      </c>
      <c r="D2544" s="736"/>
      <c r="E2544" s="736"/>
      <c r="F2544" s="735" t="s">
        <v>51</v>
      </c>
      <c r="G2544" s="759"/>
      <c r="H2544" s="738">
        <v>1100</v>
      </c>
      <c r="I2544" s="738">
        <v>1050</v>
      </c>
      <c r="J2544" s="738">
        <v>1000</v>
      </c>
      <c r="K2544" s="738">
        <v>950</v>
      </c>
      <c r="L2544" s="738">
        <v>900</v>
      </c>
      <c r="M2544" s="743"/>
    </row>
    <row r="2545" s="158" customFormat="1" ht="13.2" spans="1:13">
      <c r="A2545" s="735" t="s">
        <v>95</v>
      </c>
      <c r="B2545" s="736" t="s">
        <v>4223</v>
      </c>
      <c r="C2545" s="737" t="s">
        <v>4222</v>
      </c>
      <c r="D2545" s="736"/>
      <c r="E2545" s="736"/>
      <c r="F2545" s="735" t="s">
        <v>51</v>
      </c>
      <c r="G2545" s="759"/>
      <c r="H2545" s="738">
        <v>1320</v>
      </c>
      <c r="I2545" s="738">
        <v>1260</v>
      </c>
      <c r="J2545" s="738">
        <v>1200</v>
      </c>
      <c r="K2545" s="738">
        <v>1140</v>
      </c>
      <c r="L2545" s="738">
        <v>1080</v>
      </c>
      <c r="M2545" s="743" t="s">
        <v>58</v>
      </c>
    </row>
    <row r="2546" s="158" customFormat="1" ht="13.2" spans="1:13">
      <c r="A2546" s="735" t="s">
        <v>95</v>
      </c>
      <c r="B2546" s="736" t="s">
        <v>4224</v>
      </c>
      <c r="C2546" s="737" t="s">
        <v>4225</v>
      </c>
      <c r="D2546" s="736"/>
      <c r="E2546" s="736"/>
      <c r="F2546" s="735" t="s">
        <v>51</v>
      </c>
      <c r="G2546" s="736"/>
      <c r="H2546" s="738">
        <v>550</v>
      </c>
      <c r="I2546" s="738">
        <v>525</v>
      </c>
      <c r="J2546" s="738">
        <v>500</v>
      </c>
      <c r="K2546" s="738">
        <v>475</v>
      </c>
      <c r="L2546" s="738">
        <v>450</v>
      </c>
      <c r="M2546" s="743"/>
    </row>
    <row r="2547" s="158" customFormat="1" ht="13.2" spans="1:13">
      <c r="A2547" s="735" t="s">
        <v>95</v>
      </c>
      <c r="B2547" s="736" t="s">
        <v>4226</v>
      </c>
      <c r="C2547" s="737" t="s">
        <v>4225</v>
      </c>
      <c r="D2547" s="736"/>
      <c r="E2547" s="736"/>
      <c r="F2547" s="735" t="s">
        <v>51</v>
      </c>
      <c r="G2547" s="736"/>
      <c r="H2547" s="738">
        <v>660</v>
      </c>
      <c r="I2547" s="738">
        <v>630</v>
      </c>
      <c r="J2547" s="738">
        <v>600</v>
      </c>
      <c r="K2547" s="738">
        <v>570</v>
      </c>
      <c r="L2547" s="738">
        <v>540</v>
      </c>
      <c r="M2547" s="743" t="s">
        <v>58</v>
      </c>
    </row>
    <row r="2548" s="158" customFormat="1" ht="13.2" spans="1:13">
      <c r="A2548" s="735" t="s">
        <v>95</v>
      </c>
      <c r="B2548" s="736">
        <v>320100011</v>
      </c>
      <c r="C2548" s="737" t="s">
        <v>4227</v>
      </c>
      <c r="D2548" s="736"/>
      <c r="E2548" s="736"/>
      <c r="F2548" s="735" t="s">
        <v>51</v>
      </c>
      <c r="G2548" s="736"/>
      <c r="H2548" s="738">
        <v>566.5</v>
      </c>
      <c r="I2548" s="738">
        <v>540.75</v>
      </c>
      <c r="J2548" s="738">
        <v>515</v>
      </c>
      <c r="K2548" s="738">
        <v>489.25</v>
      </c>
      <c r="L2548" s="738">
        <v>463.5</v>
      </c>
      <c r="M2548" s="743"/>
    </row>
    <row r="2549" s="158" customFormat="1" ht="13.2" spans="1:13">
      <c r="A2549" s="735" t="s">
        <v>95</v>
      </c>
      <c r="B2549" s="736">
        <v>320100012</v>
      </c>
      <c r="C2549" s="737" t="s">
        <v>4228</v>
      </c>
      <c r="D2549" s="759"/>
      <c r="E2549" s="736"/>
      <c r="F2549" s="735" t="s">
        <v>51</v>
      </c>
      <c r="G2549" s="736"/>
      <c r="H2549" s="738">
        <v>1815</v>
      </c>
      <c r="I2549" s="738">
        <v>1732.5</v>
      </c>
      <c r="J2549" s="738">
        <v>1650</v>
      </c>
      <c r="K2549" s="738">
        <v>1567.5</v>
      </c>
      <c r="L2549" s="738">
        <v>1485</v>
      </c>
      <c r="M2549" s="743"/>
    </row>
    <row r="2550" s="158" customFormat="1" ht="13.2" spans="1:13">
      <c r="A2550" s="735" t="s">
        <v>95</v>
      </c>
      <c r="B2550" s="736" t="s">
        <v>4229</v>
      </c>
      <c r="C2550" s="737" t="s">
        <v>4230</v>
      </c>
      <c r="D2550" s="736"/>
      <c r="E2550" s="736"/>
      <c r="F2550" s="735" t="s">
        <v>51</v>
      </c>
      <c r="G2550" s="736"/>
      <c r="H2550" s="738">
        <v>1815</v>
      </c>
      <c r="I2550" s="738">
        <v>1732.5</v>
      </c>
      <c r="J2550" s="738">
        <v>1650</v>
      </c>
      <c r="K2550" s="738">
        <v>1567.5</v>
      </c>
      <c r="L2550" s="738">
        <v>1485</v>
      </c>
      <c r="M2550" s="743"/>
    </row>
    <row r="2551" s="159" customFormat="1" ht="21.6" spans="1:13">
      <c r="A2551" s="768" t="s">
        <v>95</v>
      </c>
      <c r="B2551" s="756" t="s">
        <v>4231</v>
      </c>
      <c r="C2551" s="788" t="s">
        <v>4232</v>
      </c>
      <c r="D2551" s="754" t="s">
        <v>4233</v>
      </c>
      <c r="E2551" s="754"/>
      <c r="F2551" s="768" t="s">
        <v>51</v>
      </c>
      <c r="G2551" s="754"/>
      <c r="H2551" s="738">
        <v>1457.5</v>
      </c>
      <c r="I2551" s="738">
        <v>1391.25</v>
      </c>
      <c r="J2551" s="738">
        <v>1325</v>
      </c>
      <c r="K2551" s="738">
        <v>1258.75</v>
      </c>
      <c r="L2551" s="738">
        <v>1192.5</v>
      </c>
      <c r="M2551" s="781"/>
    </row>
    <row r="2552" s="159" customFormat="1" ht="32.4" spans="1:13">
      <c r="A2552" s="768" t="s">
        <v>95</v>
      </c>
      <c r="B2552" s="756" t="s">
        <v>4234</v>
      </c>
      <c r="C2552" s="788" t="s">
        <v>4235</v>
      </c>
      <c r="D2552" s="754" t="s">
        <v>4236</v>
      </c>
      <c r="E2552" s="754"/>
      <c r="F2552" s="768" t="s">
        <v>51</v>
      </c>
      <c r="G2552" s="754"/>
      <c r="H2552" s="738">
        <v>2413.4</v>
      </c>
      <c r="I2552" s="738">
        <v>2303.7</v>
      </c>
      <c r="J2552" s="738">
        <v>2194</v>
      </c>
      <c r="K2552" s="738">
        <v>2084.3</v>
      </c>
      <c r="L2552" s="738">
        <v>1974.6</v>
      </c>
      <c r="M2552" s="781"/>
    </row>
    <row r="2553" s="158" customFormat="1" ht="13.2" spans="1:13">
      <c r="A2553" s="735"/>
      <c r="B2553" s="736">
        <v>3202</v>
      </c>
      <c r="C2553" s="737" t="s">
        <v>4237</v>
      </c>
      <c r="D2553" s="736"/>
      <c r="E2553" s="736"/>
      <c r="F2553" s="735"/>
      <c r="G2553" s="736"/>
      <c r="H2553" s="738"/>
      <c r="I2553" s="738"/>
      <c r="J2553" s="738"/>
      <c r="K2553" s="738"/>
      <c r="L2553" s="738"/>
      <c r="M2553" s="743"/>
    </row>
    <row r="2554" s="158" customFormat="1" ht="21.6" spans="1:13">
      <c r="A2554" s="735" t="s">
        <v>95</v>
      </c>
      <c r="B2554" s="736">
        <v>320200001</v>
      </c>
      <c r="C2554" s="737" t="s">
        <v>4238</v>
      </c>
      <c r="D2554" s="759"/>
      <c r="E2554" s="736"/>
      <c r="F2554" s="735" t="s">
        <v>51</v>
      </c>
      <c r="G2554" s="736"/>
      <c r="H2554" s="738">
        <v>3080</v>
      </c>
      <c r="I2554" s="738">
        <v>2940</v>
      </c>
      <c r="J2554" s="738">
        <v>2800</v>
      </c>
      <c r="K2554" s="738">
        <v>2660</v>
      </c>
      <c r="L2554" s="738">
        <v>2520</v>
      </c>
      <c r="M2554" s="743"/>
    </row>
    <row r="2555" s="158" customFormat="1" ht="13.2" spans="1:13">
      <c r="A2555" s="735" t="s">
        <v>95</v>
      </c>
      <c r="B2555" s="736" t="s">
        <v>4239</v>
      </c>
      <c r="C2555" s="737" t="s">
        <v>4240</v>
      </c>
      <c r="D2555" s="736"/>
      <c r="E2555" s="736"/>
      <c r="F2555" s="735" t="s">
        <v>51</v>
      </c>
      <c r="G2555" s="736"/>
      <c r="H2555" s="738">
        <v>3080</v>
      </c>
      <c r="I2555" s="738">
        <v>2940</v>
      </c>
      <c r="J2555" s="738">
        <v>2800</v>
      </c>
      <c r="K2555" s="738">
        <v>2660</v>
      </c>
      <c r="L2555" s="738">
        <v>2520</v>
      </c>
      <c r="M2555" s="743"/>
    </row>
    <row r="2556" s="158" customFormat="1" ht="13.2" spans="1:13">
      <c r="A2556" s="735" t="s">
        <v>95</v>
      </c>
      <c r="B2556" s="736" t="s">
        <v>4241</v>
      </c>
      <c r="C2556" s="737" t="s">
        <v>4242</v>
      </c>
      <c r="D2556" s="736"/>
      <c r="E2556" s="736"/>
      <c r="F2556" s="735" t="s">
        <v>51</v>
      </c>
      <c r="G2556" s="736"/>
      <c r="H2556" s="738">
        <v>3080</v>
      </c>
      <c r="I2556" s="738">
        <v>2940</v>
      </c>
      <c r="J2556" s="738">
        <v>2800</v>
      </c>
      <c r="K2556" s="738">
        <v>2660</v>
      </c>
      <c r="L2556" s="738">
        <v>2520</v>
      </c>
      <c r="M2556" s="743"/>
    </row>
    <row r="2557" s="158" customFormat="1" ht="13.2" spans="1:13">
      <c r="A2557" s="735" t="s">
        <v>95</v>
      </c>
      <c r="B2557" s="736" t="s">
        <v>4243</v>
      </c>
      <c r="C2557" s="737" t="s">
        <v>4244</v>
      </c>
      <c r="D2557" s="736"/>
      <c r="E2557" s="736"/>
      <c r="F2557" s="735" t="s">
        <v>51</v>
      </c>
      <c r="G2557" s="736"/>
      <c r="H2557" s="738">
        <v>3080</v>
      </c>
      <c r="I2557" s="738">
        <v>2940</v>
      </c>
      <c r="J2557" s="738">
        <v>2800</v>
      </c>
      <c r="K2557" s="738">
        <v>2660</v>
      </c>
      <c r="L2557" s="738">
        <v>2520</v>
      </c>
      <c r="M2557" s="743"/>
    </row>
    <row r="2558" s="158" customFormat="1" ht="13.2" spans="1:13">
      <c r="A2558" s="735" t="s">
        <v>356</v>
      </c>
      <c r="B2558" s="736">
        <v>320200002</v>
      </c>
      <c r="C2558" s="737" t="s">
        <v>4245</v>
      </c>
      <c r="D2558" s="736" t="s">
        <v>4246</v>
      </c>
      <c r="E2558" s="736"/>
      <c r="F2558" s="735" t="s">
        <v>51</v>
      </c>
      <c r="G2558" s="736"/>
      <c r="H2558" s="738">
        <v>2623.5</v>
      </c>
      <c r="I2558" s="738">
        <v>2504.25</v>
      </c>
      <c r="J2558" s="738">
        <v>2385</v>
      </c>
      <c r="K2558" s="738">
        <v>2265.75</v>
      </c>
      <c r="L2558" s="738">
        <v>2146.5</v>
      </c>
      <c r="M2558" s="743"/>
    </row>
    <row r="2559" s="158" customFormat="1" ht="43.2" spans="1:13">
      <c r="A2559" s="735" t="s">
        <v>356</v>
      </c>
      <c r="B2559" s="736">
        <v>320200003</v>
      </c>
      <c r="C2559" s="737" t="s">
        <v>4247</v>
      </c>
      <c r="D2559" s="736" t="s">
        <v>4246</v>
      </c>
      <c r="E2559" s="736"/>
      <c r="F2559" s="735" t="s">
        <v>51</v>
      </c>
      <c r="G2559" s="736" t="s">
        <v>4248</v>
      </c>
      <c r="H2559" s="738">
        <v>1874.4</v>
      </c>
      <c r="I2559" s="738">
        <v>1789.2</v>
      </c>
      <c r="J2559" s="738">
        <v>1704</v>
      </c>
      <c r="K2559" s="738">
        <v>1618.8</v>
      </c>
      <c r="L2559" s="738">
        <v>1533.6</v>
      </c>
      <c r="M2559" s="743"/>
    </row>
    <row r="2560" s="158" customFormat="1" ht="21.6" spans="1:13">
      <c r="A2560" s="735" t="s">
        <v>95</v>
      </c>
      <c r="B2560" s="736">
        <v>320200004</v>
      </c>
      <c r="C2560" s="737" t="s">
        <v>4249</v>
      </c>
      <c r="D2560" s="736" t="s">
        <v>4250</v>
      </c>
      <c r="E2560" s="736" t="s">
        <v>4251</v>
      </c>
      <c r="F2560" s="735" t="s">
        <v>51</v>
      </c>
      <c r="G2560" s="736"/>
      <c r="H2560" s="738">
        <v>1265</v>
      </c>
      <c r="I2560" s="738">
        <v>1207.5</v>
      </c>
      <c r="J2560" s="738">
        <v>1150</v>
      </c>
      <c r="K2560" s="738">
        <v>1092.5</v>
      </c>
      <c r="L2560" s="738">
        <v>1035</v>
      </c>
      <c r="M2560" s="743"/>
    </row>
    <row r="2561" s="158" customFormat="1" ht="13.2" spans="1:13">
      <c r="A2561" s="735" t="s">
        <v>95</v>
      </c>
      <c r="B2561" s="736">
        <v>320200005</v>
      </c>
      <c r="C2561" s="737" t="s">
        <v>4252</v>
      </c>
      <c r="D2561" s="736" t="s">
        <v>4246</v>
      </c>
      <c r="E2561" s="736"/>
      <c r="F2561" s="735" t="s">
        <v>51</v>
      </c>
      <c r="G2561" s="736"/>
      <c r="H2561" s="763" t="s">
        <v>102</v>
      </c>
      <c r="I2561" s="763" t="s">
        <v>102</v>
      </c>
      <c r="J2561" s="763" t="s">
        <v>102</v>
      </c>
      <c r="K2561" s="763" t="s">
        <v>102</v>
      </c>
      <c r="L2561" s="763" t="s">
        <v>102</v>
      </c>
      <c r="M2561" s="743"/>
    </row>
    <row r="2562" s="158" customFormat="1" ht="13.2" spans="1:13">
      <c r="A2562" s="735" t="s">
        <v>95</v>
      </c>
      <c r="B2562" s="736">
        <v>320200006</v>
      </c>
      <c r="C2562" s="737" t="s">
        <v>4253</v>
      </c>
      <c r="D2562" s="736" t="s">
        <v>4246</v>
      </c>
      <c r="E2562" s="736"/>
      <c r="F2562" s="735" t="s">
        <v>51</v>
      </c>
      <c r="G2562" s="759"/>
      <c r="H2562" s="738">
        <v>1100</v>
      </c>
      <c r="I2562" s="738">
        <v>1050</v>
      </c>
      <c r="J2562" s="738">
        <v>1000</v>
      </c>
      <c r="K2562" s="738">
        <v>950</v>
      </c>
      <c r="L2562" s="738">
        <v>900</v>
      </c>
      <c r="M2562" s="743"/>
    </row>
    <row r="2563" s="158" customFormat="1" ht="21.6" spans="1:13">
      <c r="A2563" s="735" t="s">
        <v>95</v>
      </c>
      <c r="B2563" s="736" t="s">
        <v>4254</v>
      </c>
      <c r="C2563" s="737" t="s">
        <v>4255</v>
      </c>
      <c r="D2563" s="736"/>
      <c r="E2563" s="736"/>
      <c r="F2563" s="735" t="s">
        <v>51</v>
      </c>
      <c r="G2563" s="759"/>
      <c r="H2563" s="738">
        <v>2090</v>
      </c>
      <c r="I2563" s="738">
        <v>1995</v>
      </c>
      <c r="J2563" s="738">
        <v>1900</v>
      </c>
      <c r="K2563" s="738">
        <v>1805</v>
      </c>
      <c r="L2563" s="738">
        <v>1710</v>
      </c>
      <c r="M2563" s="743"/>
    </row>
    <row r="2564" s="158" customFormat="1" ht="13.2" spans="1:13">
      <c r="A2564" s="735" t="s">
        <v>95</v>
      </c>
      <c r="B2564" s="736" t="s">
        <v>4256</v>
      </c>
      <c r="C2564" s="737" t="s">
        <v>4257</v>
      </c>
      <c r="D2564" s="736"/>
      <c r="E2564" s="736"/>
      <c r="F2564" s="735" t="s">
        <v>51</v>
      </c>
      <c r="G2564" s="736"/>
      <c r="H2564" s="738">
        <v>1100</v>
      </c>
      <c r="I2564" s="738">
        <v>1050</v>
      </c>
      <c r="J2564" s="738">
        <v>1000</v>
      </c>
      <c r="K2564" s="738">
        <v>950</v>
      </c>
      <c r="L2564" s="738">
        <v>900</v>
      </c>
      <c r="M2564" s="743"/>
    </row>
    <row r="2565" s="158" customFormat="1" ht="21.6" spans="1:13">
      <c r="A2565" s="735" t="s">
        <v>95</v>
      </c>
      <c r="B2565" s="736" t="s">
        <v>4258</v>
      </c>
      <c r="C2565" s="737" t="s">
        <v>4259</v>
      </c>
      <c r="D2565" s="736"/>
      <c r="E2565" s="736"/>
      <c r="F2565" s="735" t="s">
        <v>51</v>
      </c>
      <c r="G2565" s="736"/>
      <c r="H2565" s="738">
        <v>2090</v>
      </c>
      <c r="I2565" s="738">
        <v>1995</v>
      </c>
      <c r="J2565" s="738">
        <v>1900</v>
      </c>
      <c r="K2565" s="738">
        <v>1805</v>
      </c>
      <c r="L2565" s="738">
        <v>1710</v>
      </c>
      <c r="M2565" s="743"/>
    </row>
    <row r="2566" s="158" customFormat="1" ht="13.2" spans="1:13">
      <c r="A2566" s="735" t="s">
        <v>95</v>
      </c>
      <c r="B2566" s="736">
        <v>320200007</v>
      </c>
      <c r="C2566" s="737" t="s">
        <v>4260</v>
      </c>
      <c r="D2566" s="759"/>
      <c r="E2566" s="736"/>
      <c r="F2566" s="735" t="s">
        <v>51</v>
      </c>
      <c r="G2566" s="736"/>
      <c r="H2566" s="738">
        <v>2040.5</v>
      </c>
      <c r="I2566" s="738">
        <v>1947.75</v>
      </c>
      <c r="J2566" s="738">
        <v>1855</v>
      </c>
      <c r="K2566" s="738">
        <v>1762.25</v>
      </c>
      <c r="L2566" s="738">
        <v>1669.5</v>
      </c>
      <c r="M2566" s="743"/>
    </row>
    <row r="2567" s="158" customFormat="1" ht="13.2" spans="1:13">
      <c r="A2567" s="735" t="s">
        <v>95</v>
      </c>
      <c r="B2567" s="736" t="s">
        <v>4261</v>
      </c>
      <c r="C2567" s="737" t="s">
        <v>4262</v>
      </c>
      <c r="D2567" s="736"/>
      <c r="E2567" s="736"/>
      <c r="F2567" s="735" t="s">
        <v>51</v>
      </c>
      <c r="G2567" s="736"/>
      <c r="H2567" s="738">
        <v>2040.5</v>
      </c>
      <c r="I2567" s="738">
        <v>1947.75</v>
      </c>
      <c r="J2567" s="738">
        <v>1855</v>
      </c>
      <c r="K2567" s="738">
        <v>1762.25</v>
      </c>
      <c r="L2567" s="738">
        <v>1669.5</v>
      </c>
      <c r="M2567" s="743"/>
    </row>
    <row r="2568" s="158" customFormat="1" ht="13.2" spans="1:13">
      <c r="A2568" s="735" t="s">
        <v>95</v>
      </c>
      <c r="B2568" s="736" t="s">
        <v>4263</v>
      </c>
      <c r="C2568" s="737" t="s">
        <v>4264</v>
      </c>
      <c r="D2568" s="736"/>
      <c r="E2568" s="736"/>
      <c r="F2568" s="735" t="s">
        <v>51</v>
      </c>
      <c r="G2568" s="736"/>
      <c r="H2568" s="738">
        <v>2040.5</v>
      </c>
      <c r="I2568" s="738">
        <v>1947.75</v>
      </c>
      <c r="J2568" s="738">
        <v>1855</v>
      </c>
      <c r="K2568" s="738">
        <v>1762.25</v>
      </c>
      <c r="L2568" s="738">
        <v>1669.5</v>
      </c>
      <c r="M2568" s="743"/>
    </row>
    <row r="2569" s="158" customFormat="1" ht="13.2" spans="1:13">
      <c r="A2569" s="735" t="s">
        <v>95</v>
      </c>
      <c r="B2569" s="736">
        <v>320200008</v>
      </c>
      <c r="C2569" s="737" t="s">
        <v>4265</v>
      </c>
      <c r="D2569" s="736"/>
      <c r="E2569" s="736"/>
      <c r="F2569" s="735" t="s">
        <v>51</v>
      </c>
      <c r="G2569" s="736"/>
      <c r="H2569" s="738">
        <v>1265</v>
      </c>
      <c r="I2569" s="738">
        <v>1207.5</v>
      </c>
      <c r="J2569" s="738">
        <v>1150</v>
      </c>
      <c r="K2569" s="738">
        <v>1092.5</v>
      </c>
      <c r="L2569" s="738">
        <v>1035</v>
      </c>
      <c r="M2569" s="743"/>
    </row>
    <row r="2570" s="158" customFormat="1" ht="13.2" spans="1:13">
      <c r="A2570" s="735" t="s">
        <v>95</v>
      </c>
      <c r="B2570" s="736">
        <v>320200009</v>
      </c>
      <c r="C2570" s="737" t="s">
        <v>4266</v>
      </c>
      <c r="D2570" s="736" t="s">
        <v>4246</v>
      </c>
      <c r="E2570" s="736"/>
      <c r="F2570" s="735" t="s">
        <v>51</v>
      </c>
      <c r="G2570" s="736"/>
      <c r="H2570" s="738">
        <v>1980</v>
      </c>
      <c r="I2570" s="738">
        <v>1890</v>
      </c>
      <c r="J2570" s="738">
        <v>1800</v>
      </c>
      <c r="K2570" s="738">
        <v>1710</v>
      </c>
      <c r="L2570" s="738">
        <v>1620</v>
      </c>
      <c r="M2570" s="743"/>
    </row>
    <row r="2571" s="158" customFormat="1" ht="13.2" spans="1:13">
      <c r="A2571" s="735" t="s">
        <v>95</v>
      </c>
      <c r="B2571" s="736">
        <v>320200010</v>
      </c>
      <c r="C2571" s="737" t="s">
        <v>4267</v>
      </c>
      <c r="D2571" s="759"/>
      <c r="E2571" s="736"/>
      <c r="F2571" s="735" t="s">
        <v>51</v>
      </c>
      <c r="G2571" s="736"/>
      <c r="H2571" s="738">
        <v>2090</v>
      </c>
      <c r="I2571" s="738">
        <v>1995</v>
      </c>
      <c r="J2571" s="738">
        <v>1900</v>
      </c>
      <c r="K2571" s="738">
        <v>1805</v>
      </c>
      <c r="L2571" s="738">
        <v>1710</v>
      </c>
      <c r="M2571" s="743"/>
    </row>
    <row r="2572" s="158" customFormat="1" ht="13.2" spans="1:13">
      <c r="A2572" s="735" t="s">
        <v>95</v>
      </c>
      <c r="B2572" s="736" t="s">
        <v>4268</v>
      </c>
      <c r="C2572" s="737" t="s">
        <v>4269</v>
      </c>
      <c r="D2572" s="736"/>
      <c r="E2572" s="736"/>
      <c r="F2572" s="735" t="s">
        <v>51</v>
      </c>
      <c r="G2572" s="736"/>
      <c r="H2572" s="738">
        <v>2090</v>
      </c>
      <c r="I2572" s="738">
        <v>1995</v>
      </c>
      <c r="J2572" s="738">
        <v>1900</v>
      </c>
      <c r="K2572" s="738">
        <v>1805</v>
      </c>
      <c r="L2572" s="738">
        <v>1710</v>
      </c>
      <c r="M2572" s="743"/>
    </row>
    <row r="2573" s="158" customFormat="1" ht="13.2" spans="1:13">
      <c r="A2573" s="735" t="s">
        <v>95</v>
      </c>
      <c r="B2573" s="736" t="s">
        <v>4270</v>
      </c>
      <c r="C2573" s="737" t="s">
        <v>4271</v>
      </c>
      <c r="D2573" s="736"/>
      <c r="E2573" s="736"/>
      <c r="F2573" s="735" t="s">
        <v>51</v>
      </c>
      <c r="G2573" s="736"/>
      <c r="H2573" s="738">
        <v>2090</v>
      </c>
      <c r="I2573" s="738">
        <v>1995</v>
      </c>
      <c r="J2573" s="738">
        <v>1900</v>
      </c>
      <c r="K2573" s="738">
        <v>1805</v>
      </c>
      <c r="L2573" s="738">
        <v>1710</v>
      </c>
      <c r="M2573" s="743"/>
    </row>
    <row r="2574" s="158" customFormat="1" ht="13.2" spans="1:13">
      <c r="A2574" s="735" t="s">
        <v>95</v>
      </c>
      <c r="B2574" s="736" t="s">
        <v>4272</v>
      </c>
      <c r="C2574" s="737" t="s">
        <v>4273</v>
      </c>
      <c r="D2574" s="736"/>
      <c r="E2574" s="736"/>
      <c r="F2574" s="735" t="s">
        <v>51</v>
      </c>
      <c r="G2574" s="736"/>
      <c r="H2574" s="738">
        <v>2090</v>
      </c>
      <c r="I2574" s="738">
        <v>1995</v>
      </c>
      <c r="J2574" s="738">
        <v>1900</v>
      </c>
      <c r="K2574" s="738">
        <v>1805</v>
      </c>
      <c r="L2574" s="738">
        <v>1710</v>
      </c>
      <c r="M2574" s="743"/>
    </row>
    <row r="2575" s="158" customFormat="1" ht="13.2" spans="1:13">
      <c r="A2575" s="735" t="s">
        <v>95</v>
      </c>
      <c r="B2575" s="736">
        <v>320200011</v>
      </c>
      <c r="C2575" s="737" t="s">
        <v>4274</v>
      </c>
      <c r="D2575" s="736"/>
      <c r="E2575" s="736"/>
      <c r="F2575" s="735" t="s">
        <v>51</v>
      </c>
      <c r="G2575" s="736"/>
      <c r="H2575" s="738">
        <v>2090</v>
      </c>
      <c r="I2575" s="738">
        <v>1995</v>
      </c>
      <c r="J2575" s="738">
        <v>1900</v>
      </c>
      <c r="K2575" s="738">
        <v>1805</v>
      </c>
      <c r="L2575" s="738">
        <v>1710</v>
      </c>
      <c r="M2575" s="743"/>
    </row>
    <row r="2576" s="158" customFormat="1" ht="13.2" spans="1:13">
      <c r="A2576" s="735" t="s">
        <v>95</v>
      </c>
      <c r="B2576" s="736">
        <v>320200012</v>
      </c>
      <c r="C2576" s="737" t="s">
        <v>4275</v>
      </c>
      <c r="D2576" s="759"/>
      <c r="E2576" s="736"/>
      <c r="F2576" s="735" t="s">
        <v>51</v>
      </c>
      <c r="G2576" s="736"/>
      <c r="H2576" s="738">
        <v>1485</v>
      </c>
      <c r="I2576" s="738">
        <v>1417.5</v>
      </c>
      <c r="J2576" s="738">
        <v>1350</v>
      </c>
      <c r="K2576" s="738">
        <v>1282.5</v>
      </c>
      <c r="L2576" s="738">
        <v>1215</v>
      </c>
      <c r="M2576" s="743"/>
    </row>
    <row r="2577" s="158" customFormat="1" ht="13.2" spans="1:13">
      <c r="A2577" s="735" t="s">
        <v>95</v>
      </c>
      <c r="B2577" s="736" t="s">
        <v>4276</v>
      </c>
      <c r="C2577" s="737" t="s">
        <v>4277</v>
      </c>
      <c r="D2577" s="736"/>
      <c r="E2577" s="736"/>
      <c r="F2577" s="735" t="s">
        <v>51</v>
      </c>
      <c r="G2577" s="736"/>
      <c r="H2577" s="738">
        <v>1485</v>
      </c>
      <c r="I2577" s="738">
        <v>1417.5</v>
      </c>
      <c r="J2577" s="738">
        <v>1350</v>
      </c>
      <c r="K2577" s="738">
        <v>1282.5</v>
      </c>
      <c r="L2577" s="738">
        <v>1215</v>
      </c>
      <c r="M2577" s="743"/>
    </row>
    <row r="2578" s="158" customFormat="1" ht="21.95" customHeight="1" spans="1:13">
      <c r="A2578" s="735" t="s">
        <v>95</v>
      </c>
      <c r="B2578" s="736">
        <v>320200013</v>
      </c>
      <c r="C2578" s="737" t="s">
        <v>4278</v>
      </c>
      <c r="D2578" s="754" t="s">
        <v>4279</v>
      </c>
      <c r="E2578" s="736"/>
      <c r="F2578" s="735" t="s">
        <v>51</v>
      </c>
      <c r="G2578" s="736"/>
      <c r="H2578" s="738">
        <v>1430</v>
      </c>
      <c r="I2578" s="738">
        <v>1365</v>
      </c>
      <c r="J2578" s="738">
        <v>1300</v>
      </c>
      <c r="K2578" s="738">
        <v>1235</v>
      </c>
      <c r="L2578" s="738">
        <v>1170</v>
      </c>
      <c r="M2578" s="743"/>
    </row>
    <row r="2579" s="158" customFormat="1" ht="13.2" spans="1:13">
      <c r="A2579" s="735" t="s">
        <v>95</v>
      </c>
      <c r="B2579" s="736" t="s">
        <v>4280</v>
      </c>
      <c r="C2579" s="737" t="s">
        <v>4281</v>
      </c>
      <c r="D2579" s="736"/>
      <c r="E2579" s="736"/>
      <c r="F2579" s="735" t="s">
        <v>51</v>
      </c>
      <c r="G2579" s="736"/>
      <c r="H2579" s="738">
        <v>2057</v>
      </c>
      <c r="I2579" s="738">
        <v>1963.5</v>
      </c>
      <c r="J2579" s="738">
        <v>1870</v>
      </c>
      <c r="K2579" s="738">
        <v>1776.5</v>
      </c>
      <c r="L2579" s="738">
        <v>1683</v>
      </c>
      <c r="M2579" s="743"/>
    </row>
    <row r="2580" s="159" customFormat="1" ht="21.6" spans="1:13">
      <c r="A2580" s="768" t="s">
        <v>95</v>
      </c>
      <c r="B2580" s="756" t="s">
        <v>4282</v>
      </c>
      <c r="C2580" s="788" t="s">
        <v>4283</v>
      </c>
      <c r="D2580" s="754" t="s">
        <v>4284</v>
      </c>
      <c r="E2580" s="754"/>
      <c r="F2580" s="768" t="s">
        <v>51</v>
      </c>
      <c r="G2580" s="754"/>
      <c r="H2580" s="738">
        <v>2422.2</v>
      </c>
      <c r="I2580" s="738">
        <v>2312.1</v>
      </c>
      <c r="J2580" s="822">
        <v>2202</v>
      </c>
      <c r="K2580" s="738">
        <v>2091.9</v>
      </c>
      <c r="L2580" s="738">
        <v>1981.8</v>
      </c>
      <c r="M2580" s="781"/>
    </row>
    <row r="2581" s="159" customFormat="1" ht="13.2" spans="1:13">
      <c r="A2581" s="768" t="s">
        <v>95</v>
      </c>
      <c r="B2581" s="756" t="s">
        <v>4285</v>
      </c>
      <c r="C2581" s="788" t="s">
        <v>4286</v>
      </c>
      <c r="D2581" s="754" t="s">
        <v>4287</v>
      </c>
      <c r="E2581" s="754"/>
      <c r="F2581" s="768" t="s">
        <v>51</v>
      </c>
      <c r="G2581" s="754"/>
      <c r="H2581" s="738">
        <v>2422.2</v>
      </c>
      <c r="I2581" s="738">
        <v>2312.1</v>
      </c>
      <c r="J2581" s="822">
        <v>2202</v>
      </c>
      <c r="K2581" s="738">
        <v>2091.9</v>
      </c>
      <c r="L2581" s="738">
        <v>1981.8</v>
      </c>
      <c r="M2581" s="781"/>
    </row>
    <row r="2582" s="158" customFormat="1" ht="13.2" spans="1:13">
      <c r="A2582" s="735"/>
      <c r="B2582" s="736">
        <v>3203</v>
      </c>
      <c r="C2582" s="737" t="s">
        <v>4288</v>
      </c>
      <c r="D2582" s="736"/>
      <c r="E2582" s="736"/>
      <c r="F2582" s="735"/>
      <c r="G2582" s="736"/>
      <c r="H2582" s="738"/>
      <c r="I2582" s="738"/>
      <c r="J2582" s="738"/>
      <c r="K2582" s="738"/>
      <c r="L2582" s="738"/>
      <c r="M2582" s="743"/>
    </row>
    <row r="2583" s="158" customFormat="1" ht="13.2" spans="1:13">
      <c r="A2583" s="735" t="s">
        <v>95</v>
      </c>
      <c r="B2583" s="736">
        <v>320300001</v>
      </c>
      <c r="C2583" s="737" t="s">
        <v>4289</v>
      </c>
      <c r="D2583" s="736"/>
      <c r="E2583" s="736"/>
      <c r="F2583" s="735" t="s">
        <v>51</v>
      </c>
      <c r="G2583" s="736"/>
      <c r="H2583" s="738">
        <v>1562</v>
      </c>
      <c r="I2583" s="738">
        <v>1491</v>
      </c>
      <c r="J2583" s="738">
        <v>1420</v>
      </c>
      <c r="K2583" s="738">
        <v>1349</v>
      </c>
      <c r="L2583" s="738">
        <v>1278</v>
      </c>
      <c r="M2583" s="743"/>
    </row>
    <row r="2584" s="158" customFormat="1" ht="13.2" spans="1:13">
      <c r="A2584" s="735" t="s">
        <v>95</v>
      </c>
      <c r="B2584" s="736" t="s">
        <v>4290</v>
      </c>
      <c r="C2584" s="737" t="s">
        <v>4289</v>
      </c>
      <c r="D2584" s="736"/>
      <c r="E2584" s="736"/>
      <c r="F2584" s="735" t="s">
        <v>51</v>
      </c>
      <c r="G2584" s="736"/>
      <c r="H2584" s="738">
        <v>1874.4</v>
      </c>
      <c r="I2584" s="738">
        <v>1789.2</v>
      </c>
      <c r="J2584" s="738">
        <v>1704</v>
      </c>
      <c r="K2584" s="738">
        <v>1618.8</v>
      </c>
      <c r="L2584" s="738">
        <v>1533.6</v>
      </c>
      <c r="M2584" s="743" t="s">
        <v>58</v>
      </c>
    </row>
    <row r="2585" s="158" customFormat="1" ht="21.6" spans="1:13">
      <c r="A2585" s="735" t="s">
        <v>95</v>
      </c>
      <c r="B2585" s="736">
        <v>320300002</v>
      </c>
      <c r="C2585" s="737" t="s">
        <v>4291</v>
      </c>
      <c r="D2585" s="759"/>
      <c r="E2585" s="736" t="s">
        <v>4292</v>
      </c>
      <c r="F2585" s="735" t="s">
        <v>51</v>
      </c>
      <c r="G2585" s="736"/>
      <c r="H2585" s="738">
        <v>2420</v>
      </c>
      <c r="I2585" s="738">
        <v>2310</v>
      </c>
      <c r="J2585" s="738">
        <v>2200</v>
      </c>
      <c r="K2585" s="738">
        <v>2090</v>
      </c>
      <c r="L2585" s="738">
        <v>1980</v>
      </c>
      <c r="M2585" s="743"/>
    </row>
    <row r="2586" s="158" customFormat="1" ht="21.6" spans="1:13">
      <c r="A2586" s="735" t="s">
        <v>95</v>
      </c>
      <c r="B2586" s="736" t="s">
        <v>4293</v>
      </c>
      <c r="C2586" s="737" t="s">
        <v>4294</v>
      </c>
      <c r="D2586" s="736"/>
      <c r="E2586" s="736" t="s">
        <v>4292</v>
      </c>
      <c r="F2586" s="735" t="s">
        <v>51</v>
      </c>
      <c r="G2586" s="736"/>
      <c r="H2586" s="738">
        <v>2420</v>
      </c>
      <c r="I2586" s="738">
        <v>2310</v>
      </c>
      <c r="J2586" s="738">
        <v>2200</v>
      </c>
      <c r="K2586" s="738">
        <v>2090</v>
      </c>
      <c r="L2586" s="738">
        <v>1980</v>
      </c>
      <c r="M2586" s="743"/>
    </row>
    <row r="2587" s="158" customFormat="1" ht="118.8" spans="1:13">
      <c r="A2587" s="735" t="s">
        <v>95</v>
      </c>
      <c r="B2587" s="736">
        <v>320300003</v>
      </c>
      <c r="C2587" s="737" t="s">
        <v>4295</v>
      </c>
      <c r="D2587" s="736" t="s">
        <v>4296</v>
      </c>
      <c r="E2587" s="736"/>
      <c r="F2587" s="735" t="s">
        <v>51</v>
      </c>
      <c r="G2587" s="736"/>
      <c r="H2587" s="738">
        <v>1705</v>
      </c>
      <c r="I2587" s="738">
        <v>1627.5</v>
      </c>
      <c r="J2587" s="738">
        <v>1550</v>
      </c>
      <c r="K2587" s="738">
        <v>1472.5</v>
      </c>
      <c r="L2587" s="738">
        <v>1395</v>
      </c>
      <c r="M2587" s="743"/>
    </row>
    <row r="2588" s="158" customFormat="1" ht="21.6" spans="1:13">
      <c r="A2588" s="735" t="s">
        <v>95</v>
      </c>
      <c r="B2588" s="736" t="s">
        <v>4297</v>
      </c>
      <c r="C2588" s="737" t="s">
        <v>4295</v>
      </c>
      <c r="D2588" s="736" t="s">
        <v>4298</v>
      </c>
      <c r="E2588" s="736"/>
      <c r="F2588" s="735" t="s">
        <v>51</v>
      </c>
      <c r="G2588" s="736"/>
      <c r="H2588" s="738">
        <v>2046</v>
      </c>
      <c r="I2588" s="738">
        <v>1953</v>
      </c>
      <c r="J2588" s="738">
        <v>1860</v>
      </c>
      <c r="K2588" s="738">
        <v>1767</v>
      </c>
      <c r="L2588" s="738">
        <v>1674</v>
      </c>
      <c r="M2588" s="743" t="s">
        <v>58</v>
      </c>
    </row>
    <row r="2589" s="159" customFormat="1" ht="13.2" spans="1:13">
      <c r="A2589" s="768" t="s">
        <v>95</v>
      </c>
      <c r="B2589" s="756" t="s">
        <v>4299</v>
      </c>
      <c r="C2589" s="788" t="s">
        <v>4300</v>
      </c>
      <c r="D2589" s="754" t="s">
        <v>4301</v>
      </c>
      <c r="E2589" s="754"/>
      <c r="F2589" s="768" t="s">
        <v>51</v>
      </c>
      <c r="G2589" s="754"/>
      <c r="H2589" s="738">
        <v>2070.2</v>
      </c>
      <c r="I2589" s="738">
        <v>1976.1</v>
      </c>
      <c r="J2589" s="822">
        <v>1882</v>
      </c>
      <c r="K2589" s="738">
        <v>1787.9</v>
      </c>
      <c r="L2589" s="738">
        <v>1693.8</v>
      </c>
      <c r="M2589" s="781"/>
    </row>
    <row r="2590" s="158" customFormat="1" ht="13.2" spans="1:13">
      <c r="A2590" s="735"/>
      <c r="B2590" s="736">
        <v>3204</v>
      </c>
      <c r="C2590" s="737" t="s">
        <v>4302</v>
      </c>
      <c r="D2590" s="736"/>
      <c r="E2590" s="736"/>
      <c r="F2590" s="735"/>
      <c r="G2590" s="736"/>
      <c r="H2590" s="738"/>
      <c r="I2590" s="738"/>
      <c r="J2590" s="738"/>
      <c r="K2590" s="738"/>
      <c r="L2590" s="738"/>
      <c r="M2590" s="743"/>
    </row>
    <row r="2591" s="158" customFormat="1" ht="21.6" spans="1:13">
      <c r="A2591" s="735" t="s">
        <v>95</v>
      </c>
      <c r="B2591" s="736" t="s">
        <v>4303</v>
      </c>
      <c r="C2591" s="737" t="s">
        <v>4304</v>
      </c>
      <c r="D2591" s="736"/>
      <c r="E2591" s="736"/>
      <c r="F2591" s="735" t="s">
        <v>51</v>
      </c>
      <c r="G2591" s="736"/>
      <c r="H2591" s="738">
        <v>297</v>
      </c>
      <c r="I2591" s="738">
        <v>283.5</v>
      </c>
      <c r="J2591" s="738">
        <v>270</v>
      </c>
      <c r="K2591" s="738">
        <v>256.5</v>
      </c>
      <c r="L2591" s="738">
        <v>243</v>
      </c>
      <c r="M2591" s="743"/>
    </row>
    <row r="2592" s="158" customFormat="1" ht="13.2" spans="1:13">
      <c r="A2592" s="735" t="s">
        <v>356</v>
      </c>
      <c r="B2592" s="736">
        <v>320400002</v>
      </c>
      <c r="C2592" s="737" t="s">
        <v>4305</v>
      </c>
      <c r="D2592" s="736" t="s">
        <v>4306</v>
      </c>
      <c r="E2592" s="736"/>
      <c r="F2592" s="735" t="s">
        <v>51</v>
      </c>
      <c r="G2592" s="759"/>
      <c r="H2592" s="738">
        <v>2255</v>
      </c>
      <c r="I2592" s="738">
        <v>2152.5</v>
      </c>
      <c r="J2592" s="738">
        <v>2050</v>
      </c>
      <c r="K2592" s="738">
        <v>1947.5</v>
      </c>
      <c r="L2592" s="738">
        <v>1845</v>
      </c>
      <c r="M2592" s="743"/>
    </row>
    <row r="2593" s="158" customFormat="1" ht="13.2" spans="1:13">
      <c r="A2593" s="735" t="s">
        <v>356</v>
      </c>
      <c r="B2593" s="736" t="s">
        <v>4307</v>
      </c>
      <c r="C2593" s="737" t="s">
        <v>4308</v>
      </c>
      <c r="D2593" s="736" t="s">
        <v>4306</v>
      </c>
      <c r="E2593" s="736"/>
      <c r="F2593" s="735" t="s">
        <v>51</v>
      </c>
      <c r="G2593" s="736"/>
      <c r="H2593" s="738">
        <v>2552</v>
      </c>
      <c r="I2593" s="738">
        <v>2436</v>
      </c>
      <c r="J2593" s="738">
        <v>2320</v>
      </c>
      <c r="K2593" s="738">
        <v>2204</v>
      </c>
      <c r="L2593" s="738">
        <v>2088</v>
      </c>
      <c r="M2593" s="743"/>
    </row>
    <row r="2594" s="158" customFormat="1" ht="43.2" spans="1:13">
      <c r="A2594" s="735" t="s">
        <v>38</v>
      </c>
      <c r="B2594" s="736">
        <v>3205</v>
      </c>
      <c r="C2594" s="737" t="s">
        <v>4309</v>
      </c>
      <c r="D2594" s="736"/>
      <c r="E2594" s="736"/>
      <c r="F2594" s="735" t="s">
        <v>51</v>
      </c>
      <c r="G2594" s="795" t="s">
        <v>4310</v>
      </c>
      <c r="H2594" s="738"/>
      <c r="I2594" s="738"/>
      <c r="J2594" s="738"/>
      <c r="K2594" s="738"/>
      <c r="L2594" s="738"/>
      <c r="M2594" s="743"/>
    </row>
    <row r="2595" s="158" customFormat="1" ht="21.6" spans="1:13">
      <c r="A2595" s="735" t="s">
        <v>356</v>
      </c>
      <c r="B2595" s="736" t="s">
        <v>4311</v>
      </c>
      <c r="C2595" s="737" t="s">
        <v>4312</v>
      </c>
      <c r="D2595" s="736"/>
      <c r="E2595" s="736"/>
      <c r="F2595" s="735" t="s">
        <v>51</v>
      </c>
      <c r="G2595" s="736"/>
      <c r="H2595" s="738">
        <v>460.9</v>
      </c>
      <c r="I2595" s="738">
        <v>439.95</v>
      </c>
      <c r="J2595" s="738">
        <v>419</v>
      </c>
      <c r="K2595" s="738">
        <v>398.05</v>
      </c>
      <c r="L2595" s="738">
        <v>377.1</v>
      </c>
      <c r="M2595" s="743"/>
    </row>
    <row r="2596" s="158" customFormat="1" ht="21.6" spans="1:13">
      <c r="A2596" s="735" t="s">
        <v>38</v>
      </c>
      <c r="B2596" s="736">
        <v>320500014</v>
      </c>
      <c r="C2596" s="737" t="s">
        <v>4313</v>
      </c>
      <c r="D2596" s="736" t="s">
        <v>4314</v>
      </c>
      <c r="E2596" s="736"/>
      <c r="F2596" s="735" t="s">
        <v>51</v>
      </c>
      <c r="G2596" s="736"/>
      <c r="H2596" s="738">
        <v>2750</v>
      </c>
      <c r="I2596" s="738">
        <v>2625</v>
      </c>
      <c r="J2596" s="738">
        <v>2500</v>
      </c>
      <c r="K2596" s="738">
        <v>2375</v>
      </c>
      <c r="L2596" s="738">
        <v>2250</v>
      </c>
      <c r="M2596" s="743"/>
    </row>
    <row r="2597" s="158" customFormat="1" ht="54" spans="1:13">
      <c r="A2597" s="735" t="s">
        <v>95</v>
      </c>
      <c r="B2597" s="736">
        <v>320500015</v>
      </c>
      <c r="C2597" s="737" t="s">
        <v>4315</v>
      </c>
      <c r="D2597" s="736" t="s">
        <v>4316</v>
      </c>
      <c r="E2597" s="736"/>
      <c r="F2597" s="735" t="s">
        <v>51</v>
      </c>
      <c r="G2597" s="736" t="s">
        <v>4317</v>
      </c>
      <c r="H2597" s="738">
        <v>2750</v>
      </c>
      <c r="I2597" s="738">
        <v>2625</v>
      </c>
      <c r="J2597" s="738">
        <v>2500</v>
      </c>
      <c r="K2597" s="738">
        <v>2375</v>
      </c>
      <c r="L2597" s="738">
        <v>2250</v>
      </c>
      <c r="M2597" s="743"/>
    </row>
    <row r="2598" s="158" customFormat="1" ht="13.2" spans="1:13">
      <c r="A2598" s="735"/>
      <c r="B2598" s="736">
        <v>3206</v>
      </c>
      <c r="C2598" s="737" t="s">
        <v>4318</v>
      </c>
      <c r="D2598" s="736"/>
      <c r="E2598" s="736"/>
      <c r="F2598" s="735"/>
      <c r="G2598" s="736"/>
      <c r="H2598" s="738"/>
      <c r="I2598" s="738"/>
      <c r="J2598" s="738"/>
      <c r="K2598" s="738"/>
      <c r="L2598" s="738"/>
      <c r="M2598" s="743"/>
    </row>
    <row r="2599" s="158" customFormat="1" ht="13.2" spans="1:13">
      <c r="A2599" s="735" t="s">
        <v>356</v>
      </c>
      <c r="B2599" s="736" t="s">
        <v>4319</v>
      </c>
      <c r="C2599" s="737" t="s">
        <v>4320</v>
      </c>
      <c r="D2599" s="758"/>
      <c r="E2599" s="736"/>
      <c r="F2599" s="735" t="s">
        <v>51</v>
      </c>
      <c r="G2599" s="736"/>
      <c r="H2599" s="738">
        <v>1265</v>
      </c>
      <c r="I2599" s="738">
        <v>1207.5</v>
      </c>
      <c r="J2599" s="738">
        <v>1150</v>
      </c>
      <c r="K2599" s="738">
        <v>1092.5</v>
      </c>
      <c r="L2599" s="738">
        <v>1035</v>
      </c>
      <c r="M2599" s="743"/>
    </row>
    <row r="2600" s="693" customFormat="1" ht="32.4" spans="1:14">
      <c r="A2600" s="739" t="s">
        <v>38</v>
      </c>
      <c r="B2600" s="740" t="s">
        <v>4321</v>
      </c>
      <c r="C2600" s="741" t="s">
        <v>4322</v>
      </c>
      <c r="D2600" s="741" t="s">
        <v>4323</v>
      </c>
      <c r="E2600" s="741"/>
      <c r="F2600" s="739" t="s">
        <v>51</v>
      </c>
      <c r="G2600" s="741"/>
      <c r="H2600" s="742">
        <v>2574</v>
      </c>
      <c r="I2600" s="742">
        <v>2457</v>
      </c>
      <c r="J2600" s="742">
        <v>2340</v>
      </c>
      <c r="K2600" s="742">
        <v>2223</v>
      </c>
      <c r="L2600" s="742">
        <v>2106</v>
      </c>
      <c r="M2600" s="753"/>
      <c r="N2600" s="782"/>
    </row>
    <row r="2601" s="158" customFormat="1" ht="13.2" spans="1:13">
      <c r="A2601" s="735"/>
      <c r="B2601" s="736">
        <v>33</v>
      </c>
      <c r="C2601" s="737" t="s">
        <v>4324</v>
      </c>
      <c r="D2601" s="736"/>
      <c r="E2601" s="736"/>
      <c r="F2601" s="735"/>
      <c r="G2601" s="736"/>
      <c r="H2601" s="738"/>
      <c r="I2601" s="738"/>
      <c r="J2601" s="738"/>
      <c r="K2601" s="738"/>
      <c r="L2601" s="738"/>
      <c r="M2601" s="743"/>
    </row>
    <row r="2602" s="698" customFormat="1" ht="13.2" spans="1:13">
      <c r="A2602" s="811" t="s">
        <v>3208</v>
      </c>
      <c r="B2602" s="812"/>
      <c r="C2602" s="812"/>
      <c r="D2602" s="812"/>
      <c r="E2602" s="812"/>
      <c r="F2602" s="812"/>
      <c r="G2602" s="812"/>
      <c r="H2602" s="778"/>
      <c r="I2602" s="778"/>
      <c r="J2602" s="778"/>
      <c r="K2602" s="778"/>
      <c r="L2602" s="816"/>
      <c r="M2602" s="743"/>
    </row>
    <row r="2603" s="698" customFormat="1" ht="30" customHeight="1" spans="1:13">
      <c r="A2603" s="813" t="s">
        <v>4325</v>
      </c>
      <c r="B2603" s="783"/>
      <c r="C2603" s="783"/>
      <c r="D2603" s="783"/>
      <c r="E2603" s="783"/>
      <c r="F2603" s="783"/>
      <c r="G2603" s="783"/>
      <c r="H2603" s="783"/>
      <c r="I2603" s="783"/>
      <c r="J2603" s="783"/>
      <c r="K2603" s="783"/>
      <c r="L2603" s="817"/>
      <c r="M2603" s="743"/>
    </row>
    <row r="2604" s="698" customFormat="1" ht="45" customHeight="1" spans="1:13">
      <c r="A2604" s="813" t="s">
        <v>4326</v>
      </c>
      <c r="B2604" s="783"/>
      <c r="C2604" s="783"/>
      <c r="D2604" s="783"/>
      <c r="E2604" s="783"/>
      <c r="F2604" s="783"/>
      <c r="G2604" s="783"/>
      <c r="H2604" s="783"/>
      <c r="I2604" s="783"/>
      <c r="J2604" s="783"/>
      <c r="K2604" s="783"/>
      <c r="L2604" s="817"/>
      <c r="M2604" s="743"/>
    </row>
    <row r="2605" s="698" customFormat="1" ht="45" customHeight="1" spans="1:13">
      <c r="A2605" s="814" t="s">
        <v>4327</v>
      </c>
      <c r="B2605" s="725"/>
      <c r="C2605" s="725"/>
      <c r="D2605" s="725"/>
      <c r="E2605" s="725"/>
      <c r="F2605" s="725"/>
      <c r="G2605" s="725"/>
      <c r="H2605" s="725"/>
      <c r="I2605" s="725"/>
      <c r="J2605" s="725"/>
      <c r="K2605" s="725"/>
      <c r="L2605" s="818"/>
      <c r="M2605" s="743"/>
    </row>
    <row r="2606" s="698" customFormat="1" ht="30" customHeight="1" spans="1:13">
      <c r="A2606" s="813" t="s">
        <v>4328</v>
      </c>
      <c r="B2606" s="783"/>
      <c r="C2606" s="783"/>
      <c r="D2606" s="783"/>
      <c r="E2606" s="783"/>
      <c r="F2606" s="783"/>
      <c r="G2606" s="783"/>
      <c r="H2606" s="783"/>
      <c r="I2606" s="783"/>
      <c r="J2606" s="783"/>
      <c r="K2606" s="783"/>
      <c r="L2606" s="817"/>
      <c r="M2606" s="743"/>
    </row>
    <row r="2607" s="698" customFormat="1" ht="13.2" spans="1:13">
      <c r="A2607" s="813" t="s">
        <v>4329</v>
      </c>
      <c r="B2607" s="783"/>
      <c r="C2607" s="783"/>
      <c r="D2607" s="783"/>
      <c r="E2607" s="783"/>
      <c r="F2607" s="783"/>
      <c r="G2607" s="783"/>
      <c r="H2607" s="780"/>
      <c r="I2607" s="780"/>
      <c r="J2607" s="780"/>
      <c r="K2607" s="780"/>
      <c r="L2607" s="829"/>
      <c r="M2607" s="743"/>
    </row>
    <row r="2608" s="698" customFormat="1" ht="13.2" spans="1:13">
      <c r="A2608" s="813" t="s">
        <v>4330</v>
      </c>
      <c r="B2608" s="783"/>
      <c r="C2608" s="783"/>
      <c r="D2608" s="783"/>
      <c r="E2608" s="783"/>
      <c r="F2608" s="783"/>
      <c r="G2608" s="783"/>
      <c r="H2608" s="780"/>
      <c r="I2608" s="780"/>
      <c r="J2608" s="780"/>
      <c r="K2608" s="780"/>
      <c r="L2608" s="829"/>
      <c r="M2608" s="743"/>
    </row>
    <row r="2609" s="698" customFormat="1" ht="13.2" spans="1:13">
      <c r="A2609" s="813" t="s">
        <v>4331</v>
      </c>
      <c r="B2609" s="783"/>
      <c r="C2609" s="783"/>
      <c r="D2609" s="783"/>
      <c r="E2609" s="783"/>
      <c r="F2609" s="783"/>
      <c r="G2609" s="783"/>
      <c r="H2609" s="780"/>
      <c r="I2609" s="780"/>
      <c r="J2609" s="780"/>
      <c r="K2609" s="780"/>
      <c r="L2609" s="829"/>
      <c r="M2609" s="743"/>
    </row>
    <row r="2610" s="698" customFormat="1" ht="13.2" spans="1:13">
      <c r="A2610" s="813" t="s">
        <v>4332</v>
      </c>
      <c r="B2610" s="783"/>
      <c r="C2610" s="783"/>
      <c r="D2610" s="783"/>
      <c r="E2610" s="783"/>
      <c r="F2610" s="783"/>
      <c r="G2610" s="783"/>
      <c r="H2610" s="780"/>
      <c r="I2610" s="780"/>
      <c r="J2610" s="780"/>
      <c r="K2610" s="780"/>
      <c r="L2610" s="829"/>
      <c r="M2610" s="743"/>
    </row>
    <row r="2611" s="698" customFormat="1" ht="13.2" spans="1:13">
      <c r="A2611" s="813" t="s">
        <v>4333</v>
      </c>
      <c r="B2611" s="783"/>
      <c r="C2611" s="783"/>
      <c r="D2611" s="783"/>
      <c r="E2611" s="783"/>
      <c r="F2611" s="783"/>
      <c r="G2611" s="783"/>
      <c r="H2611" s="780"/>
      <c r="I2611" s="780"/>
      <c r="J2611" s="780"/>
      <c r="K2611" s="780"/>
      <c r="L2611" s="829"/>
      <c r="M2611" s="743"/>
    </row>
    <row r="2612" s="698" customFormat="1" ht="13.2" spans="1:13">
      <c r="A2612" s="815" t="s">
        <v>4334</v>
      </c>
      <c r="B2612" s="807"/>
      <c r="C2612" s="807"/>
      <c r="D2612" s="807"/>
      <c r="E2612" s="807"/>
      <c r="F2612" s="807"/>
      <c r="G2612" s="807"/>
      <c r="H2612" s="808"/>
      <c r="I2612" s="808"/>
      <c r="J2612" s="808"/>
      <c r="K2612" s="808"/>
      <c r="L2612" s="830"/>
      <c r="M2612" s="743"/>
    </row>
    <row r="2613" s="692" customFormat="1" ht="21.6" spans="1:13">
      <c r="A2613" s="784" t="s">
        <v>25</v>
      </c>
      <c r="B2613" s="786" t="s">
        <v>26</v>
      </c>
      <c r="C2613" s="786" t="s">
        <v>27</v>
      </c>
      <c r="D2613" s="785" t="s">
        <v>28</v>
      </c>
      <c r="E2613" s="785" t="s">
        <v>29</v>
      </c>
      <c r="F2613" s="784" t="s">
        <v>30</v>
      </c>
      <c r="G2613" s="785" t="s">
        <v>31</v>
      </c>
      <c r="H2613" s="734" t="s">
        <v>33</v>
      </c>
      <c r="I2613" s="734" t="s">
        <v>34</v>
      </c>
      <c r="J2613" s="734" t="s">
        <v>35</v>
      </c>
      <c r="K2613" s="734" t="s">
        <v>36</v>
      </c>
      <c r="L2613" s="734" t="s">
        <v>37</v>
      </c>
      <c r="M2613" s="743"/>
    </row>
    <row r="2614" s="158" customFormat="1" ht="13.2" spans="1:13">
      <c r="A2614" s="735" t="s">
        <v>95</v>
      </c>
      <c r="B2614" s="736" t="s">
        <v>4335</v>
      </c>
      <c r="C2614" s="788" t="s">
        <v>4336</v>
      </c>
      <c r="D2614" s="736"/>
      <c r="E2614" s="736"/>
      <c r="F2614" s="768" t="s">
        <v>51</v>
      </c>
      <c r="G2614" s="736"/>
      <c r="H2614" s="738">
        <v>3635.5</v>
      </c>
      <c r="I2614" s="738">
        <v>3470.25</v>
      </c>
      <c r="J2614" s="738">
        <v>3305</v>
      </c>
      <c r="K2614" s="738">
        <v>3139.75</v>
      </c>
      <c r="L2614" s="738">
        <v>2974.5</v>
      </c>
      <c r="M2614" s="743"/>
    </row>
    <row r="2615" s="158" customFormat="1" ht="13.2" spans="1:13">
      <c r="A2615" s="735" t="s">
        <v>95</v>
      </c>
      <c r="B2615" s="736" t="s">
        <v>4337</v>
      </c>
      <c r="C2615" s="788" t="s">
        <v>4338</v>
      </c>
      <c r="D2615" s="736"/>
      <c r="E2615" s="736"/>
      <c r="F2615" s="768" t="s">
        <v>51</v>
      </c>
      <c r="G2615" s="736"/>
      <c r="H2615" s="738">
        <v>1817.2</v>
      </c>
      <c r="I2615" s="738">
        <v>1734.6</v>
      </c>
      <c r="J2615" s="738">
        <v>1652</v>
      </c>
      <c r="K2615" s="738">
        <v>1569.4</v>
      </c>
      <c r="L2615" s="738">
        <v>1486.8</v>
      </c>
      <c r="M2615" s="743"/>
    </row>
    <row r="2616" s="158" customFormat="1" ht="13.2" spans="1:13">
      <c r="A2616" s="735" t="s">
        <v>95</v>
      </c>
      <c r="B2616" s="736" t="s">
        <v>4339</v>
      </c>
      <c r="C2616" s="788" t="s">
        <v>4340</v>
      </c>
      <c r="D2616" s="736"/>
      <c r="E2616" s="736"/>
      <c r="F2616" s="768" t="s">
        <v>51</v>
      </c>
      <c r="G2616" s="736"/>
      <c r="H2616" s="738">
        <v>1454.2</v>
      </c>
      <c r="I2616" s="738">
        <v>1388.1</v>
      </c>
      <c r="J2616" s="738">
        <v>1322</v>
      </c>
      <c r="K2616" s="738">
        <v>1255.9</v>
      </c>
      <c r="L2616" s="738">
        <v>1189.8</v>
      </c>
      <c r="M2616" s="743"/>
    </row>
    <row r="2617" s="158" customFormat="1" ht="13.2" spans="1:13">
      <c r="A2617" s="735" t="s">
        <v>95</v>
      </c>
      <c r="B2617" s="736" t="s">
        <v>4341</v>
      </c>
      <c r="C2617" s="788" t="s">
        <v>4342</v>
      </c>
      <c r="D2617" s="736"/>
      <c r="E2617" s="736"/>
      <c r="F2617" s="768" t="s">
        <v>51</v>
      </c>
      <c r="G2617" s="736"/>
      <c r="H2617" s="738">
        <v>1454.2</v>
      </c>
      <c r="I2617" s="738">
        <v>1388.1</v>
      </c>
      <c r="J2617" s="738">
        <v>1322</v>
      </c>
      <c r="K2617" s="738">
        <v>1255.9</v>
      </c>
      <c r="L2617" s="738">
        <v>1189.8</v>
      </c>
      <c r="M2617" s="743"/>
    </row>
    <row r="2618" s="158" customFormat="1" ht="13.2" spans="1:13">
      <c r="A2618" s="735" t="s">
        <v>95</v>
      </c>
      <c r="B2618" s="736" t="s">
        <v>4343</v>
      </c>
      <c r="C2618" s="788" t="s">
        <v>4344</v>
      </c>
      <c r="D2618" s="736"/>
      <c r="E2618" s="736"/>
      <c r="F2618" s="768" t="s">
        <v>51</v>
      </c>
      <c r="G2618" s="736"/>
      <c r="H2618" s="738">
        <v>1454.2</v>
      </c>
      <c r="I2618" s="738">
        <v>1388.1</v>
      </c>
      <c r="J2618" s="738">
        <v>1322</v>
      </c>
      <c r="K2618" s="738">
        <v>1255.9</v>
      </c>
      <c r="L2618" s="738">
        <v>1189.8</v>
      </c>
      <c r="M2618" s="743"/>
    </row>
    <row r="2619" s="158" customFormat="1" ht="13.2" spans="1:13">
      <c r="A2619" s="735" t="s">
        <v>95</v>
      </c>
      <c r="B2619" s="736" t="s">
        <v>4345</v>
      </c>
      <c r="C2619" s="788" t="s">
        <v>4346</v>
      </c>
      <c r="D2619" s="736"/>
      <c r="E2619" s="736"/>
      <c r="F2619" s="768" t="s">
        <v>51</v>
      </c>
      <c r="G2619" s="736"/>
      <c r="H2619" s="738">
        <v>727.1</v>
      </c>
      <c r="I2619" s="738">
        <v>694.05</v>
      </c>
      <c r="J2619" s="738">
        <v>661</v>
      </c>
      <c r="K2619" s="738">
        <v>627.95</v>
      </c>
      <c r="L2619" s="738">
        <v>594.9</v>
      </c>
      <c r="M2619" s="743"/>
    </row>
    <row r="2620" s="158" customFormat="1" ht="13.2" spans="1:13">
      <c r="A2620" s="735" t="s">
        <v>95</v>
      </c>
      <c r="B2620" s="736" t="s">
        <v>4347</v>
      </c>
      <c r="C2620" s="788" t="s">
        <v>4348</v>
      </c>
      <c r="D2620" s="736"/>
      <c r="E2620" s="736"/>
      <c r="F2620" s="768" t="s">
        <v>51</v>
      </c>
      <c r="G2620" s="736"/>
      <c r="H2620" s="738">
        <v>363</v>
      </c>
      <c r="I2620" s="738">
        <v>346.5</v>
      </c>
      <c r="J2620" s="738">
        <v>330</v>
      </c>
      <c r="K2620" s="738">
        <v>313.5</v>
      </c>
      <c r="L2620" s="738">
        <v>297</v>
      </c>
      <c r="M2620" s="743"/>
    </row>
    <row r="2621" s="158" customFormat="1" ht="13.2" spans="1:13">
      <c r="A2621" s="735" t="s">
        <v>95</v>
      </c>
      <c r="B2621" s="736" t="s">
        <v>4349</v>
      </c>
      <c r="C2621" s="788" t="s">
        <v>4350</v>
      </c>
      <c r="D2621" s="736"/>
      <c r="E2621" s="736"/>
      <c r="F2621" s="768" t="s">
        <v>51</v>
      </c>
      <c r="G2621" s="736"/>
      <c r="H2621" s="738">
        <v>727.1</v>
      </c>
      <c r="I2621" s="738">
        <v>694.05</v>
      </c>
      <c r="J2621" s="738">
        <v>661</v>
      </c>
      <c r="K2621" s="738">
        <v>627.95</v>
      </c>
      <c r="L2621" s="738">
        <v>594.9</v>
      </c>
      <c r="M2621" s="743"/>
    </row>
    <row r="2622" s="158" customFormat="1" ht="13.2" spans="1:13">
      <c r="A2622" s="735" t="s">
        <v>95</v>
      </c>
      <c r="B2622" s="736" t="s">
        <v>4351</v>
      </c>
      <c r="C2622" s="788" t="s">
        <v>4352</v>
      </c>
      <c r="D2622" s="736"/>
      <c r="E2622" s="736"/>
      <c r="F2622" s="768" t="s">
        <v>51</v>
      </c>
      <c r="G2622" s="736"/>
      <c r="H2622" s="738">
        <v>727.1</v>
      </c>
      <c r="I2622" s="738">
        <v>694.05</v>
      </c>
      <c r="J2622" s="738">
        <v>661</v>
      </c>
      <c r="K2622" s="738">
        <v>627.95</v>
      </c>
      <c r="L2622" s="738">
        <v>594.9</v>
      </c>
      <c r="M2622" s="743"/>
    </row>
    <row r="2623" s="158" customFormat="1" ht="13.2" spans="1:13">
      <c r="A2623" s="735" t="s">
        <v>95</v>
      </c>
      <c r="B2623" s="736" t="s">
        <v>4353</v>
      </c>
      <c r="C2623" s="788" t="s">
        <v>4354</v>
      </c>
      <c r="D2623" s="736"/>
      <c r="E2623" s="736"/>
      <c r="F2623" s="768" t="s">
        <v>51</v>
      </c>
      <c r="G2623" s="736"/>
      <c r="H2623" s="738">
        <v>363</v>
      </c>
      <c r="I2623" s="738">
        <v>346.5</v>
      </c>
      <c r="J2623" s="738">
        <v>330</v>
      </c>
      <c r="K2623" s="738">
        <v>313.5</v>
      </c>
      <c r="L2623" s="738">
        <v>297</v>
      </c>
      <c r="M2623" s="743"/>
    </row>
    <row r="2624" s="158" customFormat="1" ht="13.2" spans="1:13">
      <c r="A2624" s="735" t="s">
        <v>95</v>
      </c>
      <c r="B2624" s="736" t="s">
        <v>4355</v>
      </c>
      <c r="C2624" s="788" t="s">
        <v>4356</v>
      </c>
      <c r="D2624" s="736"/>
      <c r="E2624" s="736"/>
      <c r="F2624" s="768" t="s">
        <v>51</v>
      </c>
      <c r="G2624" s="736"/>
      <c r="H2624" s="738">
        <v>218.9</v>
      </c>
      <c r="I2624" s="738">
        <v>208.95</v>
      </c>
      <c r="J2624" s="738">
        <v>199</v>
      </c>
      <c r="K2624" s="738">
        <v>189.05</v>
      </c>
      <c r="L2624" s="738">
        <v>179.1</v>
      </c>
      <c r="M2624" s="743"/>
    </row>
    <row r="2625" s="158" customFormat="1" ht="21.6" spans="1:13">
      <c r="A2625" s="735" t="s">
        <v>95</v>
      </c>
      <c r="B2625" s="736" t="s">
        <v>4357</v>
      </c>
      <c r="C2625" s="788" t="s">
        <v>4358</v>
      </c>
      <c r="D2625" s="736"/>
      <c r="E2625" s="736"/>
      <c r="F2625" s="768" t="s">
        <v>51</v>
      </c>
      <c r="G2625" s="736"/>
      <c r="H2625" s="738">
        <v>1206.7</v>
      </c>
      <c r="I2625" s="738">
        <v>1151.85</v>
      </c>
      <c r="J2625" s="738">
        <v>1097</v>
      </c>
      <c r="K2625" s="738">
        <v>1042.15</v>
      </c>
      <c r="L2625" s="738">
        <v>987.3</v>
      </c>
      <c r="M2625" s="743"/>
    </row>
    <row r="2626" s="158" customFormat="1" ht="13.2" spans="1:13">
      <c r="A2626" s="735" t="s">
        <v>95</v>
      </c>
      <c r="B2626" s="736" t="s">
        <v>4359</v>
      </c>
      <c r="C2626" s="788" t="s">
        <v>4360</v>
      </c>
      <c r="D2626" s="736"/>
      <c r="E2626" s="736"/>
      <c r="F2626" s="768" t="s">
        <v>51</v>
      </c>
      <c r="G2626" s="736"/>
      <c r="H2626" s="738">
        <v>1261.7</v>
      </c>
      <c r="I2626" s="738">
        <v>1204.35</v>
      </c>
      <c r="J2626" s="738">
        <v>1147</v>
      </c>
      <c r="K2626" s="738">
        <v>1089.65</v>
      </c>
      <c r="L2626" s="738">
        <v>1032.3</v>
      </c>
      <c r="M2626" s="743"/>
    </row>
    <row r="2627" s="693" customFormat="1" ht="36" customHeight="1" spans="1:14">
      <c r="A2627" s="739" t="s">
        <v>95</v>
      </c>
      <c r="B2627" s="741" t="s">
        <v>4361</v>
      </c>
      <c r="C2627" s="741" t="s">
        <v>4362</v>
      </c>
      <c r="D2627" s="741" t="s">
        <v>4363</v>
      </c>
      <c r="E2627" s="821"/>
      <c r="F2627" s="739" t="s">
        <v>51</v>
      </c>
      <c r="G2627" s="821"/>
      <c r="H2627" s="742">
        <v>784.413</v>
      </c>
      <c r="I2627" s="742">
        <v>748.757863636364</v>
      </c>
      <c r="J2627" s="742">
        <v>713.102727272727</v>
      </c>
      <c r="K2627" s="742">
        <v>677.447590909091</v>
      </c>
      <c r="L2627" s="742">
        <v>641.792454545454</v>
      </c>
      <c r="M2627" s="753"/>
      <c r="N2627" s="782"/>
    </row>
    <row r="2628" s="158" customFormat="1" ht="13.2" spans="1:13">
      <c r="A2628" s="735" t="s">
        <v>95</v>
      </c>
      <c r="B2628" s="736" t="s">
        <v>4364</v>
      </c>
      <c r="C2628" s="788" t="s">
        <v>4365</v>
      </c>
      <c r="D2628" s="736"/>
      <c r="E2628" s="736"/>
      <c r="F2628" s="768" t="s">
        <v>51</v>
      </c>
      <c r="G2628" s="736"/>
      <c r="H2628" s="738">
        <v>528</v>
      </c>
      <c r="I2628" s="738">
        <v>504</v>
      </c>
      <c r="J2628" s="738">
        <v>480</v>
      </c>
      <c r="K2628" s="738">
        <v>456</v>
      </c>
      <c r="L2628" s="738">
        <v>432</v>
      </c>
      <c r="M2628" s="743"/>
    </row>
    <row r="2629" s="158" customFormat="1" ht="21.6" spans="1:13">
      <c r="A2629" s="735" t="s">
        <v>95</v>
      </c>
      <c r="B2629" s="736">
        <v>330100006</v>
      </c>
      <c r="C2629" s="737" t="s">
        <v>4366</v>
      </c>
      <c r="D2629" s="736" t="s">
        <v>4367</v>
      </c>
      <c r="E2629" s="736" t="s">
        <v>4368</v>
      </c>
      <c r="F2629" s="735" t="s">
        <v>62</v>
      </c>
      <c r="G2629" s="736"/>
      <c r="H2629" s="738">
        <v>17.6</v>
      </c>
      <c r="I2629" s="738">
        <v>16.8</v>
      </c>
      <c r="J2629" s="738">
        <v>16</v>
      </c>
      <c r="K2629" s="738">
        <v>15.2</v>
      </c>
      <c r="L2629" s="738">
        <v>14.4</v>
      </c>
      <c r="M2629" s="743"/>
    </row>
    <row r="2630" s="158" customFormat="1" ht="13.2" spans="1:13">
      <c r="A2630" s="735" t="s">
        <v>95</v>
      </c>
      <c r="B2630" s="736">
        <v>330100011</v>
      </c>
      <c r="C2630" s="737" t="s">
        <v>4369</v>
      </c>
      <c r="D2630" s="759"/>
      <c r="E2630" s="736"/>
      <c r="F2630" s="735" t="s">
        <v>51</v>
      </c>
      <c r="G2630" s="736"/>
      <c r="H2630" s="738">
        <v>154</v>
      </c>
      <c r="I2630" s="738">
        <v>147</v>
      </c>
      <c r="J2630" s="738">
        <v>140</v>
      </c>
      <c r="K2630" s="738">
        <v>133</v>
      </c>
      <c r="L2630" s="738">
        <v>126</v>
      </c>
      <c r="M2630" s="743"/>
    </row>
    <row r="2631" s="158" customFormat="1" ht="13.2" spans="1:13">
      <c r="A2631" s="735" t="s">
        <v>95</v>
      </c>
      <c r="B2631" s="736" t="s">
        <v>4370</v>
      </c>
      <c r="C2631" s="788" t="s">
        <v>4371</v>
      </c>
      <c r="D2631" s="736"/>
      <c r="E2631" s="736"/>
      <c r="F2631" s="735" t="s">
        <v>51</v>
      </c>
      <c r="G2631" s="736"/>
      <c r="H2631" s="738">
        <v>154</v>
      </c>
      <c r="I2631" s="738">
        <v>147</v>
      </c>
      <c r="J2631" s="738">
        <v>140</v>
      </c>
      <c r="K2631" s="738">
        <v>133</v>
      </c>
      <c r="L2631" s="738">
        <v>126</v>
      </c>
      <c r="M2631" s="743"/>
    </row>
    <row r="2632" s="158" customFormat="1" ht="32.4" spans="1:13">
      <c r="A2632" s="735" t="s">
        <v>95</v>
      </c>
      <c r="B2632" s="736">
        <v>330100013</v>
      </c>
      <c r="C2632" s="737" t="s">
        <v>4372</v>
      </c>
      <c r="D2632" s="736" t="s">
        <v>4373</v>
      </c>
      <c r="E2632" s="736" t="s">
        <v>4077</v>
      </c>
      <c r="F2632" s="735" t="s">
        <v>51</v>
      </c>
      <c r="G2632" s="759"/>
      <c r="H2632" s="738">
        <v>106.7</v>
      </c>
      <c r="I2632" s="738">
        <v>101.85</v>
      </c>
      <c r="J2632" s="738">
        <v>97</v>
      </c>
      <c r="K2632" s="738">
        <v>92.15</v>
      </c>
      <c r="L2632" s="738">
        <v>87.3</v>
      </c>
      <c r="M2632" s="743"/>
    </row>
    <row r="2633" s="158" customFormat="1" ht="13.2" spans="1:13">
      <c r="A2633" s="735" t="s">
        <v>95</v>
      </c>
      <c r="B2633" s="736" t="s">
        <v>4374</v>
      </c>
      <c r="C2633" s="788" t="s">
        <v>4375</v>
      </c>
      <c r="D2633" s="736"/>
      <c r="E2633" s="736"/>
      <c r="F2633" s="735" t="s">
        <v>51</v>
      </c>
      <c r="G2633" s="736"/>
      <c r="H2633" s="738">
        <v>170.5</v>
      </c>
      <c r="I2633" s="738">
        <v>162.75</v>
      </c>
      <c r="J2633" s="738">
        <v>155</v>
      </c>
      <c r="K2633" s="738">
        <v>147.25</v>
      </c>
      <c r="L2633" s="738">
        <v>139.5</v>
      </c>
      <c r="M2633" s="743"/>
    </row>
    <row r="2634" s="158" customFormat="1" ht="21.6" spans="1:13">
      <c r="A2634" s="735" t="s">
        <v>95</v>
      </c>
      <c r="B2634" s="736" t="s">
        <v>4376</v>
      </c>
      <c r="C2634" s="788" t="s">
        <v>4377</v>
      </c>
      <c r="D2634" s="736"/>
      <c r="E2634" s="736"/>
      <c r="F2634" s="735" t="s">
        <v>51</v>
      </c>
      <c r="G2634" s="736"/>
      <c r="H2634" s="738">
        <v>286</v>
      </c>
      <c r="I2634" s="738">
        <v>273</v>
      </c>
      <c r="J2634" s="738">
        <v>260</v>
      </c>
      <c r="K2634" s="738">
        <v>247</v>
      </c>
      <c r="L2634" s="738">
        <v>234</v>
      </c>
      <c r="M2634" s="743"/>
    </row>
    <row r="2635" s="158" customFormat="1" ht="32.4" spans="1:13">
      <c r="A2635" s="735" t="s">
        <v>95</v>
      </c>
      <c r="B2635" s="736">
        <v>330100014</v>
      </c>
      <c r="C2635" s="737" t="s">
        <v>4378</v>
      </c>
      <c r="D2635" s="736" t="s">
        <v>4379</v>
      </c>
      <c r="E2635" s="736" t="s">
        <v>4077</v>
      </c>
      <c r="F2635" s="735" t="s">
        <v>51</v>
      </c>
      <c r="G2635" s="759"/>
      <c r="H2635" s="738">
        <v>220</v>
      </c>
      <c r="I2635" s="738">
        <v>210</v>
      </c>
      <c r="J2635" s="738">
        <v>200</v>
      </c>
      <c r="K2635" s="738">
        <v>190</v>
      </c>
      <c r="L2635" s="738">
        <v>180</v>
      </c>
      <c r="M2635" s="743"/>
    </row>
    <row r="2636" s="158" customFormat="1" ht="21.6" spans="1:13">
      <c r="A2636" s="735" t="s">
        <v>95</v>
      </c>
      <c r="B2636" s="736" t="s">
        <v>4380</v>
      </c>
      <c r="C2636" s="788" t="s">
        <v>4381</v>
      </c>
      <c r="D2636" s="736"/>
      <c r="E2636" s="736"/>
      <c r="F2636" s="768" t="s">
        <v>51</v>
      </c>
      <c r="G2636" s="736"/>
      <c r="H2636" s="738">
        <v>198</v>
      </c>
      <c r="I2636" s="738">
        <v>189</v>
      </c>
      <c r="J2636" s="738">
        <v>180</v>
      </c>
      <c r="K2636" s="738">
        <v>171</v>
      </c>
      <c r="L2636" s="738">
        <v>162</v>
      </c>
      <c r="M2636" s="743"/>
    </row>
    <row r="2637" s="158" customFormat="1" ht="54" spans="1:13">
      <c r="A2637" s="735" t="s">
        <v>95</v>
      </c>
      <c r="B2637" s="736" t="s">
        <v>4382</v>
      </c>
      <c r="C2637" s="788" t="s">
        <v>4383</v>
      </c>
      <c r="D2637" s="754" t="s">
        <v>4384</v>
      </c>
      <c r="E2637" s="736" t="s">
        <v>4385</v>
      </c>
      <c r="F2637" s="768" t="s">
        <v>62</v>
      </c>
      <c r="G2637" s="736"/>
      <c r="H2637" s="738">
        <v>145.2</v>
      </c>
      <c r="I2637" s="738">
        <v>138.6</v>
      </c>
      <c r="J2637" s="738">
        <v>132</v>
      </c>
      <c r="K2637" s="738">
        <v>125.4</v>
      </c>
      <c r="L2637" s="738">
        <v>118.8</v>
      </c>
      <c r="M2637" s="743"/>
    </row>
    <row r="2638" s="158" customFormat="1" ht="13.2" spans="1:13">
      <c r="A2638" s="735" t="s">
        <v>95</v>
      </c>
      <c r="B2638" s="736" t="s">
        <v>4386</v>
      </c>
      <c r="C2638" s="788" t="s">
        <v>4387</v>
      </c>
      <c r="D2638" s="736"/>
      <c r="E2638" s="736"/>
      <c r="F2638" s="768" t="s">
        <v>51</v>
      </c>
      <c r="G2638" s="736"/>
      <c r="H2638" s="738">
        <v>24.2</v>
      </c>
      <c r="I2638" s="738">
        <v>23.1</v>
      </c>
      <c r="J2638" s="738">
        <v>22</v>
      </c>
      <c r="K2638" s="738">
        <v>20.9</v>
      </c>
      <c r="L2638" s="738">
        <v>19.8</v>
      </c>
      <c r="M2638" s="743"/>
    </row>
    <row r="2639" s="158" customFormat="1" ht="13.2" spans="1:13">
      <c r="A2639" s="735" t="s">
        <v>95</v>
      </c>
      <c r="B2639" s="736">
        <v>330100016</v>
      </c>
      <c r="C2639" s="737" t="s">
        <v>4388</v>
      </c>
      <c r="D2639" s="736"/>
      <c r="E2639" s="736"/>
      <c r="F2639" s="735" t="s">
        <v>51</v>
      </c>
      <c r="G2639" s="736"/>
      <c r="H2639" s="738">
        <v>92.4</v>
      </c>
      <c r="I2639" s="738">
        <v>88.2</v>
      </c>
      <c r="J2639" s="738">
        <v>84</v>
      </c>
      <c r="K2639" s="738">
        <v>79.8</v>
      </c>
      <c r="L2639" s="738">
        <v>75.6</v>
      </c>
      <c r="M2639" s="743"/>
    </row>
    <row r="2640" s="158" customFormat="1" ht="13.2" spans="1:13">
      <c r="A2640" s="735" t="s">
        <v>95</v>
      </c>
      <c r="B2640" s="736">
        <v>330100018</v>
      </c>
      <c r="C2640" s="736" t="s">
        <v>4389</v>
      </c>
      <c r="D2640" s="736"/>
      <c r="E2640" s="736"/>
      <c r="F2640" s="735"/>
      <c r="G2640" s="736"/>
      <c r="H2640" s="738"/>
      <c r="I2640" s="738"/>
      <c r="J2640" s="738"/>
      <c r="K2640" s="738"/>
      <c r="L2640" s="738"/>
      <c r="M2640" s="743"/>
    </row>
    <row r="2641" s="158" customFormat="1" ht="13.2" spans="1:13">
      <c r="A2641" s="760" t="s">
        <v>95</v>
      </c>
      <c r="B2641" s="761" t="s">
        <v>4390</v>
      </c>
      <c r="C2641" s="761" t="s">
        <v>4389</v>
      </c>
      <c r="D2641" s="805"/>
      <c r="E2641" s="761" t="s">
        <v>4391</v>
      </c>
      <c r="F2641" s="739" t="s">
        <v>51</v>
      </c>
      <c r="G2641" s="805"/>
      <c r="H2641" s="742">
        <v>700</v>
      </c>
      <c r="I2641" s="742">
        <v>668.181818181818</v>
      </c>
      <c r="J2641" s="742">
        <v>636.363636363636</v>
      </c>
      <c r="K2641" s="742">
        <v>604.545454545454</v>
      </c>
      <c r="L2641" s="742">
        <v>572.727272727273</v>
      </c>
      <c r="M2641" s="743"/>
    </row>
    <row r="2642" s="158" customFormat="1" ht="21.6" spans="1:13">
      <c r="A2642" s="760" t="s">
        <v>95</v>
      </c>
      <c r="B2642" s="761" t="s">
        <v>4392</v>
      </c>
      <c r="C2642" s="740" t="s">
        <v>4393</v>
      </c>
      <c r="D2642" s="761"/>
      <c r="E2642" s="761"/>
      <c r="F2642" s="739" t="s">
        <v>51</v>
      </c>
      <c r="G2642" s="761"/>
      <c r="H2642" s="742">
        <v>100</v>
      </c>
      <c r="I2642" s="742">
        <v>95.4545454545455</v>
      </c>
      <c r="J2642" s="742">
        <v>90.9090909090909</v>
      </c>
      <c r="K2642" s="742">
        <v>86.3636363636364</v>
      </c>
      <c r="L2642" s="742">
        <v>81.8181818181818</v>
      </c>
      <c r="M2642" s="743"/>
    </row>
    <row r="2643" s="158" customFormat="1" ht="13.2" spans="1:13">
      <c r="A2643" s="760" t="s">
        <v>95</v>
      </c>
      <c r="B2643" s="761" t="s">
        <v>4394</v>
      </c>
      <c r="C2643" s="740" t="s">
        <v>4395</v>
      </c>
      <c r="D2643" s="761"/>
      <c r="E2643" s="761" t="s">
        <v>4396</v>
      </c>
      <c r="F2643" s="739" t="s">
        <v>51</v>
      </c>
      <c r="G2643" s="805"/>
      <c r="H2643" s="742">
        <v>700</v>
      </c>
      <c r="I2643" s="742">
        <v>668.181818181818</v>
      </c>
      <c r="J2643" s="742">
        <v>636.363636363636</v>
      </c>
      <c r="K2643" s="742">
        <v>604.545454545454</v>
      </c>
      <c r="L2643" s="742">
        <v>572.727272727273</v>
      </c>
      <c r="M2643" s="743"/>
    </row>
    <row r="2644" s="158" customFormat="1" ht="21.6" spans="1:13">
      <c r="A2644" s="760" t="s">
        <v>95</v>
      </c>
      <c r="B2644" s="761" t="s">
        <v>4397</v>
      </c>
      <c r="C2644" s="740" t="s">
        <v>4398</v>
      </c>
      <c r="D2644" s="761"/>
      <c r="E2644" s="761"/>
      <c r="F2644" s="739" t="s">
        <v>51</v>
      </c>
      <c r="G2644" s="761"/>
      <c r="H2644" s="742">
        <v>100</v>
      </c>
      <c r="I2644" s="742">
        <v>95.4545454545455</v>
      </c>
      <c r="J2644" s="742">
        <v>90.9090909090909</v>
      </c>
      <c r="K2644" s="742">
        <v>86.3636363636364</v>
      </c>
      <c r="L2644" s="742">
        <v>81.8181818181818</v>
      </c>
      <c r="M2644" s="743"/>
    </row>
    <row r="2645" s="158" customFormat="1" ht="21.6" spans="1:13">
      <c r="A2645" s="760" t="s">
        <v>95</v>
      </c>
      <c r="B2645" s="761" t="s">
        <v>4399</v>
      </c>
      <c r="C2645" s="740" t="s">
        <v>4400</v>
      </c>
      <c r="D2645" s="761"/>
      <c r="E2645" s="761"/>
      <c r="F2645" s="739" t="s">
        <v>51</v>
      </c>
      <c r="G2645" s="761"/>
      <c r="H2645" s="742">
        <v>100</v>
      </c>
      <c r="I2645" s="742">
        <v>95.4545454545455</v>
      </c>
      <c r="J2645" s="742">
        <v>90.9090909090909</v>
      </c>
      <c r="K2645" s="742">
        <v>86.3636363636364</v>
      </c>
      <c r="L2645" s="742">
        <v>81.8181818181818</v>
      </c>
      <c r="M2645" s="743"/>
    </row>
    <row r="2646" s="158" customFormat="1" ht="13.2" spans="1:13">
      <c r="A2646" s="760" t="s">
        <v>95</v>
      </c>
      <c r="B2646" s="761" t="s">
        <v>4401</v>
      </c>
      <c r="C2646" s="740" t="s">
        <v>4402</v>
      </c>
      <c r="D2646" s="761"/>
      <c r="E2646" s="761" t="s">
        <v>4391</v>
      </c>
      <c r="F2646" s="739" t="s">
        <v>51</v>
      </c>
      <c r="G2646" s="761"/>
      <c r="H2646" s="742">
        <v>700</v>
      </c>
      <c r="I2646" s="742">
        <v>668.181818181818</v>
      </c>
      <c r="J2646" s="742">
        <v>636.363636363636</v>
      </c>
      <c r="K2646" s="742">
        <v>604.545454545454</v>
      </c>
      <c r="L2646" s="742">
        <v>572.727272727273</v>
      </c>
      <c r="M2646" s="743"/>
    </row>
    <row r="2647" s="158" customFormat="1" ht="21.6" spans="1:13">
      <c r="A2647" s="760" t="s">
        <v>95</v>
      </c>
      <c r="B2647" s="761" t="s">
        <v>4403</v>
      </c>
      <c r="C2647" s="740" t="s">
        <v>4404</v>
      </c>
      <c r="D2647" s="761"/>
      <c r="E2647" s="761"/>
      <c r="F2647" s="739" t="s">
        <v>51</v>
      </c>
      <c r="G2647" s="761"/>
      <c r="H2647" s="742">
        <v>100</v>
      </c>
      <c r="I2647" s="742">
        <v>95.4545454545455</v>
      </c>
      <c r="J2647" s="742">
        <v>90.9090909090909</v>
      </c>
      <c r="K2647" s="742">
        <v>86.3636363636364</v>
      </c>
      <c r="L2647" s="742">
        <v>81.8181818181818</v>
      </c>
      <c r="M2647" s="743"/>
    </row>
    <row r="2648" s="158" customFormat="1" ht="13.2" spans="1:13">
      <c r="A2648" s="735" t="s">
        <v>38</v>
      </c>
      <c r="B2648" s="736" t="s">
        <v>4405</v>
      </c>
      <c r="C2648" s="737" t="s">
        <v>4406</v>
      </c>
      <c r="D2648" s="736"/>
      <c r="E2648" s="736"/>
      <c r="F2648" s="735"/>
      <c r="G2648" s="736"/>
      <c r="H2648" s="738"/>
      <c r="I2648" s="738"/>
      <c r="J2648" s="738"/>
      <c r="K2648" s="738"/>
      <c r="L2648" s="738"/>
      <c r="M2648" s="743"/>
    </row>
    <row r="2649" s="158" customFormat="1" ht="54" spans="1:13">
      <c r="A2649" s="735" t="s">
        <v>38</v>
      </c>
      <c r="B2649" s="736" t="s">
        <v>4407</v>
      </c>
      <c r="C2649" s="737" t="s">
        <v>4408</v>
      </c>
      <c r="D2649" s="736" t="s">
        <v>4409</v>
      </c>
      <c r="E2649" s="736" t="s">
        <v>4410</v>
      </c>
      <c r="F2649" s="735" t="s">
        <v>51</v>
      </c>
      <c r="G2649" s="736"/>
      <c r="H2649" s="738">
        <v>2321</v>
      </c>
      <c r="I2649" s="738">
        <v>2215.5</v>
      </c>
      <c r="J2649" s="738">
        <v>2110</v>
      </c>
      <c r="K2649" s="738">
        <v>2004.5</v>
      </c>
      <c r="L2649" s="738">
        <v>1899</v>
      </c>
      <c r="M2649" s="743"/>
    </row>
    <row r="2650" s="158" customFormat="1" ht="64.8" spans="1:13">
      <c r="A2650" s="735" t="s">
        <v>38</v>
      </c>
      <c r="B2650" s="736" t="s">
        <v>4411</v>
      </c>
      <c r="C2650" s="737" t="s">
        <v>4412</v>
      </c>
      <c r="D2650" s="736" t="s">
        <v>4413</v>
      </c>
      <c r="E2650" s="736" t="s">
        <v>4414</v>
      </c>
      <c r="F2650" s="735" t="s">
        <v>51</v>
      </c>
      <c r="G2650" s="736"/>
      <c r="H2650" s="738">
        <v>1144</v>
      </c>
      <c r="I2650" s="738">
        <v>1092</v>
      </c>
      <c r="J2650" s="738">
        <v>1040</v>
      </c>
      <c r="K2650" s="738">
        <v>988</v>
      </c>
      <c r="L2650" s="738">
        <v>936</v>
      </c>
      <c r="M2650" s="743"/>
    </row>
    <row r="2651" s="158" customFormat="1" ht="13.2" spans="1:13">
      <c r="A2651" s="735" t="s">
        <v>95</v>
      </c>
      <c r="B2651" s="736" t="s">
        <v>4415</v>
      </c>
      <c r="C2651" s="737" t="s">
        <v>4416</v>
      </c>
      <c r="D2651" s="759"/>
      <c r="E2651" s="736"/>
      <c r="F2651" s="735" t="s">
        <v>51</v>
      </c>
      <c r="G2651" s="736"/>
      <c r="H2651" s="738">
        <v>770</v>
      </c>
      <c r="I2651" s="738">
        <v>735</v>
      </c>
      <c r="J2651" s="738">
        <v>700</v>
      </c>
      <c r="K2651" s="738">
        <v>665</v>
      </c>
      <c r="L2651" s="738">
        <v>630</v>
      </c>
      <c r="M2651" s="743"/>
    </row>
    <row r="2652" s="158" customFormat="1" ht="13.2" spans="1:13">
      <c r="A2652" s="735" t="s">
        <v>95</v>
      </c>
      <c r="B2652" s="736" t="s">
        <v>4417</v>
      </c>
      <c r="C2652" s="788" t="s">
        <v>4418</v>
      </c>
      <c r="D2652" s="736"/>
      <c r="E2652" s="736"/>
      <c r="F2652" s="735" t="s">
        <v>51</v>
      </c>
      <c r="G2652" s="736"/>
      <c r="H2652" s="738">
        <v>770</v>
      </c>
      <c r="I2652" s="738">
        <v>735</v>
      </c>
      <c r="J2652" s="738">
        <v>700</v>
      </c>
      <c r="K2652" s="738">
        <v>665</v>
      </c>
      <c r="L2652" s="738">
        <v>630</v>
      </c>
      <c r="M2652" s="743"/>
    </row>
    <row r="2653" s="158" customFormat="1" ht="21.6" spans="1:13">
      <c r="A2653" s="735" t="s">
        <v>95</v>
      </c>
      <c r="B2653" s="736" t="s">
        <v>4419</v>
      </c>
      <c r="C2653" s="737" t="s">
        <v>4420</v>
      </c>
      <c r="D2653" s="759"/>
      <c r="E2653" s="736" t="s">
        <v>4421</v>
      </c>
      <c r="F2653" s="735" t="s">
        <v>51</v>
      </c>
      <c r="G2653" s="759"/>
      <c r="H2653" s="738">
        <v>1469.6</v>
      </c>
      <c r="I2653" s="738">
        <v>1402.8</v>
      </c>
      <c r="J2653" s="738">
        <v>1336</v>
      </c>
      <c r="K2653" s="738">
        <v>1269.2</v>
      </c>
      <c r="L2653" s="738">
        <v>1202.4</v>
      </c>
      <c r="M2653" s="743"/>
    </row>
    <row r="2654" s="158" customFormat="1" ht="21.6" spans="1:13">
      <c r="A2654" s="735" t="s">
        <v>95</v>
      </c>
      <c r="B2654" s="736" t="s">
        <v>4422</v>
      </c>
      <c r="C2654" s="788" t="s">
        <v>4423</v>
      </c>
      <c r="D2654" s="736"/>
      <c r="E2654" s="736"/>
      <c r="F2654" s="735" t="s">
        <v>51</v>
      </c>
      <c r="G2654" s="736"/>
      <c r="H2654" s="738">
        <v>275</v>
      </c>
      <c r="I2654" s="738">
        <v>262.5</v>
      </c>
      <c r="J2654" s="738">
        <v>250</v>
      </c>
      <c r="K2654" s="738">
        <v>237.5</v>
      </c>
      <c r="L2654" s="738">
        <v>225</v>
      </c>
      <c r="M2654" s="743"/>
    </row>
    <row r="2655" s="158" customFormat="1" ht="21.6" spans="1:13">
      <c r="A2655" s="735" t="s">
        <v>95</v>
      </c>
      <c r="B2655" s="736" t="s">
        <v>4424</v>
      </c>
      <c r="C2655" s="788" t="s">
        <v>4425</v>
      </c>
      <c r="D2655" s="736"/>
      <c r="E2655" s="736" t="s">
        <v>4421</v>
      </c>
      <c r="F2655" s="735" t="s">
        <v>51</v>
      </c>
      <c r="G2655" s="736"/>
      <c r="H2655" s="738">
        <v>734.8</v>
      </c>
      <c r="I2655" s="738">
        <v>701.4</v>
      </c>
      <c r="J2655" s="738">
        <v>668</v>
      </c>
      <c r="K2655" s="738">
        <v>634.6</v>
      </c>
      <c r="L2655" s="738">
        <v>601.2</v>
      </c>
      <c r="M2655" s="743"/>
    </row>
    <row r="2656" s="158" customFormat="1" ht="21.6" spans="1:13">
      <c r="A2656" s="735" t="s">
        <v>95</v>
      </c>
      <c r="B2656" s="736" t="s">
        <v>4426</v>
      </c>
      <c r="C2656" s="788" t="s">
        <v>4427</v>
      </c>
      <c r="D2656" s="736"/>
      <c r="E2656" s="736" t="s">
        <v>4421</v>
      </c>
      <c r="F2656" s="735" t="s">
        <v>51</v>
      </c>
      <c r="G2656" s="736"/>
      <c r="H2656" s="738">
        <v>1469.6</v>
      </c>
      <c r="I2656" s="738">
        <v>1402.8</v>
      </c>
      <c r="J2656" s="738">
        <v>1336</v>
      </c>
      <c r="K2656" s="738">
        <v>1269.2</v>
      </c>
      <c r="L2656" s="738">
        <v>1202.4</v>
      </c>
      <c r="M2656" s="743"/>
    </row>
    <row r="2657" s="158" customFormat="1" ht="21.6" spans="1:13">
      <c r="A2657" s="735" t="s">
        <v>95</v>
      </c>
      <c r="B2657" s="736" t="s">
        <v>4428</v>
      </c>
      <c r="C2657" s="788" t="s">
        <v>4429</v>
      </c>
      <c r="D2657" s="736"/>
      <c r="E2657" s="736"/>
      <c r="F2657" s="735" t="s">
        <v>51</v>
      </c>
      <c r="G2657" s="736"/>
      <c r="H2657" s="738">
        <v>275</v>
      </c>
      <c r="I2657" s="738">
        <v>262.5</v>
      </c>
      <c r="J2657" s="738">
        <v>250</v>
      </c>
      <c r="K2657" s="738">
        <v>237.5</v>
      </c>
      <c r="L2657" s="738">
        <v>225</v>
      </c>
      <c r="M2657" s="743"/>
    </row>
    <row r="2658" s="158" customFormat="1" ht="21.6" spans="1:13">
      <c r="A2658" s="735" t="s">
        <v>95</v>
      </c>
      <c r="B2658" s="736" t="s">
        <v>4430</v>
      </c>
      <c r="C2658" s="788" t="s">
        <v>4431</v>
      </c>
      <c r="D2658" s="736"/>
      <c r="E2658" s="736" t="s">
        <v>4421</v>
      </c>
      <c r="F2658" s="735" t="s">
        <v>51</v>
      </c>
      <c r="G2658" s="736"/>
      <c r="H2658" s="738">
        <v>734.8</v>
      </c>
      <c r="I2658" s="738">
        <v>701.4</v>
      </c>
      <c r="J2658" s="738">
        <v>668</v>
      </c>
      <c r="K2658" s="738">
        <v>634.6</v>
      </c>
      <c r="L2658" s="738">
        <v>601.2</v>
      </c>
      <c r="M2658" s="743"/>
    </row>
    <row r="2659" s="158" customFormat="1" ht="21.6" spans="1:13">
      <c r="A2659" s="735" t="s">
        <v>95</v>
      </c>
      <c r="B2659" s="736" t="s">
        <v>4432</v>
      </c>
      <c r="C2659" s="788" t="s">
        <v>4433</v>
      </c>
      <c r="D2659" s="736"/>
      <c r="E2659" s="736" t="s">
        <v>4421</v>
      </c>
      <c r="F2659" s="735" t="s">
        <v>51</v>
      </c>
      <c r="G2659" s="736"/>
      <c r="H2659" s="738">
        <v>1469.6</v>
      </c>
      <c r="I2659" s="738">
        <v>1402.8</v>
      </c>
      <c r="J2659" s="738">
        <v>1336</v>
      </c>
      <c r="K2659" s="738">
        <v>1269.2</v>
      </c>
      <c r="L2659" s="738">
        <v>1202.4</v>
      </c>
      <c r="M2659" s="743"/>
    </row>
    <row r="2660" s="158" customFormat="1" ht="21.6" spans="1:13">
      <c r="A2660" s="735" t="s">
        <v>95</v>
      </c>
      <c r="B2660" s="736" t="s">
        <v>4434</v>
      </c>
      <c r="C2660" s="788" t="s">
        <v>4435</v>
      </c>
      <c r="D2660" s="736"/>
      <c r="E2660" s="736"/>
      <c r="F2660" s="735" t="s">
        <v>51</v>
      </c>
      <c r="G2660" s="736"/>
      <c r="H2660" s="738">
        <v>275</v>
      </c>
      <c r="I2660" s="738">
        <v>262.5</v>
      </c>
      <c r="J2660" s="738">
        <v>250</v>
      </c>
      <c r="K2660" s="738">
        <v>237.5</v>
      </c>
      <c r="L2660" s="738">
        <v>225</v>
      </c>
      <c r="M2660" s="743"/>
    </row>
    <row r="2661" s="158" customFormat="1" ht="21.6" spans="1:13">
      <c r="A2661" s="735" t="s">
        <v>95</v>
      </c>
      <c r="B2661" s="736" t="s">
        <v>4436</v>
      </c>
      <c r="C2661" s="788" t="s">
        <v>4437</v>
      </c>
      <c r="D2661" s="736"/>
      <c r="E2661" s="736" t="s">
        <v>4421</v>
      </c>
      <c r="F2661" s="735" t="s">
        <v>51</v>
      </c>
      <c r="G2661" s="736"/>
      <c r="H2661" s="738">
        <v>734.8</v>
      </c>
      <c r="I2661" s="738">
        <v>701.4</v>
      </c>
      <c r="J2661" s="738">
        <v>668</v>
      </c>
      <c r="K2661" s="738">
        <v>634.6</v>
      </c>
      <c r="L2661" s="738">
        <v>601.2</v>
      </c>
      <c r="M2661" s="743"/>
    </row>
    <row r="2662" s="158" customFormat="1" ht="13.2" spans="1:13">
      <c r="A2662" s="735" t="s">
        <v>95</v>
      </c>
      <c r="B2662" s="736" t="s">
        <v>4438</v>
      </c>
      <c r="C2662" s="737" t="s">
        <v>4439</v>
      </c>
      <c r="D2662" s="759"/>
      <c r="E2662" s="736"/>
      <c r="F2662" s="735" t="s">
        <v>4440</v>
      </c>
      <c r="G2662" s="759"/>
      <c r="H2662" s="738">
        <v>737</v>
      </c>
      <c r="I2662" s="738">
        <v>703.5</v>
      </c>
      <c r="J2662" s="738">
        <v>670</v>
      </c>
      <c r="K2662" s="738">
        <v>636.5</v>
      </c>
      <c r="L2662" s="738">
        <v>603</v>
      </c>
      <c r="M2662" s="743"/>
    </row>
    <row r="2663" s="158" customFormat="1" ht="21.6" spans="1:13">
      <c r="A2663" s="735" t="s">
        <v>95</v>
      </c>
      <c r="B2663" s="736" t="s">
        <v>4441</v>
      </c>
      <c r="C2663" s="788" t="s">
        <v>4442</v>
      </c>
      <c r="D2663" s="736"/>
      <c r="E2663" s="736"/>
      <c r="F2663" s="768" t="s">
        <v>4440</v>
      </c>
      <c r="G2663" s="736"/>
      <c r="H2663" s="738">
        <v>368.5</v>
      </c>
      <c r="I2663" s="738">
        <v>351.75</v>
      </c>
      <c r="J2663" s="738">
        <v>335</v>
      </c>
      <c r="K2663" s="738">
        <v>318.25</v>
      </c>
      <c r="L2663" s="738">
        <v>301.5</v>
      </c>
      <c r="M2663" s="743"/>
    </row>
    <row r="2664" s="158" customFormat="1" ht="13.2" spans="1:13">
      <c r="A2664" s="735" t="s">
        <v>95</v>
      </c>
      <c r="B2664" s="736" t="s">
        <v>4443</v>
      </c>
      <c r="C2664" s="788" t="s">
        <v>4444</v>
      </c>
      <c r="D2664" s="736"/>
      <c r="E2664" s="736"/>
      <c r="F2664" s="768" t="s">
        <v>4440</v>
      </c>
      <c r="G2664" s="759"/>
      <c r="H2664" s="738">
        <v>737</v>
      </c>
      <c r="I2664" s="738">
        <v>703.5</v>
      </c>
      <c r="J2664" s="738">
        <v>670</v>
      </c>
      <c r="K2664" s="738">
        <v>636.5</v>
      </c>
      <c r="L2664" s="738">
        <v>603</v>
      </c>
      <c r="M2664" s="743"/>
    </row>
    <row r="2665" s="158" customFormat="1" ht="21.6" spans="1:13">
      <c r="A2665" s="735" t="s">
        <v>95</v>
      </c>
      <c r="B2665" s="736" t="s">
        <v>4445</v>
      </c>
      <c r="C2665" s="788" t="s">
        <v>4446</v>
      </c>
      <c r="D2665" s="736"/>
      <c r="E2665" s="736"/>
      <c r="F2665" s="768" t="s">
        <v>4440</v>
      </c>
      <c r="G2665" s="736"/>
      <c r="H2665" s="738">
        <v>368.5</v>
      </c>
      <c r="I2665" s="738">
        <v>351.75</v>
      </c>
      <c r="J2665" s="738">
        <v>335</v>
      </c>
      <c r="K2665" s="738">
        <v>318.25</v>
      </c>
      <c r="L2665" s="738">
        <v>301.5</v>
      </c>
      <c r="M2665" s="743"/>
    </row>
    <row r="2666" s="158" customFormat="1" ht="13.2" spans="1:13">
      <c r="A2666" s="735" t="s">
        <v>95</v>
      </c>
      <c r="B2666" s="736" t="s">
        <v>4447</v>
      </c>
      <c r="C2666" s="788" t="s">
        <v>4448</v>
      </c>
      <c r="D2666" s="736"/>
      <c r="E2666" s="736"/>
      <c r="F2666" s="768" t="s">
        <v>4440</v>
      </c>
      <c r="G2666" s="759"/>
      <c r="H2666" s="738">
        <v>737</v>
      </c>
      <c r="I2666" s="738">
        <v>703.5</v>
      </c>
      <c r="J2666" s="738">
        <v>670</v>
      </c>
      <c r="K2666" s="738">
        <v>636.5</v>
      </c>
      <c r="L2666" s="738">
        <v>603</v>
      </c>
      <c r="M2666" s="743"/>
    </row>
    <row r="2667" s="158" customFormat="1" ht="21.6" spans="1:13">
      <c r="A2667" s="735" t="s">
        <v>95</v>
      </c>
      <c r="B2667" s="736" t="s">
        <v>4449</v>
      </c>
      <c r="C2667" s="788" t="s">
        <v>4450</v>
      </c>
      <c r="D2667" s="736"/>
      <c r="E2667" s="736"/>
      <c r="F2667" s="768" t="s">
        <v>4440</v>
      </c>
      <c r="G2667" s="736"/>
      <c r="H2667" s="738">
        <v>368.5</v>
      </c>
      <c r="I2667" s="738">
        <v>351.75</v>
      </c>
      <c r="J2667" s="738">
        <v>335</v>
      </c>
      <c r="K2667" s="738">
        <v>318.25</v>
      </c>
      <c r="L2667" s="738">
        <v>301.5</v>
      </c>
      <c r="M2667" s="743"/>
    </row>
    <row r="2668" s="158" customFormat="1" ht="13.2" spans="1:13">
      <c r="A2668" s="735" t="s">
        <v>95</v>
      </c>
      <c r="B2668" s="736" t="s">
        <v>4451</v>
      </c>
      <c r="C2668" s="737" t="s">
        <v>4452</v>
      </c>
      <c r="D2668" s="736"/>
      <c r="E2668" s="736" t="s">
        <v>4453</v>
      </c>
      <c r="F2668" s="735" t="s">
        <v>51</v>
      </c>
      <c r="G2668" s="736"/>
      <c r="H2668" s="738">
        <v>409.2</v>
      </c>
      <c r="I2668" s="738">
        <v>390.6</v>
      </c>
      <c r="J2668" s="738">
        <v>372</v>
      </c>
      <c r="K2668" s="738">
        <v>353.4</v>
      </c>
      <c r="L2668" s="738">
        <v>334.8</v>
      </c>
      <c r="M2668" s="743"/>
    </row>
    <row r="2669" s="158" customFormat="1" ht="13.2" spans="1:13">
      <c r="A2669" s="735" t="s">
        <v>95</v>
      </c>
      <c r="B2669" s="736" t="s">
        <v>4454</v>
      </c>
      <c r="C2669" s="737" t="s">
        <v>4455</v>
      </c>
      <c r="D2669" s="736" t="s">
        <v>4456</v>
      </c>
      <c r="E2669" s="736" t="s">
        <v>4453</v>
      </c>
      <c r="F2669" s="735" t="s">
        <v>51</v>
      </c>
      <c r="G2669" s="736"/>
      <c r="H2669" s="738">
        <v>759</v>
      </c>
      <c r="I2669" s="738">
        <v>724.5</v>
      </c>
      <c r="J2669" s="738">
        <v>690</v>
      </c>
      <c r="K2669" s="738">
        <v>655.5</v>
      </c>
      <c r="L2669" s="738">
        <v>621</v>
      </c>
      <c r="M2669" s="743"/>
    </row>
    <row r="2670" s="159" customFormat="1" ht="13.2" spans="1:13">
      <c r="A2670" s="768" t="s">
        <v>95</v>
      </c>
      <c r="B2670" s="756" t="s">
        <v>4457</v>
      </c>
      <c r="C2670" s="788" t="s">
        <v>4458</v>
      </c>
      <c r="D2670" s="754" t="s">
        <v>4459</v>
      </c>
      <c r="E2670" s="754"/>
      <c r="F2670" s="768" t="s">
        <v>4460</v>
      </c>
      <c r="G2670" s="754"/>
      <c r="H2670" s="738">
        <v>387.2</v>
      </c>
      <c r="I2670" s="738">
        <v>369.6</v>
      </c>
      <c r="J2670" s="738">
        <v>352</v>
      </c>
      <c r="K2670" s="738">
        <v>334.4</v>
      </c>
      <c r="L2670" s="738">
        <v>316.8</v>
      </c>
      <c r="M2670" s="781"/>
    </row>
    <row r="2671" s="158" customFormat="1" ht="13.2" spans="1:13">
      <c r="A2671" s="735"/>
      <c r="B2671" s="736">
        <v>3302</v>
      </c>
      <c r="C2671" s="737" t="s">
        <v>4461</v>
      </c>
      <c r="D2671" s="736"/>
      <c r="E2671" s="736"/>
      <c r="F2671" s="735"/>
      <c r="G2671" s="736"/>
      <c r="H2671" s="738"/>
      <c r="I2671" s="738"/>
      <c r="J2671" s="738"/>
      <c r="K2671" s="738"/>
      <c r="L2671" s="738"/>
      <c r="M2671" s="743"/>
    </row>
    <row r="2672" s="158" customFormat="1" ht="13.2" spans="1:13">
      <c r="A2672" s="735"/>
      <c r="B2672" s="736">
        <v>330201</v>
      </c>
      <c r="C2672" s="737" t="s">
        <v>4462</v>
      </c>
      <c r="D2672" s="736"/>
      <c r="E2672" s="736"/>
      <c r="F2672" s="735"/>
      <c r="G2672" s="736"/>
      <c r="H2672" s="738"/>
      <c r="I2672" s="738"/>
      <c r="J2672" s="738"/>
      <c r="K2672" s="738"/>
      <c r="L2672" s="738"/>
      <c r="M2672" s="743"/>
    </row>
    <row r="2673" s="158" customFormat="1" ht="13.2" spans="1:13">
      <c r="A2673" s="735" t="s">
        <v>95</v>
      </c>
      <c r="B2673" s="736">
        <v>330201003</v>
      </c>
      <c r="C2673" s="737" t="s">
        <v>4463</v>
      </c>
      <c r="D2673" s="759"/>
      <c r="E2673" s="736"/>
      <c r="F2673" s="735" t="s">
        <v>51</v>
      </c>
      <c r="G2673" s="736"/>
      <c r="H2673" s="738">
        <v>627</v>
      </c>
      <c r="I2673" s="738">
        <v>598.5</v>
      </c>
      <c r="J2673" s="738">
        <v>570</v>
      </c>
      <c r="K2673" s="738">
        <v>541.5</v>
      </c>
      <c r="L2673" s="738">
        <v>513</v>
      </c>
      <c r="M2673" s="743"/>
    </row>
    <row r="2674" s="158" customFormat="1" ht="13.2" spans="1:13">
      <c r="A2674" s="735" t="s">
        <v>95</v>
      </c>
      <c r="B2674" s="736" t="s">
        <v>4464</v>
      </c>
      <c r="C2674" s="788" t="s">
        <v>4465</v>
      </c>
      <c r="D2674" s="736"/>
      <c r="E2674" s="736"/>
      <c r="F2674" s="735" t="s">
        <v>51</v>
      </c>
      <c r="G2674" s="736"/>
      <c r="H2674" s="738">
        <v>627</v>
      </c>
      <c r="I2674" s="738">
        <v>598.5</v>
      </c>
      <c r="J2674" s="738">
        <v>570</v>
      </c>
      <c r="K2674" s="738">
        <v>541.5</v>
      </c>
      <c r="L2674" s="738">
        <v>513</v>
      </c>
      <c r="M2674" s="743"/>
    </row>
    <row r="2675" s="158" customFormat="1" ht="13.2" spans="1:13">
      <c r="A2675" s="735" t="s">
        <v>95</v>
      </c>
      <c r="B2675" s="736" t="s">
        <v>4466</v>
      </c>
      <c r="C2675" s="737" t="s">
        <v>4467</v>
      </c>
      <c r="D2675" s="759"/>
      <c r="E2675" s="759"/>
      <c r="F2675" s="735" t="s">
        <v>51</v>
      </c>
      <c r="G2675" s="736"/>
      <c r="H2675" s="738">
        <v>1705</v>
      </c>
      <c r="I2675" s="738">
        <v>1627.5</v>
      </c>
      <c r="J2675" s="738">
        <v>1550</v>
      </c>
      <c r="K2675" s="738">
        <v>1472.5</v>
      </c>
      <c r="L2675" s="738">
        <v>1395</v>
      </c>
      <c r="M2675" s="743"/>
    </row>
    <row r="2676" s="158" customFormat="1" ht="21.6" spans="1:13">
      <c r="A2676" s="735" t="s">
        <v>95</v>
      </c>
      <c r="B2676" s="736" t="s">
        <v>4468</v>
      </c>
      <c r="C2676" s="737" t="s">
        <v>4469</v>
      </c>
      <c r="D2676" s="736" t="s">
        <v>4470</v>
      </c>
      <c r="E2676" s="736" t="s">
        <v>4471</v>
      </c>
      <c r="F2676" s="735" t="s">
        <v>51</v>
      </c>
      <c r="G2676" s="736"/>
      <c r="H2676" s="738">
        <v>3769.7</v>
      </c>
      <c r="I2676" s="738">
        <v>3598.35</v>
      </c>
      <c r="J2676" s="738">
        <v>3427</v>
      </c>
      <c r="K2676" s="738">
        <v>3255.65</v>
      </c>
      <c r="L2676" s="738">
        <v>3084.3</v>
      </c>
      <c r="M2676" s="743"/>
    </row>
    <row r="2677" s="158" customFormat="1" ht="21.6" spans="1:13">
      <c r="A2677" s="735" t="s">
        <v>95</v>
      </c>
      <c r="B2677" s="736" t="s">
        <v>4472</v>
      </c>
      <c r="C2677" s="737" t="s">
        <v>4469</v>
      </c>
      <c r="D2677" s="736" t="s">
        <v>4470</v>
      </c>
      <c r="E2677" s="736" t="s">
        <v>4471</v>
      </c>
      <c r="F2677" s="735" t="s">
        <v>51</v>
      </c>
      <c r="G2677" s="736"/>
      <c r="H2677" s="738">
        <v>4523.64</v>
      </c>
      <c r="I2677" s="738">
        <v>4318.02</v>
      </c>
      <c r="J2677" s="738">
        <v>4112.4</v>
      </c>
      <c r="K2677" s="738">
        <v>3906.78</v>
      </c>
      <c r="L2677" s="738">
        <v>3701.16</v>
      </c>
      <c r="M2677" s="743" t="s">
        <v>58</v>
      </c>
    </row>
    <row r="2678" s="159" customFormat="1" ht="32.4" spans="1:13">
      <c r="A2678" s="768" t="s">
        <v>95</v>
      </c>
      <c r="B2678" s="756" t="s">
        <v>4473</v>
      </c>
      <c r="C2678" s="788" t="s">
        <v>4474</v>
      </c>
      <c r="D2678" s="754" t="s">
        <v>4475</v>
      </c>
      <c r="E2678" s="754" t="s">
        <v>4476</v>
      </c>
      <c r="F2678" s="768" t="s">
        <v>51</v>
      </c>
      <c r="G2678" s="754"/>
      <c r="H2678" s="738">
        <v>2436.5</v>
      </c>
      <c r="I2678" s="738">
        <v>2325.75</v>
      </c>
      <c r="J2678" s="738">
        <v>2215</v>
      </c>
      <c r="K2678" s="738">
        <v>2104.25</v>
      </c>
      <c r="L2678" s="738">
        <v>1993.5</v>
      </c>
      <c r="M2678" s="781"/>
    </row>
    <row r="2679" s="158" customFormat="1" ht="13.2" spans="1:13">
      <c r="A2679" s="735"/>
      <c r="B2679" s="736">
        <v>330202</v>
      </c>
      <c r="C2679" s="737" t="s">
        <v>4477</v>
      </c>
      <c r="D2679" s="736"/>
      <c r="E2679" s="736"/>
      <c r="F2679" s="735"/>
      <c r="G2679" s="736"/>
      <c r="H2679" s="738"/>
      <c r="I2679" s="738"/>
      <c r="J2679" s="738"/>
      <c r="K2679" s="738"/>
      <c r="L2679" s="738"/>
      <c r="M2679" s="743"/>
    </row>
    <row r="2680" s="158" customFormat="1" ht="13.2" spans="1:13">
      <c r="A2680" s="735"/>
      <c r="B2680" s="736">
        <v>330203</v>
      </c>
      <c r="C2680" s="737" t="s">
        <v>4478</v>
      </c>
      <c r="D2680" s="736"/>
      <c r="E2680" s="736"/>
      <c r="F2680" s="735"/>
      <c r="G2680" s="736"/>
      <c r="H2680" s="738"/>
      <c r="I2680" s="738"/>
      <c r="J2680" s="738"/>
      <c r="K2680" s="738"/>
      <c r="L2680" s="738"/>
      <c r="M2680" s="743"/>
    </row>
    <row r="2681" s="158" customFormat="1" ht="13.2" spans="1:13">
      <c r="A2681" s="735" t="s">
        <v>95</v>
      </c>
      <c r="B2681" s="736" t="s">
        <v>4479</v>
      </c>
      <c r="C2681" s="788" t="s">
        <v>4480</v>
      </c>
      <c r="D2681" s="736"/>
      <c r="E2681" s="736" t="s">
        <v>4481</v>
      </c>
      <c r="F2681" s="735" t="s">
        <v>51</v>
      </c>
      <c r="G2681" s="736"/>
      <c r="H2681" s="738">
        <v>1760</v>
      </c>
      <c r="I2681" s="738">
        <v>1680</v>
      </c>
      <c r="J2681" s="738">
        <v>1600</v>
      </c>
      <c r="K2681" s="738">
        <v>1520</v>
      </c>
      <c r="L2681" s="738">
        <v>1440</v>
      </c>
      <c r="M2681" s="743"/>
    </row>
    <row r="2682" s="158" customFormat="1" ht="13.2" spans="1:13">
      <c r="A2682" s="735"/>
      <c r="B2682" s="736">
        <v>330204</v>
      </c>
      <c r="C2682" s="737" t="s">
        <v>4482</v>
      </c>
      <c r="D2682" s="736"/>
      <c r="E2682" s="736"/>
      <c r="F2682" s="735"/>
      <c r="G2682" s="736"/>
      <c r="H2682" s="738"/>
      <c r="I2682" s="738"/>
      <c r="J2682" s="738"/>
      <c r="K2682" s="738"/>
      <c r="L2682" s="738"/>
      <c r="M2682" s="743"/>
    </row>
    <row r="2683" s="158" customFormat="1" ht="13.2" spans="1:13">
      <c r="A2683" s="735"/>
      <c r="B2683" s="736">
        <v>3303</v>
      </c>
      <c r="C2683" s="737" t="s">
        <v>4483</v>
      </c>
      <c r="D2683" s="736"/>
      <c r="E2683" s="736"/>
      <c r="F2683" s="735"/>
      <c r="G2683" s="736"/>
      <c r="H2683" s="738"/>
      <c r="I2683" s="738"/>
      <c r="J2683" s="738"/>
      <c r="K2683" s="738"/>
      <c r="L2683" s="738"/>
      <c r="M2683" s="743"/>
    </row>
    <row r="2684" s="158" customFormat="1" ht="13.2" spans="1:13">
      <c r="A2684" s="735" t="s">
        <v>95</v>
      </c>
      <c r="B2684" s="736">
        <v>330300001</v>
      </c>
      <c r="C2684" s="737" t="s">
        <v>4484</v>
      </c>
      <c r="D2684" s="736" t="s">
        <v>4485</v>
      </c>
      <c r="E2684" s="736" t="s">
        <v>4486</v>
      </c>
      <c r="F2684" s="735" t="s">
        <v>51</v>
      </c>
      <c r="G2684" s="736"/>
      <c r="H2684" s="763" t="s">
        <v>102</v>
      </c>
      <c r="I2684" s="763" t="s">
        <v>102</v>
      </c>
      <c r="J2684" s="763" t="s">
        <v>102</v>
      </c>
      <c r="K2684" s="763" t="s">
        <v>102</v>
      </c>
      <c r="L2684" s="763" t="s">
        <v>102</v>
      </c>
      <c r="M2684" s="743"/>
    </row>
    <row r="2685" s="158" customFormat="1" ht="13.2" spans="1:13">
      <c r="A2685" s="735" t="s">
        <v>356</v>
      </c>
      <c r="B2685" s="736">
        <v>330300007</v>
      </c>
      <c r="C2685" s="737" t="s">
        <v>4487</v>
      </c>
      <c r="D2685" s="736" t="s">
        <v>4488</v>
      </c>
      <c r="E2685" s="736"/>
      <c r="F2685" s="735" t="s">
        <v>51</v>
      </c>
      <c r="G2685" s="736"/>
      <c r="H2685" s="738">
        <v>71.5</v>
      </c>
      <c r="I2685" s="738">
        <v>68.25</v>
      </c>
      <c r="J2685" s="738">
        <v>65</v>
      </c>
      <c r="K2685" s="738">
        <v>61.75</v>
      </c>
      <c r="L2685" s="738">
        <v>58.5</v>
      </c>
      <c r="M2685" s="743"/>
    </row>
    <row r="2686" s="158" customFormat="1" ht="21.6" spans="1:13">
      <c r="A2686" s="735" t="s">
        <v>95</v>
      </c>
      <c r="B2686" s="736">
        <v>330300017</v>
      </c>
      <c r="C2686" s="737" t="s">
        <v>4489</v>
      </c>
      <c r="D2686" s="759"/>
      <c r="E2686" s="736"/>
      <c r="F2686" s="735" t="s">
        <v>51</v>
      </c>
      <c r="G2686" s="754" t="s">
        <v>4015</v>
      </c>
      <c r="H2686" s="738">
        <v>1782</v>
      </c>
      <c r="I2686" s="738">
        <v>1701</v>
      </c>
      <c r="J2686" s="738">
        <v>1620</v>
      </c>
      <c r="K2686" s="738">
        <v>1539</v>
      </c>
      <c r="L2686" s="738">
        <v>1458</v>
      </c>
      <c r="M2686" s="743"/>
    </row>
    <row r="2687" s="158" customFormat="1" ht="13.2" spans="1:13">
      <c r="A2687" s="735" t="s">
        <v>95</v>
      </c>
      <c r="B2687" s="736" t="s">
        <v>4490</v>
      </c>
      <c r="C2687" s="754" t="s">
        <v>4491</v>
      </c>
      <c r="D2687" s="736" t="s">
        <v>4492</v>
      </c>
      <c r="E2687" s="736"/>
      <c r="F2687" s="735" t="s">
        <v>51</v>
      </c>
      <c r="G2687" s="736"/>
      <c r="H2687" s="738">
        <v>1782</v>
      </c>
      <c r="I2687" s="738">
        <v>1701</v>
      </c>
      <c r="J2687" s="738">
        <v>1620</v>
      </c>
      <c r="K2687" s="738">
        <v>1539</v>
      </c>
      <c r="L2687" s="738">
        <v>1458</v>
      </c>
      <c r="M2687" s="743"/>
    </row>
    <row r="2688" s="158" customFormat="1" ht="13.2" spans="1:13">
      <c r="A2688" s="735" t="s">
        <v>95</v>
      </c>
      <c r="B2688" s="736" t="s">
        <v>4493</v>
      </c>
      <c r="C2688" s="788" t="s">
        <v>4494</v>
      </c>
      <c r="D2688" s="736" t="s">
        <v>4492</v>
      </c>
      <c r="E2688" s="736"/>
      <c r="F2688" s="735" t="s">
        <v>51</v>
      </c>
      <c r="G2688" s="736"/>
      <c r="H2688" s="738">
        <v>1782</v>
      </c>
      <c r="I2688" s="738">
        <v>1701</v>
      </c>
      <c r="J2688" s="738">
        <v>1620</v>
      </c>
      <c r="K2688" s="738">
        <v>1539</v>
      </c>
      <c r="L2688" s="738">
        <v>1458</v>
      </c>
      <c r="M2688" s="743"/>
    </row>
    <row r="2689" s="158" customFormat="1" ht="13.2" spans="1:13">
      <c r="A2689" s="735" t="s">
        <v>95</v>
      </c>
      <c r="B2689" s="736">
        <v>330300019</v>
      </c>
      <c r="C2689" s="737" t="s">
        <v>4495</v>
      </c>
      <c r="D2689" s="736" t="s">
        <v>4496</v>
      </c>
      <c r="E2689" s="736" t="s">
        <v>4486</v>
      </c>
      <c r="F2689" s="735" t="s">
        <v>51</v>
      </c>
      <c r="G2689" s="736"/>
      <c r="H2689" s="763" t="s">
        <v>102</v>
      </c>
      <c r="I2689" s="763" t="s">
        <v>102</v>
      </c>
      <c r="J2689" s="763" t="s">
        <v>102</v>
      </c>
      <c r="K2689" s="763" t="s">
        <v>102</v>
      </c>
      <c r="L2689" s="763" t="s">
        <v>102</v>
      </c>
      <c r="M2689" s="743"/>
    </row>
    <row r="2690" s="158" customFormat="1" ht="13.2" spans="1:13">
      <c r="A2690" s="735" t="s">
        <v>95</v>
      </c>
      <c r="B2690" s="736" t="s">
        <v>4497</v>
      </c>
      <c r="C2690" s="737" t="s">
        <v>4495</v>
      </c>
      <c r="D2690" s="736" t="s">
        <v>4496</v>
      </c>
      <c r="E2690" s="736" t="s">
        <v>4486</v>
      </c>
      <c r="F2690" s="735" t="s">
        <v>51</v>
      </c>
      <c r="G2690" s="736"/>
      <c r="H2690" s="763" t="s">
        <v>102</v>
      </c>
      <c r="I2690" s="763" t="s">
        <v>102</v>
      </c>
      <c r="J2690" s="763" t="s">
        <v>102</v>
      </c>
      <c r="K2690" s="763" t="s">
        <v>102</v>
      </c>
      <c r="L2690" s="763" t="s">
        <v>102</v>
      </c>
      <c r="M2690" s="743" t="s">
        <v>58</v>
      </c>
    </row>
    <row r="2691" s="158" customFormat="1" ht="13.2" spans="1:13">
      <c r="A2691" s="735" t="s">
        <v>95</v>
      </c>
      <c r="B2691" s="736">
        <v>330300020</v>
      </c>
      <c r="C2691" s="737" t="s">
        <v>4498</v>
      </c>
      <c r="D2691" s="736" t="s">
        <v>4485</v>
      </c>
      <c r="E2691" s="736" t="s">
        <v>4486</v>
      </c>
      <c r="F2691" s="735" t="s">
        <v>51</v>
      </c>
      <c r="G2691" s="736"/>
      <c r="H2691" s="763" t="s">
        <v>102</v>
      </c>
      <c r="I2691" s="763" t="s">
        <v>102</v>
      </c>
      <c r="J2691" s="763" t="s">
        <v>102</v>
      </c>
      <c r="K2691" s="763" t="s">
        <v>102</v>
      </c>
      <c r="L2691" s="763" t="s">
        <v>102</v>
      </c>
      <c r="M2691" s="743"/>
    </row>
    <row r="2692" s="158" customFormat="1" ht="13.2" spans="1:13">
      <c r="A2692" s="735" t="s">
        <v>95</v>
      </c>
      <c r="B2692" s="736" t="s">
        <v>4499</v>
      </c>
      <c r="C2692" s="737" t="s">
        <v>4498</v>
      </c>
      <c r="D2692" s="736" t="s">
        <v>4485</v>
      </c>
      <c r="E2692" s="736" t="s">
        <v>4486</v>
      </c>
      <c r="F2692" s="735" t="s">
        <v>51</v>
      </c>
      <c r="G2692" s="736"/>
      <c r="H2692" s="763" t="s">
        <v>102</v>
      </c>
      <c r="I2692" s="763" t="s">
        <v>102</v>
      </c>
      <c r="J2692" s="763" t="s">
        <v>102</v>
      </c>
      <c r="K2692" s="763" t="s">
        <v>102</v>
      </c>
      <c r="L2692" s="763" t="s">
        <v>102</v>
      </c>
      <c r="M2692" s="743" t="s">
        <v>58</v>
      </c>
    </row>
    <row r="2693" s="158" customFormat="1" ht="13.2" spans="1:13">
      <c r="A2693" s="735" t="s">
        <v>95</v>
      </c>
      <c r="B2693" s="736">
        <v>330300021</v>
      </c>
      <c r="C2693" s="737" t="s">
        <v>4500</v>
      </c>
      <c r="D2693" s="736" t="s">
        <v>4501</v>
      </c>
      <c r="E2693" s="736"/>
      <c r="F2693" s="735" t="s">
        <v>441</v>
      </c>
      <c r="G2693" s="736"/>
      <c r="H2693" s="738">
        <v>2365</v>
      </c>
      <c r="I2693" s="738">
        <v>2257.5</v>
      </c>
      <c r="J2693" s="738">
        <v>2150</v>
      </c>
      <c r="K2693" s="738">
        <v>2042.5</v>
      </c>
      <c r="L2693" s="738">
        <v>1935</v>
      </c>
      <c r="M2693" s="743"/>
    </row>
    <row r="2694" s="158" customFormat="1" ht="13.2" spans="1:13">
      <c r="A2694" s="735" t="s">
        <v>95</v>
      </c>
      <c r="B2694" s="736" t="s">
        <v>4502</v>
      </c>
      <c r="C2694" s="754" t="s">
        <v>4503</v>
      </c>
      <c r="D2694" s="736"/>
      <c r="E2694" s="736"/>
      <c r="F2694" s="735" t="s">
        <v>441</v>
      </c>
      <c r="G2694" s="736"/>
      <c r="H2694" s="738">
        <v>2365</v>
      </c>
      <c r="I2694" s="738">
        <v>2257.5</v>
      </c>
      <c r="J2694" s="738">
        <v>2150</v>
      </c>
      <c r="K2694" s="738">
        <v>2042.5</v>
      </c>
      <c r="L2694" s="738">
        <v>1935</v>
      </c>
      <c r="M2694" s="743"/>
    </row>
    <row r="2695" s="158" customFormat="1" ht="13.2" spans="1:13">
      <c r="A2695" s="735" t="s">
        <v>95</v>
      </c>
      <c r="B2695" s="736" t="s">
        <v>4504</v>
      </c>
      <c r="C2695" s="754" t="s">
        <v>4505</v>
      </c>
      <c r="D2695" s="736"/>
      <c r="E2695" s="736"/>
      <c r="F2695" s="735" t="s">
        <v>441</v>
      </c>
      <c r="G2695" s="736"/>
      <c r="H2695" s="738">
        <v>2365</v>
      </c>
      <c r="I2695" s="738">
        <v>2257.5</v>
      </c>
      <c r="J2695" s="738">
        <v>2150</v>
      </c>
      <c r="K2695" s="738">
        <v>2042.5</v>
      </c>
      <c r="L2695" s="738">
        <v>1935</v>
      </c>
      <c r="M2695" s="743"/>
    </row>
    <row r="2696" s="158" customFormat="1" ht="13.2" spans="1:13">
      <c r="A2696" s="735" t="s">
        <v>95</v>
      </c>
      <c r="B2696" s="736" t="s">
        <v>4506</v>
      </c>
      <c r="C2696" s="788" t="s">
        <v>4507</v>
      </c>
      <c r="D2696" s="736"/>
      <c r="E2696" s="736"/>
      <c r="F2696" s="735" t="s">
        <v>441</v>
      </c>
      <c r="G2696" s="736"/>
      <c r="H2696" s="738">
        <v>2365</v>
      </c>
      <c r="I2696" s="738">
        <v>2257.5</v>
      </c>
      <c r="J2696" s="738">
        <v>2150</v>
      </c>
      <c r="K2696" s="738">
        <v>2042.5</v>
      </c>
      <c r="L2696" s="738">
        <v>1935</v>
      </c>
      <c r="M2696" s="743"/>
    </row>
    <row r="2697" s="158" customFormat="1" ht="13.2" spans="1:13">
      <c r="A2697" s="735" t="s">
        <v>95</v>
      </c>
      <c r="B2697" s="736">
        <v>330300022</v>
      </c>
      <c r="C2697" s="737" t="s">
        <v>4508</v>
      </c>
      <c r="D2697" s="759"/>
      <c r="E2697" s="736"/>
      <c r="F2697" s="735" t="s">
        <v>441</v>
      </c>
      <c r="G2697" s="736"/>
      <c r="H2697" s="738">
        <v>1738</v>
      </c>
      <c r="I2697" s="738">
        <v>1659</v>
      </c>
      <c r="J2697" s="738">
        <v>1580</v>
      </c>
      <c r="K2697" s="738">
        <v>1501</v>
      </c>
      <c r="L2697" s="738">
        <v>1422</v>
      </c>
      <c r="M2697" s="743"/>
    </row>
    <row r="2698" s="158" customFormat="1" ht="13.2" spans="1:13">
      <c r="A2698" s="735" t="s">
        <v>95</v>
      </c>
      <c r="B2698" s="736" t="s">
        <v>4509</v>
      </c>
      <c r="C2698" s="737" t="s">
        <v>4508</v>
      </c>
      <c r="D2698" s="759"/>
      <c r="E2698" s="736"/>
      <c r="F2698" s="735" t="s">
        <v>441</v>
      </c>
      <c r="G2698" s="736"/>
      <c r="H2698" s="738">
        <v>2085.6</v>
      </c>
      <c r="I2698" s="738">
        <v>1990.8</v>
      </c>
      <c r="J2698" s="738">
        <v>1896</v>
      </c>
      <c r="K2698" s="738">
        <v>1801.2</v>
      </c>
      <c r="L2698" s="738">
        <v>1706.4</v>
      </c>
      <c r="M2698" s="743" t="s">
        <v>58</v>
      </c>
    </row>
    <row r="2699" s="158" customFormat="1" ht="13.2" spans="1:13">
      <c r="A2699" s="735" t="s">
        <v>95</v>
      </c>
      <c r="B2699" s="736" t="s">
        <v>4510</v>
      </c>
      <c r="C2699" s="788" t="s">
        <v>4511</v>
      </c>
      <c r="D2699" s="736"/>
      <c r="E2699" s="736"/>
      <c r="F2699" s="735" t="s">
        <v>441</v>
      </c>
      <c r="G2699" s="736"/>
      <c r="H2699" s="738">
        <v>1738</v>
      </c>
      <c r="I2699" s="738">
        <v>1659</v>
      </c>
      <c r="J2699" s="738">
        <v>1580</v>
      </c>
      <c r="K2699" s="738">
        <v>1501</v>
      </c>
      <c r="L2699" s="738">
        <v>1422</v>
      </c>
      <c r="M2699" s="743"/>
    </row>
    <row r="2700" s="158" customFormat="1" ht="13.2" spans="1:13">
      <c r="A2700" s="735" t="s">
        <v>95</v>
      </c>
      <c r="B2700" s="736" t="s">
        <v>4512</v>
      </c>
      <c r="C2700" s="788" t="s">
        <v>4511</v>
      </c>
      <c r="D2700" s="736"/>
      <c r="E2700" s="736"/>
      <c r="F2700" s="735" t="s">
        <v>441</v>
      </c>
      <c r="G2700" s="736"/>
      <c r="H2700" s="738">
        <v>2085.6</v>
      </c>
      <c r="I2700" s="738">
        <v>1990.8</v>
      </c>
      <c r="J2700" s="738">
        <v>1896</v>
      </c>
      <c r="K2700" s="738">
        <v>1801.2</v>
      </c>
      <c r="L2700" s="738">
        <v>1706.4</v>
      </c>
      <c r="M2700" s="743" t="s">
        <v>58</v>
      </c>
    </row>
    <row r="2701" s="158" customFormat="1" ht="13.2" spans="1:13">
      <c r="A2701" s="735" t="s">
        <v>95</v>
      </c>
      <c r="B2701" s="736">
        <v>330300023</v>
      </c>
      <c r="C2701" s="737" t="s">
        <v>4513</v>
      </c>
      <c r="D2701" s="759"/>
      <c r="E2701" s="736"/>
      <c r="F2701" s="735" t="s">
        <v>51</v>
      </c>
      <c r="G2701" s="736"/>
      <c r="H2701" s="738">
        <v>2420</v>
      </c>
      <c r="I2701" s="738">
        <v>2310</v>
      </c>
      <c r="J2701" s="738">
        <v>2200</v>
      </c>
      <c r="K2701" s="738">
        <v>2090</v>
      </c>
      <c r="L2701" s="738">
        <v>1980</v>
      </c>
      <c r="M2701" s="743"/>
    </row>
    <row r="2702" s="158" customFormat="1" ht="13.2" spans="1:13">
      <c r="A2702" s="735" t="s">
        <v>95</v>
      </c>
      <c r="B2702" s="736" t="s">
        <v>4514</v>
      </c>
      <c r="C2702" s="737" t="s">
        <v>4513</v>
      </c>
      <c r="D2702" s="759"/>
      <c r="E2702" s="736"/>
      <c r="F2702" s="735" t="s">
        <v>51</v>
      </c>
      <c r="G2702" s="736"/>
      <c r="H2702" s="738">
        <v>2904</v>
      </c>
      <c r="I2702" s="738">
        <v>2772</v>
      </c>
      <c r="J2702" s="738">
        <v>2640</v>
      </c>
      <c r="K2702" s="738">
        <v>2508</v>
      </c>
      <c r="L2702" s="738">
        <v>2376</v>
      </c>
      <c r="M2702" s="743" t="s">
        <v>58</v>
      </c>
    </row>
    <row r="2703" s="158" customFormat="1" ht="13.2" spans="1:13">
      <c r="A2703" s="735" t="s">
        <v>95</v>
      </c>
      <c r="B2703" s="736" t="s">
        <v>4515</v>
      </c>
      <c r="C2703" s="788" t="s">
        <v>4516</v>
      </c>
      <c r="D2703" s="736"/>
      <c r="E2703" s="736"/>
      <c r="F2703" s="735" t="s">
        <v>51</v>
      </c>
      <c r="G2703" s="736"/>
      <c r="H2703" s="738">
        <v>2420</v>
      </c>
      <c r="I2703" s="738">
        <v>2310</v>
      </c>
      <c r="J2703" s="738">
        <v>2200</v>
      </c>
      <c r="K2703" s="738">
        <v>2090</v>
      </c>
      <c r="L2703" s="738">
        <v>1980</v>
      </c>
      <c r="M2703" s="743"/>
    </row>
    <row r="2704" s="158" customFormat="1" ht="13.2" spans="1:13">
      <c r="A2704" s="735" t="s">
        <v>95</v>
      </c>
      <c r="B2704" s="736" t="s">
        <v>4517</v>
      </c>
      <c r="C2704" s="788" t="s">
        <v>4516</v>
      </c>
      <c r="D2704" s="736"/>
      <c r="E2704" s="736"/>
      <c r="F2704" s="735" t="s">
        <v>51</v>
      </c>
      <c r="G2704" s="736"/>
      <c r="H2704" s="738">
        <v>2904</v>
      </c>
      <c r="I2704" s="738">
        <v>2772</v>
      </c>
      <c r="J2704" s="738">
        <v>2640</v>
      </c>
      <c r="K2704" s="738">
        <v>2508</v>
      </c>
      <c r="L2704" s="738">
        <v>2376</v>
      </c>
      <c r="M2704" s="743" t="s">
        <v>58</v>
      </c>
    </row>
    <row r="2705" s="158" customFormat="1" ht="21.6" spans="1:13">
      <c r="A2705" s="735" t="s">
        <v>95</v>
      </c>
      <c r="B2705" s="736">
        <v>330300024</v>
      </c>
      <c r="C2705" s="737" t="s">
        <v>4518</v>
      </c>
      <c r="D2705" s="736"/>
      <c r="E2705" s="736" t="s">
        <v>4486</v>
      </c>
      <c r="F2705" s="735" t="s">
        <v>51</v>
      </c>
      <c r="G2705" s="736"/>
      <c r="H2705" s="738">
        <v>2772</v>
      </c>
      <c r="I2705" s="738">
        <v>2646</v>
      </c>
      <c r="J2705" s="738">
        <v>2520</v>
      </c>
      <c r="K2705" s="738">
        <v>2394</v>
      </c>
      <c r="L2705" s="738">
        <v>2268</v>
      </c>
      <c r="M2705" s="743"/>
    </row>
    <row r="2706" s="158" customFormat="1" ht="21.6" spans="1:13">
      <c r="A2706" s="735" t="s">
        <v>95</v>
      </c>
      <c r="B2706" s="736" t="s">
        <v>4519</v>
      </c>
      <c r="C2706" s="737" t="s">
        <v>4518</v>
      </c>
      <c r="D2706" s="736"/>
      <c r="E2706" s="736" t="s">
        <v>4486</v>
      </c>
      <c r="F2706" s="735" t="s">
        <v>51</v>
      </c>
      <c r="G2706" s="736"/>
      <c r="H2706" s="738">
        <v>3326.4</v>
      </c>
      <c r="I2706" s="738">
        <v>3175.2</v>
      </c>
      <c r="J2706" s="738">
        <v>3024</v>
      </c>
      <c r="K2706" s="738">
        <v>2872.8</v>
      </c>
      <c r="L2706" s="738">
        <v>2721.6</v>
      </c>
      <c r="M2706" s="743" t="s">
        <v>58</v>
      </c>
    </row>
    <row r="2707" s="158" customFormat="1" ht="13.2" spans="1:13">
      <c r="A2707" s="735" t="s">
        <v>95</v>
      </c>
      <c r="B2707" s="736">
        <v>330300025</v>
      </c>
      <c r="C2707" s="737" t="s">
        <v>4520</v>
      </c>
      <c r="D2707" s="736" t="s">
        <v>4521</v>
      </c>
      <c r="E2707" s="736" t="s">
        <v>4486</v>
      </c>
      <c r="F2707" s="735" t="s">
        <v>51</v>
      </c>
      <c r="G2707" s="736"/>
      <c r="H2707" s="738">
        <v>2761</v>
      </c>
      <c r="I2707" s="738">
        <v>2635.5</v>
      </c>
      <c r="J2707" s="738">
        <v>2510</v>
      </c>
      <c r="K2707" s="738">
        <v>2384.5</v>
      </c>
      <c r="L2707" s="738">
        <v>2259</v>
      </c>
      <c r="M2707" s="743"/>
    </row>
    <row r="2708" s="158" customFormat="1" ht="13.2" spans="1:13">
      <c r="A2708" s="735" t="s">
        <v>95</v>
      </c>
      <c r="B2708" s="736" t="s">
        <v>4522</v>
      </c>
      <c r="C2708" s="737" t="s">
        <v>4520</v>
      </c>
      <c r="D2708" s="736" t="s">
        <v>4521</v>
      </c>
      <c r="E2708" s="736" t="s">
        <v>4486</v>
      </c>
      <c r="F2708" s="735" t="s">
        <v>51</v>
      </c>
      <c r="G2708" s="736"/>
      <c r="H2708" s="738">
        <v>3313.2</v>
      </c>
      <c r="I2708" s="738">
        <v>3162.6</v>
      </c>
      <c r="J2708" s="738">
        <v>3012</v>
      </c>
      <c r="K2708" s="738">
        <v>2861.4</v>
      </c>
      <c r="L2708" s="738">
        <v>2710.8</v>
      </c>
      <c r="M2708" s="743" t="s">
        <v>58</v>
      </c>
    </row>
    <row r="2709" s="158" customFormat="1" ht="13.2" spans="1:13">
      <c r="A2709" s="735" t="s">
        <v>95</v>
      </c>
      <c r="B2709" s="736" t="s">
        <v>4523</v>
      </c>
      <c r="C2709" s="737" t="s">
        <v>4524</v>
      </c>
      <c r="D2709" s="736" t="s">
        <v>4525</v>
      </c>
      <c r="E2709" s="736"/>
      <c r="F2709" s="735" t="s">
        <v>51</v>
      </c>
      <c r="G2709" s="736"/>
      <c r="H2709" s="738">
        <v>3080</v>
      </c>
      <c r="I2709" s="738">
        <v>2940</v>
      </c>
      <c r="J2709" s="738">
        <v>2800</v>
      </c>
      <c r="K2709" s="738">
        <v>2660</v>
      </c>
      <c r="L2709" s="738">
        <v>2520</v>
      </c>
      <c r="M2709" s="743"/>
    </row>
    <row r="2710" s="158" customFormat="1" ht="13.2" spans="1:13">
      <c r="A2710" s="735" t="s">
        <v>95</v>
      </c>
      <c r="B2710" s="736" t="s">
        <v>4526</v>
      </c>
      <c r="C2710" s="737" t="s">
        <v>4524</v>
      </c>
      <c r="D2710" s="736" t="s">
        <v>4525</v>
      </c>
      <c r="E2710" s="736"/>
      <c r="F2710" s="735" t="s">
        <v>51</v>
      </c>
      <c r="G2710" s="736"/>
      <c r="H2710" s="738">
        <v>3696</v>
      </c>
      <c r="I2710" s="738">
        <v>3528</v>
      </c>
      <c r="J2710" s="738">
        <v>3360</v>
      </c>
      <c r="K2710" s="738">
        <v>3192</v>
      </c>
      <c r="L2710" s="738">
        <v>3024</v>
      </c>
      <c r="M2710" s="743" t="s">
        <v>58</v>
      </c>
    </row>
    <row r="2711" s="158" customFormat="1" ht="13.2" spans="1:13">
      <c r="A2711" s="735"/>
      <c r="B2711" s="736">
        <v>3304</v>
      </c>
      <c r="C2711" s="737" t="s">
        <v>4527</v>
      </c>
      <c r="D2711" s="736"/>
      <c r="E2711" s="736" t="s">
        <v>4528</v>
      </c>
      <c r="F2711" s="735"/>
      <c r="G2711" s="736"/>
      <c r="H2711" s="738"/>
      <c r="I2711" s="738"/>
      <c r="J2711" s="738"/>
      <c r="K2711" s="738"/>
      <c r="L2711" s="738"/>
      <c r="M2711" s="743"/>
    </row>
    <row r="2712" s="158" customFormat="1" ht="13.2" spans="1:13">
      <c r="A2712" s="735"/>
      <c r="B2712" s="736">
        <v>330401</v>
      </c>
      <c r="C2712" s="737" t="s">
        <v>4529</v>
      </c>
      <c r="D2712" s="736"/>
      <c r="E2712" s="736"/>
      <c r="F2712" s="735"/>
      <c r="G2712" s="736"/>
      <c r="H2712" s="738"/>
      <c r="I2712" s="738"/>
      <c r="J2712" s="738"/>
      <c r="K2712" s="738"/>
      <c r="L2712" s="738"/>
      <c r="M2712" s="743"/>
    </row>
    <row r="2713" s="158" customFormat="1" ht="13.2" spans="1:13">
      <c r="A2713" s="735" t="s">
        <v>95</v>
      </c>
      <c r="B2713" s="736">
        <v>330401001</v>
      </c>
      <c r="C2713" s="737" t="s">
        <v>4530</v>
      </c>
      <c r="D2713" s="736"/>
      <c r="E2713" s="736"/>
      <c r="F2713" s="735" t="s">
        <v>51</v>
      </c>
      <c r="G2713" s="759"/>
      <c r="H2713" s="738">
        <v>726</v>
      </c>
      <c r="I2713" s="738">
        <v>693</v>
      </c>
      <c r="J2713" s="738">
        <v>660</v>
      </c>
      <c r="K2713" s="738">
        <v>627</v>
      </c>
      <c r="L2713" s="738">
        <v>594</v>
      </c>
      <c r="M2713" s="743"/>
    </row>
    <row r="2714" s="158" customFormat="1" ht="13.2" spans="1:13">
      <c r="A2714" s="735" t="s">
        <v>95</v>
      </c>
      <c r="B2714" s="736" t="s">
        <v>4531</v>
      </c>
      <c r="C2714" s="788" t="s">
        <v>4532</v>
      </c>
      <c r="D2714" s="736"/>
      <c r="E2714" s="736"/>
      <c r="F2714" s="735" t="s">
        <v>51</v>
      </c>
      <c r="G2714" s="736"/>
      <c r="H2714" s="738">
        <v>869</v>
      </c>
      <c r="I2714" s="738">
        <v>829.5</v>
      </c>
      <c r="J2714" s="738">
        <v>790</v>
      </c>
      <c r="K2714" s="738">
        <v>750.5</v>
      </c>
      <c r="L2714" s="738">
        <v>711</v>
      </c>
      <c r="M2714" s="743"/>
    </row>
    <row r="2715" s="158" customFormat="1" ht="13.2" spans="1:13">
      <c r="A2715" s="735" t="s">
        <v>95</v>
      </c>
      <c r="B2715" s="736">
        <v>330401002</v>
      </c>
      <c r="C2715" s="737" t="s">
        <v>4533</v>
      </c>
      <c r="D2715" s="736"/>
      <c r="E2715" s="736"/>
      <c r="F2715" s="735" t="s">
        <v>51</v>
      </c>
      <c r="G2715" s="736"/>
      <c r="H2715" s="738">
        <v>1045</v>
      </c>
      <c r="I2715" s="738">
        <v>997.5</v>
      </c>
      <c r="J2715" s="738">
        <v>950</v>
      </c>
      <c r="K2715" s="738">
        <v>902.5</v>
      </c>
      <c r="L2715" s="738">
        <v>855</v>
      </c>
      <c r="M2715" s="743"/>
    </row>
    <row r="2716" s="158" customFormat="1" ht="13.2" spans="1:13">
      <c r="A2716" s="735" t="s">
        <v>95</v>
      </c>
      <c r="B2716" s="736">
        <v>330401003</v>
      </c>
      <c r="C2716" s="737" t="s">
        <v>4534</v>
      </c>
      <c r="D2716" s="736"/>
      <c r="E2716" s="736"/>
      <c r="F2716" s="735" t="s">
        <v>51</v>
      </c>
      <c r="G2716" s="736"/>
      <c r="H2716" s="738">
        <v>1166</v>
      </c>
      <c r="I2716" s="738">
        <v>1113</v>
      </c>
      <c r="J2716" s="738">
        <v>1060</v>
      </c>
      <c r="K2716" s="738">
        <v>1007</v>
      </c>
      <c r="L2716" s="738">
        <v>954</v>
      </c>
      <c r="M2716" s="743"/>
    </row>
    <row r="2717" s="158" customFormat="1" ht="13.2" spans="1:13">
      <c r="A2717" s="735" t="s">
        <v>95</v>
      </c>
      <c r="B2717" s="736" t="s">
        <v>4535</v>
      </c>
      <c r="C2717" s="737" t="s">
        <v>4534</v>
      </c>
      <c r="D2717" s="736"/>
      <c r="E2717" s="736"/>
      <c r="F2717" s="735" t="s">
        <v>51</v>
      </c>
      <c r="G2717" s="736"/>
      <c r="H2717" s="738">
        <v>1399.2</v>
      </c>
      <c r="I2717" s="738">
        <v>1335.6</v>
      </c>
      <c r="J2717" s="738">
        <v>1272</v>
      </c>
      <c r="K2717" s="738">
        <v>1208.4</v>
      </c>
      <c r="L2717" s="738">
        <v>1144.8</v>
      </c>
      <c r="M2717" s="743" t="s">
        <v>58</v>
      </c>
    </row>
    <row r="2718" s="158" customFormat="1" ht="13.2" spans="1:13">
      <c r="A2718" s="735" t="s">
        <v>95</v>
      </c>
      <c r="B2718" s="736">
        <v>330401004</v>
      </c>
      <c r="C2718" s="737" t="s">
        <v>4536</v>
      </c>
      <c r="D2718" s="736" t="s">
        <v>4537</v>
      </c>
      <c r="E2718" s="736" t="s">
        <v>4538</v>
      </c>
      <c r="F2718" s="735" t="s">
        <v>51</v>
      </c>
      <c r="G2718" s="759"/>
      <c r="H2718" s="738">
        <v>825</v>
      </c>
      <c r="I2718" s="738">
        <v>787.5</v>
      </c>
      <c r="J2718" s="738">
        <v>750</v>
      </c>
      <c r="K2718" s="738">
        <v>712.5</v>
      </c>
      <c r="L2718" s="738">
        <v>675</v>
      </c>
      <c r="M2718" s="743"/>
    </row>
    <row r="2719" s="158" customFormat="1" ht="13.2" spans="1:13">
      <c r="A2719" s="735" t="s">
        <v>95</v>
      </c>
      <c r="B2719" s="736" t="s">
        <v>4539</v>
      </c>
      <c r="C2719" s="788" t="s">
        <v>4540</v>
      </c>
      <c r="D2719" s="736"/>
      <c r="E2719" s="736" t="s">
        <v>4538</v>
      </c>
      <c r="F2719" s="735" t="s">
        <v>51</v>
      </c>
      <c r="G2719" s="736"/>
      <c r="H2719" s="738">
        <v>990</v>
      </c>
      <c r="I2719" s="738">
        <v>945</v>
      </c>
      <c r="J2719" s="738">
        <v>900</v>
      </c>
      <c r="K2719" s="738">
        <v>855</v>
      </c>
      <c r="L2719" s="738">
        <v>810</v>
      </c>
      <c r="M2719" s="743"/>
    </row>
    <row r="2720" s="158" customFormat="1" ht="13.2" spans="1:13">
      <c r="A2720" s="735" t="s">
        <v>95</v>
      </c>
      <c r="B2720" s="736">
        <v>330401005</v>
      </c>
      <c r="C2720" s="737" t="s">
        <v>4541</v>
      </c>
      <c r="D2720" s="736"/>
      <c r="E2720" s="736"/>
      <c r="F2720" s="735" t="s">
        <v>51</v>
      </c>
      <c r="G2720" s="736"/>
      <c r="H2720" s="738">
        <v>1045</v>
      </c>
      <c r="I2720" s="738">
        <v>997.5</v>
      </c>
      <c r="J2720" s="738">
        <v>950</v>
      </c>
      <c r="K2720" s="738">
        <v>902.5</v>
      </c>
      <c r="L2720" s="738">
        <v>855</v>
      </c>
      <c r="M2720" s="743"/>
    </row>
    <row r="2721" s="158" customFormat="1" ht="32.4" spans="1:13">
      <c r="A2721" s="735" t="s">
        <v>95</v>
      </c>
      <c r="B2721" s="736">
        <v>330401006</v>
      </c>
      <c r="C2721" s="737" t="s">
        <v>4542</v>
      </c>
      <c r="D2721" s="736" t="s">
        <v>4543</v>
      </c>
      <c r="E2721" s="736" t="s">
        <v>4486</v>
      </c>
      <c r="F2721" s="735" t="s">
        <v>51</v>
      </c>
      <c r="G2721" s="759"/>
      <c r="H2721" s="738">
        <v>1056</v>
      </c>
      <c r="I2721" s="738">
        <v>1008</v>
      </c>
      <c r="J2721" s="738">
        <v>960</v>
      </c>
      <c r="K2721" s="738">
        <v>912</v>
      </c>
      <c r="L2721" s="738">
        <v>864</v>
      </c>
      <c r="M2721" s="743"/>
    </row>
    <row r="2722" s="158" customFormat="1" ht="13.2" spans="1:13">
      <c r="A2722" s="735" t="s">
        <v>95</v>
      </c>
      <c r="B2722" s="736" t="s">
        <v>4544</v>
      </c>
      <c r="C2722" s="788" t="s">
        <v>4545</v>
      </c>
      <c r="D2722" s="736"/>
      <c r="E2722" s="736"/>
      <c r="F2722" s="735" t="s">
        <v>51</v>
      </c>
      <c r="G2722" s="736"/>
      <c r="H2722" s="738">
        <v>495</v>
      </c>
      <c r="I2722" s="738">
        <v>472.5</v>
      </c>
      <c r="J2722" s="738">
        <v>450</v>
      </c>
      <c r="K2722" s="738">
        <v>427.5</v>
      </c>
      <c r="L2722" s="738">
        <v>405</v>
      </c>
      <c r="M2722" s="743"/>
    </row>
    <row r="2723" s="158" customFormat="1" ht="13.2" spans="1:13">
      <c r="A2723" s="735" t="s">
        <v>95</v>
      </c>
      <c r="B2723" s="736" t="s">
        <v>4546</v>
      </c>
      <c r="C2723" s="788" t="s">
        <v>4547</v>
      </c>
      <c r="D2723" s="736"/>
      <c r="E2723" s="736"/>
      <c r="F2723" s="735" t="s">
        <v>51</v>
      </c>
      <c r="G2723" s="736"/>
      <c r="H2723" s="738">
        <v>495</v>
      </c>
      <c r="I2723" s="738">
        <v>472.5</v>
      </c>
      <c r="J2723" s="738">
        <v>450</v>
      </c>
      <c r="K2723" s="738">
        <v>427.5</v>
      </c>
      <c r="L2723" s="738">
        <v>405</v>
      </c>
      <c r="M2723" s="743"/>
    </row>
    <row r="2724" s="158" customFormat="1" ht="13.2" spans="1:13">
      <c r="A2724" s="735" t="s">
        <v>95</v>
      </c>
      <c r="B2724" s="736">
        <v>330401007</v>
      </c>
      <c r="C2724" s="737" t="s">
        <v>4548</v>
      </c>
      <c r="D2724" s="736" t="s">
        <v>4549</v>
      </c>
      <c r="E2724" s="736"/>
      <c r="F2724" s="735" t="s">
        <v>51</v>
      </c>
      <c r="G2724" s="736"/>
      <c r="H2724" s="738">
        <v>638</v>
      </c>
      <c r="I2724" s="738">
        <v>609</v>
      </c>
      <c r="J2724" s="738">
        <v>580</v>
      </c>
      <c r="K2724" s="738">
        <v>551</v>
      </c>
      <c r="L2724" s="738">
        <v>522</v>
      </c>
      <c r="M2724" s="743"/>
    </row>
    <row r="2725" s="158" customFormat="1" ht="13.2" spans="1:13">
      <c r="A2725" s="735" t="s">
        <v>95</v>
      </c>
      <c r="B2725" s="736">
        <v>330401008</v>
      </c>
      <c r="C2725" s="737" t="s">
        <v>4550</v>
      </c>
      <c r="D2725" s="736"/>
      <c r="E2725" s="736"/>
      <c r="F2725" s="735" t="s">
        <v>51</v>
      </c>
      <c r="G2725" s="759"/>
      <c r="H2725" s="738">
        <v>792</v>
      </c>
      <c r="I2725" s="738">
        <v>756</v>
      </c>
      <c r="J2725" s="738">
        <v>720</v>
      </c>
      <c r="K2725" s="738">
        <v>684</v>
      </c>
      <c r="L2725" s="738">
        <v>648</v>
      </c>
      <c r="M2725" s="743"/>
    </row>
    <row r="2726" s="158" customFormat="1" ht="13.2" spans="1:13">
      <c r="A2726" s="735" t="s">
        <v>95</v>
      </c>
      <c r="B2726" s="736" t="s">
        <v>4551</v>
      </c>
      <c r="C2726" s="788" t="s">
        <v>4552</v>
      </c>
      <c r="D2726" s="736"/>
      <c r="E2726" s="736"/>
      <c r="F2726" s="735" t="s">
        <v>51</v>
      </c>
      <c r="G2726" s="736"/>
      <c r="H2726" s="738">
        <v>910.8</v>
      </c>
      <c r="I2726" s="738">
        <v>869.4</v>
      </c>
      <c r="J2726" s="738">
        <v>828</v>
      </c>
      <c r="K2726" s="738">
        <v>786.6</v>
      </c>
      <c r="L2726" s="738">
        <v>745.2</v>
      </c>
      <c r="M2726" s="743"/>
    </row>
    <row r="2727" s="158" customFormat="1" ht="13.2" spans="1:13">
      <c r="A2727" s="735" t="s">
        <v>95</v>
      </c>
      <c r="B2727" s="736">
        <v>330401009</v>
      </c>
      <c r="C2727" s="737" t="s">
        <v>4553</v>
      </c>
      <c r="D2727" s="736"/>
      <c r="E2727" s="736"/>
      <c r="F2727" s="735" t="s">
        <v>51</v>
      </c>
      <c r="G2727" s="736"/>
      <c r="H2727" s="738">
        <v>297</v>
      </c>
      <c r="I2727" s="738">
        <v>283.5</v>
      </c>
      <c r="J2727" s="738">
        <v>270</v>
      </c>
      <c r="K2727" s="738">
        <v>256.5</v>
      </c>
      <c r="L2727" s="738">
        <v>243</v>
      </c>
      <c r="M2727" s="743"/>
    </row>
    <row r="2728" s="158" customFormat="1" ht="13.2" spans="1:13">
      <c r="A2728" s="735" t="s">
        <v>95</v>
      </c>
      <c r="B2728" s="736">
        <v>330401010</v>
      </c>
      <c r="C2728" s="737" t="s">
        <v>4554</v>
      </c>
      <c r="D2728" s="736"/>
      <c r="E2728" s="736"/>
      <c r="F2728" s="735" t="s">
        <v>51</v>
      </c>
      <c r="G2728" s="736"/>
      <c r="H2728" s="738">
        <v>1320</v>
      </c>
      <c r="I2728" s="738">
        <v>1260</v>
      </c>
      <c r="J2728" s="738">
        <v>1200</v>
      </c>
      <c r="K2728" s="738">
        <v>1140</v>
      </c>
      <c r="L2728" s="738">
        <v>1080</v>
      </c>
      <c r="M2728" s="743"/>
    </row>
    <row r="2729" s="158" customFormat="1" ht="13.2" spans="1:13">
      <c r="A2729" s="735" t="s">
        <v>95</v>
      </c>
      <c r="B2729" s="736" t="s">
        <v>4555</v>
      </c>
      <c r="C2729" s="737" t="s">
        <v>4554</v>
      </c>
      <c r="D2729" s="736"/>
      <c r="E2729" s="736"/>
      <c r="F2729" s="735" t="s">
        <v>51</v>
      </c>
      <c r="G2729" s="736"/>
      <c r="H2729" s="738">
        <v>1584</v>
      </c>
      <c r="I2729" s="738">
        <v>1512</v>
      </c>
      <c r="J2729" s="738">
        <v>1440</v>
      </c>
      <c r="K2729" s="738">
        <v>1368</v>
      </c>
      <c r="L2729" s="738">
        <v>1296</v>
      </c>
      <c r="M2729" s="743" t="s">
        <v>58</v>
      </c>
    </row>
    <row r="2730" s="158" customFormat="1" ht="13.2" spans="1:13">
      <c r="A2730" s="735" t="s">
        <v>95</v>
      </c>
      <c r="B2730" s="736">
        <v>330401011</v>
      </c>
      <c r="C2730" s="737" t="s">
        <v>4556</v>
      </c>
      <c r="D2730" s="736"/>
      <c r="E2730" s="736"/>
      <c r="F2730" s="735" t="s">
        <v>51</v>
      </c>
      <c r="G2730" s="736"/>
      <c r="H2730" s="738">
        <v>770</v>
      </c>
      <c r="I2730" s="738">
        <v>735</v>
      </c>
      <c r="J2730" s="738">
        <v>700</v>
      </c>
      <c r="K2730" s="738">
        <v>665</v>
      </c>
      <c r="L2730" s="738">
        <v>630</v>
      </c>
      <c r="M2730" s="743"/>
    </row>
    <row r="2731" s="158" customFormat="1" ht="13.2" spans="1:13">
      <c r="A2731" s="735" t="s">
        <v>95</v>
      </c>
      <c r="B2731" s="736">
        <v>330401012</v>
      </c>
      <c r="C2731" s="737" t="s">
        <v>4557</v>
      </c>
      <c r="D2731" s="736" t="s">
        <v>4558</v>
      </c>
      <c r="E2731" s="736"/>
      <c r="F2731" s="735" t="s">
        <v>4559</v>
      </c>
      <c r="G2731" s="736"/>
      <c r="H2731" s="738">
        <v>880</v>
      </c>
      <c r="I2731" s="738">
        <v>840</v>
      </c>
      <c r="J2731" s="738">
        <v>800</v>
      </c>
      <c r="K2731" s="738">
        <v>760</v>
      </c>
      <c r="L2731" s="738">
        <v>720</v>
      </c>
      <c r="M2731" s="743"/>
    </row>
    <row r="2732" s="699" customFormat="1" ht="13.2" spans="1:13">
      <c r="A2732" s="735" t="s">
        <v>95</v>
      </c>
      <c r="B2732" s="736">
        <v>330401013</v>
      </c>
      <c r="C2732" s="737" t="s">
        <v>4560</v>
      </c>
      <c r="D2732" s="736"/>
      <c r="E2732" s="736"/>
      <c r="F2732" s="735" t="s">
        <v>51</v>
      </c>
      <c r="G2732" s="736"/>
      <c r="H2732" s="738">
        <v>1078</v>
      </c>
      <c r="I2732" s="738">
        <v>1029</v>
      </c>
      <c r="J2732" s="738">
        <v>980</v>
      </c>
      <c r="K2732" s="738">
        <v>931</v>
      </c>
      <c r="L2732" s="738">
        <v>882</v>
      </c>
      <c r="M2732" s="831"/>
    </row>
    <row r="2733" s="158" customFormat="1" ht="13.2" spans="1:13">
      <c r="A2733" s="735" t="s">
        <v>95</v>
      </c>
      <c r="B2733" s="736">
        <v>330401014</v>
      </c>
      <c r="C2733" s="737" t="s">
        <v>4561</v>
      </c>
      <c r="D2733" s="736"/>
      <c r="E2733" s="736"/>
      <c r="F2733" s="735" t="s">
        <v>441</v>
      </c>
      <c r="G2733" s="736"/>
      <c r="H2733" s="738">
        <v>1100</v>
      </c>
      <c r="I2733" s="738">
        <v>1050</v>
      </c>
      <c r="J2733" s="738">
        <v>1000</v>
      </c>
      <c r="K2733" s="738">
        <v>950</v>
      </c>
      <c r="L2733" s="738">
        <v>900</v>
      </c>
      <c r="M2733" s="743"/>
    </row>
    <row r="2734" s="158" customFormat="1" ht="13.2" spans="1:13">
      <c r="A2734" s="735" t="s">
        <v>95</v>
      </c>
      <c r="B2734" s="736" t="s">
        <v>4562</v>
      </c>
      <c r="C2734" s="737" t="s">
        <v>4561</v>
      </c>
      <c r="D2734" s="736"/>
      <c r="E2734" s="736"/>
      <c r="F2734" s="735" t="s">
        <v>441</v>
      </c>
      <c r="G2734" s="736"/>
      <c r="H2734" s="738">
        <v>1320</v>
      </c>
      <c r="I2734" s="738">
        <v>1260</v>
      </c>
      <c r="J2734" s="738">
        <v>1200</v>
      </c>
      <c r="K2734" s="738">
        <v>1140</v>
      </c>
      <c r="L2734" s="738">
        <v>1080</v>
      </c>
      <c r="M2734" s="743" t="s">
        <v>58</v>
      </c>
    </row>
    <row r="2735" s="158" customFormat="1" ht="13.2" spans="1:13">
      <c r="A2735" s="735" t="s">
        <v>95</v>
      </c>
      <c r="B2735" s="736">
        <v>330401015</v>
      </c>
      <c r="C2735" s="737" t="s">
        <v>4563</v>
      </c>
      <c r="D2735" s="736"/>
      <c r="E2735" s="736"/>
      <c r="F2735" s="735" t="s">
        <v>4559</v>
      </c>
      <c r="G2735" s="759"/>
      <c r="H2735" s="738">
        <v>1320</v>
      </c>
      <c r="I2735" s="738">
        <v>1260</v>
      </c>
      <c r="J2735" s="738">
        <v>1200</v>
      </c>
      <c r="K2735" s="738">
        <v>1140</v>
      </c>
      <c r="L2735" s="738">
        <v>1080</v>
      </c>
      <c r="M2735" s="743"/>
    </row>
    <row r="2736" s="158" customFormat="1" ht="13.2" spans="1:13">
      <c r="A2736" s="735" t="s">
        <v>95</v>
      </c>
      <c r="B2736" s="736" t="s">
        <v>4564</v>
      </c>
      <c r="C2736" s="788" t="s">
        <v>4565</v>
      </c>
      <c r="D2736" s="736"/>
      <c r="E2736" s="736"/>
      <c r="F2736" s="735" t="s">
        <v>4559</v>
      </c>
      <c r="G2736" s="736"/>
      <c r="H2736" s="738">
        <v>1584</v>
      </c>
      <c r="I2736" s="738">
        <v>1512</v>
      </c>
      <c r="J2736" s="738">
        <v>1440</v>
      </c>
      <c r="K2736" s="738">
        <v>1368</v>
      </c>
      <c r="L2736" s="738">
        <v>1296</v>
      </c>
      <c r="M2736" s="743"/>
    </row>
    <row r="2737" s="158" customFormat="1" ht="13.2" spans="1:13">
      <c r="A2737" s="735" t="s">
        <v>95</v>
      </c>
      <c r="B2737" s="736">
        <v>330401016</v>
      </c>
      <c r="C2737" s="737" t="s">
        <v>4566</v>
      </c>
      <c r="D2737" s="736"/>
      <c r="E2737" s="736"/>
      <c r="F2737" s="735" t="s">
        <v>51</v>
      </c>
      <c r="G2737" s="736"/>
      <c r="H2737" s="738">
        <v>880</v>
      </c>
      <c r="I2737" s="738">
        <v>840</v>
      </c>
      <c r="J2737" s="738">
        <v>800</v>
      </c>
      <c r="K2737" s="738">
        <v>760</v>
      </c>
      <c r="L2737" s="738">
        <v>720</v>
      </c>
      <c r="M2737" s="743"/>
    </row>
    <row r="2738" s="158" customFormat="1" ht="13.2" spans="1:13">
      <c r="A2738" s="735" t="s">
        <v>95</v>
      </c>
      <c r="B2738" s="736">
        <v>330401017</v>
      </c>
      <c r="C2738" s="737" t="s">
        <v>4567</v>
      </c>
      <c r="D2738" s="736" t="s">
        <v>4568</v>
      </c>
      <c r="E2738" s="736" t="s">
        <v>4569</v>
      </c>
      <c r="F2738" s="735" t="s">
        <v>437</v>
      </c>
      <c r="G2738" s="736"/>
      <c r="H2738" s="738">
        <v>968</v>
      </c>
      <c r="I2738" s="738">
        <v>924</v>
      </c>
      <c r="J2738" s="738">
        <v>880</v>
      </c>
      <c r="K2738" s="738">
        <v>836</v>
      </c>
      <c r="L2738" s="738">
        <v>792</v>
      </c>
      <c r="M2738" s="743"/>
    </row>
    <row r="2739" s="158" customFormat="1" ht="13.2" spans="1:13">
      <c r="A2739" s="735" t="s">
        <v>95</v>
      </c>
      <c r="B2739" s="736">
        <v>330401018</v>
      </c>
      <c r="C2739" s="737" t="s">
        <v>4570</v>
      </c>
      <c r="D2739" s="736" t="s">
        <v>4571</v>
      </c>
      <c r="E2739" s="736"/>
      <c r="F2739" s="735" t="s">
        <v>51</v>
      </c>
      <c r="G2739" s="736"/>
      <c r="H2739" s="738">
        <v>638</v>
      </c>
      <c r="I2739" s="738">
        <v>609</v>
      </c>
      <c r="J2739" s="738">
        <v>580</v>
      </c>
      <c r="K2739" s="738">
        <v>551</v>
      </c>
      <c r="L2739" s="738">
        <v>522</v>
      </c>
      <c r="M2739" s="743"/>
    </row>
    <row r="2740" s="158" customFormat="1" ht="21.6" spans="1:13">
      <c r="A2740" s="735" t="s">
        <v>95</v>
      </c>
      <c r="B2740" s="736" t="s">
        <v>4572</v>
      </c>
      <c r="C2740" s="737" t="s">
        <v>4573</v>
      </c>
      <c r="D2740" s="736" t="s">
        <v>4574</v>
      </c>
      <c r="E2740" s="736" t="s">
        <v>4575</v>
      </c>
      <c r="F2740" s="735" t="s">
        <v>3398</v>
      </c>
      <c r="G2740" s="759"/>
      <c r="H2740" s="738">
        <v>960.3</v>
      </c>
      <c r="I2740" s="738">
        <v>916.65</v>
      </c>
      <c r="J2740" s="738">
        <v>873</v>
      </c>
      <c r="K2740" s="738">
        <v>829.35</v>
      </c>
      <c r="L2740" s="738">
        <v>785.7</v>
      </c>
      <c r="M2740" s="743"/>
    </row>
    <row r="2741" s="158" customFormat="1" ht="13.2" spans="1:13">
      <c r="A2741" s="735" t="s">
        <v>95</v>
      </c>
      <c r="B2741" s="736" t="s">
        <v>4576</v>
      </c>
      <c r="C2741" s="788" t="s">
        <v>4577</v>
      </c>
      <c r="D2741" s="736"/>
      <c r="E2741" s="736"/>
      <c r="F2741" s="768" t="s">
        <v>3398</v>
      </c>
      <c r="G2741" s="736"/>
      <c r="H2741" s="738">
        <v>480.15</v>
      </c>
      <c r="I2741" s="738">
        <v>458.325</v>
      </c>
      <c r="J2741" s="738">
        <v>436.5</v>
      </c>
      <c r="K2741" s="738">
        <v>414.675</v>
      </c>
      <c r="L2741" s="738">
        <v>392.85</v>
      </c>
      <c r="M2741" s="743"/>
    </row>
    <row r="2742" s="158" customFormat="1" ht="13.2" spans="1:13">
      <c r="A2742" s="735" t="s">
        <v>95</v>
      </c>
      <c r="B2742" s="736" t="s">
        <v>4578</v>
      </c>
      <c r="C2742" s="788" t="s">
        <v>4579</v>
      </c>
      <c r="D2742" s="736"/>
      <c r="E2742" s="736"/>
      <c r="F2742" s="768" t="s">
        <v>3398</v>
      </c>
      <c r="G2742" s="736"/>
      <c r="H2742" s="738">
        <v>480.15</v>
      </c>
      <c r="I2742" s="738">
        <v>458.325</v>
      </c>
      <c r="J2742" s="738">
        <v>436.5</v>
      </c>
      <c r="K2742" s="738">
        <v>414.675</v>
      </c>
      <c r="L2742" s="738">
        <v>392.85</v>
      </c>
      <c r="M2742" s="743"/>
    </row>
    <row r="2743" s="158" customFormat="1" ht="13.2" spans="1:13">
      <c r="A2743" s="735"/>
      <c r="B2743" s="736">
        <v>330402</v>
      </c>
      <c r="C2743" s="737" t="s">
        <v>4580</v>
      </c>
      <c r="D2743" s="736"/>
      <c r="E2743" s="736"/>
      <c r="F2743" s="735"/>
      <c r="G2743" s="736"/>
      <c r="H2743" s="738"/>
      <c r="I2743" s="738"/>
      <c r="J2743" s="738"/>
      <c r="K2743" s="738"/>
      <c r="L2743" s="738"/>
      <c r="M2743" s="743"/>
    </row>
    <row r="2744" s="158" customFormat="1" ht="13.2" spans="1:13">
      <c r="A2744" s="735" t="s">
        <v>95</v>
      </c>
      <c r="B2744" s="736">
        <v>330402001</v>
      </c>
      <c r="C2744" s="737" t="s">
        <v>4581</v>
      </c>
      <c r="D2744" s="736"/>
      <c r="E2744" s="736"/>
      <c r="F2744" s="735" t="s">
        <v>51</v>
      </c>
      <c r="G2744" s="736"/>
      <c r="H2744" s="738">
        <v>638</v>
      </c>
      <c r="I2744" s="738">
        <v>609</v>
      </c>
      <c r="J2744" s="738">
        <v>580</v>
      </c>
      <c r="K2744" s="738">
        <v>551</v>
      </c>
      <c r="L2744" s="738">
        <v>522</v>
      </c>
      <c r="M2744" s="743"/>
    </row>
    <row r="2745" s="158" customFormat="1" ht="13.2" spans="1:13">
      <c r="A2745" s="735" t="s">
        <v>95</v>
      </c>
      <c r="B2745" s="736">
        <v>330402002</v>
      </c>
      <c r="C2745" s="737" t="s">
        <v>4582</v>
      </c>
      <c r="D2745" s="759"/>
      <c r="E2745" s="736"/>
      <c r="F2745" s="735" t="s">
        <v>51</v>
      </c>
      <c r="G2745" s="736"/>
      <c r="H2745" s="738">
        <v>506</v>
      </c>
      <c r="I2745" s="738">
        <v>483</v>
      </c>
      <c r="J2745" s="738">
        <v>460</v>
      </c>
      <c r="K2745" s="738">
        <v>437</v>
      </c>
      <c r="L2745" s="738">
        <v>414</v>
      </c>
      <c r="M2745" s="743"/>
    </row>
    <row r="2746" s="158" customFormat="1" ht="13.2" spans="1:13">
      <c r="A2746" s="735" t="s">
        <v>95</v>
      </c>
      <c r="B2746" s="736" t="s">
        <v>4583</v>
      </c>
      <c r="C2746" s="737" t="s">
        <v>4584</v>
      </c>
      <c r="D2746" s="736"/>
      <c r="E2746" s="736"/>
      <c r="F2746" s="735" t="s">
        <v>51</v>
      </c>
      <c r="G2746" s="736"/>
      <c r="H2746" s="738">
        <v>506</v>
      </c>
      <c r="I2746" s="738">
        <v>483</v>
      </c>
      <c r="J2746" s="738">
        <v>460</v>
      </c>
      <c r="K2746" s="738">
        <v>437</v>
      </c>
      <c r="L2746" s="738">
        <v>414</v>
      </c>
      <c r="M2746" s="743"/>
    </row>
    <row r="2747" s="158" customFormat="1" ht="13.2" spans="1:13">
      <c r="A2747" s="735" t="s">
        <v>95</v>
      </c>
      <c r="B2747" s="736">
        <v>330402003</v>
      </c>
      <c r="C2747" s="737" t="s">
        <v>4585</v>
      </c>
      <c r="D2747" s="736"/>
      <c r="E2747" s="736"/>
      <c r="F2747" s="735" t="s">
        <v>51</v>
      </c>
      <c r="G2747" s="759"/>
      <c r="H2747" s="738">
        <v>731.5</v>
      </c>
      <c r="I2747" s="738">
        <v>698.25</v>
      </c>
      <c r="J2747" s="738">
        <v>665</v>
      </c>
      <c r="K2747" s="738">
        <v>631.75</v>
      </c>
      <c r="L2747" s="738">
        <v>598.5</v>
      </c>
      <c r="M2747" s="743"/>
    </row>
    <row r="2748" s="158" customFormat="1" ht="13.2" spans="1:13">
      <c r="A2748" s="735" t="s">
        <v>95</v>
      </c>
      <c r="B2748" s="736" t="s">
        <v>4586</v>
      </c>
      <c r="C2748" s="788" t="s">
        <v>4587</v>
      </c>
      <c r="D2748" s="736"/>
      <c r="E2748" s="736"/>
      <c r="F2748" s="735" t="s">
        <v>51</v>
      </c>
      <c r="G2748" s="736"/>
      <c r="H2748" s="738">
        <v>1097.25</v>
      </c>
      <c r="I2748" s="738">
        <v>1047.375</v>
      </c>
      <c r="J2748" s="738">
        <v>997.5</v>
      </c>
      <c r="K2748" s="738">
        <v>947.625</v>
      </c>
      <c r="L2748" s="738">
        <v>897.75</v>
      </c>
      <c r="M2748" s="743"/>
    </row>
    <row r="2749" s="158" customFormat="1" ht="13.2" spans="1:13">
      <c r="A2749" s="735" t="s">
        <v>95</v>
      </c>
      <c r="B2749" s="736">
        <v>330402004</v>
      </c>
      <c r="C2749" s="737" t="s">
        <v>4588</v>
      </c>
      <c r="D2749" s="759"/>
      <c r="E2749" s="736"/>
      <c r="F2749" s="735" t="s">
        <v>51</v>
      </c>
      <c r="G2749" s="736"/>
      <c r="H2749" s="738">
        <v>418</v>
      </c>
      <c r="I2749" s="738">
        <v>399</v>
      </c>
      <c r="J2749" s="738">
        <v>380</v>
      </c>
      <c r="K2749" s="738">
        <v>361</v>
      </c>
      <c r="L2749" s="738">
        <v>342</v>
      </c>
      <c r="M2749" s="743"/>
    </row>
    <row r="2750" s="158" customFormat="1" ht="13.2" spans="1:13">
      <c r="A2750" s="735" t="s">
        <v>95</v>
      </c>
      <c r="B2750" s="736" t="s">
        <v>4589</v>
      </c>
      <c r="C2750" s="737" t="s">
        <v>4590</v>
      </c>
      <c r="D2750" s="736"/>
      <c r="E2750" s="736"/>
      <c r="F2750" s="735" t="s">
        <v>51</v>
      </c>
      <c r="G2750" s="736"/>
      <c r="H2750" s="738">
        <v>418</v>
      </c>
      <c r="I2750" s="738">
        <v>399</v>
      </c>
      <c r="J2750" s="738">
        <v>380</v>
      </c>
      <c r="K2750" s="738">
        <v>361</v>
      </c>
      <c r="L2750" s="738">
        <v>342</v>
      </c>
      <c r="M2750" s="743"/>
    </row>
    <row r="2751" s="158" customFormat="1" ht="13.2" spans="1:13">
      <c r="A2751" s="735" t="s">
        <v>95</v>
      </c>
      <c r="B2751" s="736">
        <v>330402005</v>
      </c>
      <c r="C2751" s="737" t="s">
        <v>4591</v>
      </c>
      <c r="D2751" s="759"/>
      <c r="E2751" s="736"/>
      <c r="F2751" s="735" t="s">
        <v>51</v>
      </c>
      <c r="G2751" s="736"/>
      <c r="H2751" s="738">
        <v>770</v>
      </c>
      <c r="I2751" s="738">
        <v>735</v>
      </c>
      <c r="J2751" s="738">
        <v>700</v>
      </c>
      <c r="K2751" s="738">
        <v>665</v>
      </c>
      <c r="L2751" s="738">
        <v>630</v>
      </c>
      <c r="M2751" s="743"/>
    </row>
    <row r="2752" s="158" customFormat="1" ht="13.2" spans="1:13">
      <c r="A2752" s="735" t="s">
        <v>95</v>
      </c>
      <c r="B2752" s="736" t="s">
        <v>4592</v>
      </c>
      <c r="C2752" s="788" t="s">
        <v>4593</v>
      </c>
      <c r="D2752" s="736"/>
      <c r="E2752" s="736"/>
      <c r="F2752" s="735" t="s">
        <v>51</v>
      </c>
      <c r="G2752" s="736"/>
      <c r="H2752" s="738">
        <v>770</v>
      </c>
      <c r="I2752" s="738">
        <v>735</v>
      </c>
      <c r="J2752" s="738">
        <v>700</v>
      </c>
      <c r="K2752" s="738">
        <v>665</v>
      </c>
      <c r="L2752" s="738">
        <v>630</v>
      </c>
      <c r="M2752" s="743"/>
    </row>
    <row r="2753" s="158" customFormat="1" ht="13.2" spans="1:13">
      <c r="A2753" s="735" t="s">
        <v>95</v>
      </c>
      <c r="B2753" s="736" t="s">
        <v>4594</v>
      </c>
      <c r="C2753" s="788" t="s">
        <v>4595</v>
      </c>
      <c r="D2753" s="736"/>
      <c r="E2753" s="736"/>
      <c r="F2753" s="735" t="s">
        <v>51</v>
      </c>
      <c r="G2753" s="736"/>
      <c r="H2753" s="738">
        <v>770</v>
      </c>
      <c r="I2753" s="738">
        <v>735</v>
      </c>
      <c r="J2753" s="738">
        <v>700</v>
      </c>
      <c r="K2753" s="738">
        <v>665</v>
      </c>
      <c r="L2753" s="738">
        <v>630</v>
      </c>
      <c r="M2753" s="743"/>
    </row>
    <row r="2754" s="158" customFormat="1" ht="13.2" spans="1:13">
      <c r="A2754" s="735" t="s">
        <v>95</v>
      </c>
      <c r="B2754" s="736">
        <v>330402006</v>
      </c>
      <c r="C2754" s="737" t="s">
        <v>4596</v>
      </c>
      <c r="D2754" s="736"/>
      <c r="E2754" s="736"/>
      <c r="F2754" s="735" t="s">
        <v>51</v>
      </c>
      <c r="G2754" s="736"/>
      <c r="H2754" s="738">
        <v>627</v>
      </c>
      <c r="I2754" s="738">
        <v>598.5</v>
      </c>
      <c r="J2754" s="738">
        <v>570</v>
      </c>
      <c r="K2754" s="738">
        <v>541.5</v>
      </c>
      <c r="L2754" s="738">
        <v>513</v>
      </c>
      <c r="M2754" s="743"/>
    </row>
    <row r="2755" s="158" customFormat="1" ht="13.2" spans="1:13">
      <c r="A2755" s="735" t="s">
        <v>95</v>
      </c>
      <c r="B2755" s="736">
        <v>330402007</v>
      </c>
      <c r="C2755" s="737" t="s">
        <v>4597</v>
      </c>
      <c r="D2755" s="736"/>
      <c r="E2755" s="736"/>
      <c r="F2755" s="735" t="s">
        <v>51</v>
      </c>
      <c r="G2755" s="736"/>
      <c r="H2755" s="738">
        <v>638</v>
      </c>
      <c r="I2755" s="738">
        <v>609</v>
      </c>
      <c r="J2755" s="738">
        <v>580</v>
      </c>
      <c r="K2755" s="738">
        <v>551</v>
      </c>
      <c r="L2755" s="738">
        <v>522</v>
      </c>
      <c r="M2755" s="743"/>
    </row>
    <row r="2756" s="158" customFormat="1" ht="13.2" spans="1:13">
      <c r="A2756" s="735" t="s">
        <v>95</v>
      </c>
      <c r="B2756" s="736">
        <v>330402008</v>
      </c>
      <c r="C2756" s="737" t="s">
        <v>4598</v>
      </c>
      <c r="D2756" s="736" t="s">
        <v>4599</v>
      </c>
      <c r="E2756" s="736" t="s">
        <v>4600</v>
      </c>
      <c r="F2756" s="735" t="s">
        <v>51</v>
      </c>
      <c r="G2756" s="736"/>
      <c r="H2756" s="738">
        <v>990</v>
      </c>
      <c r="I2756" s="738">
        <v>945</v>
      </c>
      <c r="J2756" s="738">
        <v>900</v>
      </c>
      <c r="K2756" s="738">
        <v>855</v>
      </c>
      <c r="L2756" s="738">
        <v>810</v>
      </c>
      <c r="M2756" s="743"/>
    </row>
    <row r="2757" s="158" customFormat="1" ht="13.2" spans="1:13">
      <c r="A2757" s="735" t="s">
        <v>95</v>
      </c>
      <c r="B2757" s="736">
        <v>330402009</v>
      </c>
      <c r="C2757" s="737" t="s">
        <v>4601</v>
      </c>
      <c r="D2757" s="736" t="s">
        <v>4602</v>
      </c>
      <c r="E2757" s="736"/>
      <c r="F2757" s="735" t="s">
        <v>51</v>
      </c>
      <c r="G2757" s="759"/>
      <c r="H2757" s="738">
        <v>1320</v>
      </c>
      <c r="I2757" s="738">
        <v>1260</v>
      </c>
      <c r="J2757" s="738">
        <v>1200</v>
      </c>
      <c r="K2757" s="738">
        <v>1140</v>
      </c>
      <c r="L2757" s="738">
        <v>1080</v>
      </c>
      <c r="M2757" s="743"/>
    </row>
    <row r="2758" s="158" customFormat="1" ht="13.2" spans="1:13">
      <c r="A2758" s="735" t="s">
        <v>95</v>
      </c>
      <c r="B2758" s="736" t="s">
        <v>4603</v>
      </c>
      <c r="C2758" s="737" t="s">
        <v>4601</v>
      </c>
      <c r="D2758" s="736" t="s">
        <v>4602</v>
      </c>
      <c r="E2758" s="736"/>
      <c r="F2758" s="735" t="s">
        <v>51</v>
      </c>
      <c r="G2758" s="759"/>
      <c r="H2758" s="738">
        <v>1584</v>
      </c>
      <c r="I2758" s="738">
        <v>1512</v>
      </c>
      <c r="J2758" s="738">
        <v>1440</v>
      </c>
      <c r="K2758" s="738">
        <v>1368</v>
      </c>
      <c r="L2758" s="738">
        <v>1296</v>
      </c>
      <c r="M2758" s="743" t="s">
        <v>58</v>
      </c>
    </row>
    <row r="2759" s="158" customFormat="1" ht="13.2" spans="1:13">
      <c r="A2759" s="735" t="s">
        <v>95</v>
      </c>
      <c r="B2759" s="736" t="s">
        <v>4604</v>
      </c>
      <c r="C2759" s="788" t="s">
        <v>4605</v>
      </c>
      <c r="D2759" s="736"/>
      <c r="E2759" s="736"/>
      <c r="F2759" s="735" t="s">
        <v>51</v>
      </c>
      <c r="G2759" s="736"/>
      <c r="H2759" s="738">
        <v>1419</v>
      </c>
      <c r="I2759" s="738">
        <v>1354.5</v>
      </c>
      <c r="J2759" s="738">
        <v>1290</v>
      </c>
      <c r="K2759" s="738">
        <v>1225.5</v>
      </c>
      <c r="L2759" s="738">
        <v>1161</v>
      </c>
      <c r="M2759" s="743"/>
    </row>
    <row r="2760" s="158" customFormat="1" ht="13.2" spans="1:13">
      <c r="A2760" s="735" t="s">
        <v>95</v>
      </c>
      <c r="B2760" s="736" t="s">
        <v>4606</v>
      </c>
      <c r="C2760" s="788" t="s">
        <v>4605</v>
      </c>
      <c r="D2760" s="736"/>
      <c r="E2760" s="736"/>
      <c r="F2760" s="735" t="s">
        <v>51</v>
      </c>
      <c r="G2760" s="736"/>
      <c r="H2760" s="738">
        <v>1702.8</v>
      </c>
      <c r="I2760" s="738">
        <v>1625.4</v>
      </c>
      <c r="J2760" s="738">
        <v>1548</v>
      </c>
      <c r="K2760" s="738">
        <v>1470.6</v>
      </c>
      <c r="L2760" s="738">
        <v>1393.2</v>
      </c>
      <c r="M2760" s="743" t="s">
        <v>58</v>
      </c>
    </row>
    <row r="2761" s="158" customFormat="1" ht="13.2" spans="1:13">
      <c r="A2761" s="735" t="s">
        <v>95</v>
      </c>
      <c r="B2761" s="736">
        <v>330402010</v>
      </c>
      <c r="C2761" s="737" t="s">
        <v>4607</v>
      </c>
      <c r="D2761" s="759"/>
      <c r="E2761" s="736" t="s">
        <v>4608</v>
      </c>
      <c r="F2761" s="735" t="s">
        <v>4609</v>
      </c>
      <c r="G2761" s="736"/>
      <c r="H2761" s="738">
        <v>302.5</v>
      </c>
      <c r="I2761" s="738">
        <v>288.75</v>
      </c>
      <c r="J2761" s="738">
        <v>275</v>
      </c>
      <c r="K2761" s="738">
        <v>261.25</v>
      </c>
      <c r="L2761" s="738">
        <v>247.5</v>
      </c>
      <c r="M2761" s="743"/>
    </row>
    <row r="2762" s="158" customFormat="1" ht="13.2" spans="1:13">
      <c r="A2762" s="735" t="s">
        <v>95</v>
      </c>
      <c r="B2762" s="736" t="s">
        <v>4610</v>
      </c>
      <c r="C2762" s="737" t="s">
        <v>4611</v>
      </c>
      <c r="D2762" s="736"/>
      <c r="E2762" s="736" t="s">
        <v>4608</v>
      </c>
      <c r="F2762" s="735" t="s">
        <v>4609</v>
      </c>
      <c r="G2762" s="736"/>
      <c r="H2762" s="738">
        <v>302.5</v>
      </c>
      <c r="I2762" s="738">
        <v>288.75</v>
      </c>
      <c r="J2762" s="738">
        <v>275</v>
      </c>
      <c r="K2762" s="738">
        <v>261.25</v>
      </c>
      <c r="L2762" s="738">
        <v>247.5</v>
      </c>
      <c r="M2762" s="743"/>
    </row>
    <row r="2763" s="158" customFormat="1" ht="13.2" spans="1:13">
      <c r="A2763" s="735" t="s">
        <v>95</v>
      </c>
      <c r="B2763" s="736" t="s">
        <v>4612</v>
      </c>
      <c r="C2763" s="737" t="s">
        <v>4613</v>
      </c>
      <c r="D2763" s="736"/>
      <c r="E2763" s="736"/>
      <c r="F2763" s="735" t="s">
        <v>3398</v>
      </c>
      <c r="G2763" s="759"/>
      <c r="H2763" s="738">
        <v>631.4</v>
      </c>
      <c r="I2763" s="738">
        <v>602.7</v>
      </c>
      <c r="J2763" s="738">
        <v>574</v>
      </c>
      <c r="K2763" s="738">
        <v>545.3</v>
      </c>
      <c r="L2763" s="738">
        <v>516.6</v>
      </c>
      <c r="M2763" s="743"/>
    </row>
    <row r="2764" s="158" customFormat="1" ht="13.2" spans="1:13">
      <c r="A2764" s="735" t="s">
        <v>95</v>
      </c>
      <c r="B2764" s="736" t="s">
        <v>4614</v>
      </c>
      <c r="C2764" s="788" t="s">
        <v>4615</v>
      </c>
      <c r="D2764" s="736"/>
      <c r="E2764" s="736"/>
      <c r="F2764" s="735" t="s">
        <v>3398</v>
      </c>
      <c r="G2764" s="736"/>
      <c r="H2764" s="738">
        <v>730.4</v>
      </c>
      <c r="I2764" s="738">
        <v>697.2</v>
      </c>
      <c r="J2764" s="738">
        <v>664</v>
      </c>
      <c r="K2764" s="738">
        <v>630.8</v>
      </c>
      <c r="L2764" s="738">
        <v>597.6</v>
      </c>
      <c r="M2764" s="743"/>
    </row>
    <row r="2765" s="158" customFormat="1" ht="13.2" spans="1:13">
      <c r="A2765" s="735" t="s">
        <v>95</v>
      </c>
      <c r="B2765" s="736" t="s">
        <v>4616</v>
      </c>
      <c r="C2765" s="737" t="s">
        <v>4617</v>
      </c>
      <c r="D2765" s="736" t="s">
        <v>4618</v>
      </c>
      <c r="E2765" s="736" t="s">
        <v>4619</v>
      </c>
      <c r="F2765" s="735" t="s">
        <v>3398</v>
      </c>
      <c r="G2765" s="736"/>
      <c r="H2765" s="738">
        <v>717.2</v>
      </c>
      <c r="I2765" s="738">
        <v>684.6</v>
      </c>
      <c r="J2765" s="738">
        <v>652</v>
      </c>
      <c r="K2765" s="738">
        <v>619.4</v>
      </c>
      <c r="L2765" s="738">
        <v>586.8</v>
      </c>
      <c r="M2765" s="743"/>
    </row>
    <row r="2766" s="158" customFormat="1" ht="39.95" customHeight="1" spans="1:13">
      <c r="A2766" s="739" t="s">
        <v>95</v>
      </c>
      <c r="B2766" s="832" t="s">
        <v>4620</v>
      </c>
      <c r="C2766" s="741" t="s">
        <v>4621</v>
      </c>
      <c r="D2766" s="741" t="s">
        <v>4622</v>
      </c>
      <c r="E2766" s="775"/>
      <c r="F2766" s="823" t="s">
        <v>51</v>
      </c>
      <c r="G2766" s="775" t="s">
        <v>4623</v>
      </c>
      <c r="H2766" s="742">
        <v>790.416</v>
      </c>
      <c r="I2766" s="742">
        <v>754.488</v>
      </c>
      <c r="J2766" s="742">
        <v>718.56</v>
      </c>
      <c r="K2766" s="742">
        <v>682.632</v>
      </c>
      <c r="L2766" s="742">
        <v>646.704</v>
      </c>
      <c r="M2766" s="743"/>
    </row>
    <row r="2767" s="158" customFormat="1" ht="13.2" spans="1:13">
      <c r="A2767" s="735" t="s">
        <v>95</v>
      </c>
      <c r="B2767" s="736">
        <v>330403</v>
      </c>
      <c r="C2767" s="737" t="s">
        <v>4624</v>
      </c>
      <c r="D2767" s="736"/>
      <c r="E2767" s="736"/>
      <c r="F2767" s="735"/>
      <c r="G2767" s="736"/>
      <c r="H2767" s="738"/>
      <c r="I2767" s="738"/>
      <c r="J2767" s="738"/>
      <c r="K2767" s="738"/>
      <c r="L2767" s="738"/>
      <c r="M2767" s="743"/>
    </row>
    <row r="2768" s="158" customFormat="1" ht="13.2" spans="1:13">
      <c r="A2768" s="735" t="s">
        <v>95</v>
      </c>
      <c r="B2768" s="736">
        <v>330403001</v>
      </c>
      <c r="C2768" s="737" t="s">
        <v>4625</v>
      </c>
      <c r="D2768" s="759"/>
      <c r="E2768" s="736" t="s">
        <v>4626</v>
      </c>
      <c r="F2768" s="735" t="s">
        <v>51</v>
      </c>
      <c r="G2768" s="736"/>
      <c r="H2768" s="738">
        <v>1815</v>
      </c>
      <c r="I2768" s="738">
        <v>1732.5</v>
      </c>
      <c r="J2768" s="738">
        <v>1650</v>
      </c>
      <c r="K2768" s="738">
        <v>1567.5</v>
      </c>
      <c r="L2768" s="738">
        <v>1485</v>
      </c>
      <c r="M2768" s="743"/>
    </row>
    <row r="2769" s="158" customFormat="1" ht="13.2" spans="1:13">
      <c r="A2769" s="735" t="s">
        <v>95</v>
      </c>
      <c r="B2769" s="736" t="s">
        <v>4627</v>
      </c>
      <c r="C2769" s="737" t="s">
        <v>4625</v>
      </c>
      <c r="D2769" s="759"/>
      <c r="E2769" s="736" t="s">
        <v>4626</v>
      </c>
      <c r="F2769" s="735" t="s">
        <v>51</v>
      </c>
      <c r="G2769" s="736"/>
      <c r="H2769" s="738">
        <v>2178</v>
      </c>
      <c r="I2769" s="738">
        <v>2079</v>
      </c>
      <c r="J2769" s="738">
        <v>1980</v>
      </c>
      <c r="K2769" s="738">
        <v>1881</v>
      </c>
      <c r="L2769" s="738">
        <v>1782</v>
      </c>
      <c r="M2769" s="743" t="s">
        <v>58</v>
      </c>
    </row>
    <row r="2770" s="158" customFormat="1" ht="13.2" spans="1:13">
      <c r="A2770" s="735" t="s">
        <v>95</v>
      </c>
      <c r="B2770" s="736" t="s">
        <v>4628</v>
      </c>
      <c r="C2770" s="737" t="s">
        <v>4629</v>
      </c>
      <c r="D2770" s="736"/>
      <c r="E2770" s="736" t="s">
        <v>4626</v>
      </c>
      <c r="F2770" s="735" t="s">
        <v>51</v>
      </c>
      <c r="G2770" s="736"/>
      <c r="H2770" s="738">
        <v>1815</v>
      </c>
      <c r="I2770" s="738">
        <v>1732.5</v>
      </c>
      <c r="J2770" s="738">
        <v>1650</v>
      </c>
      <c r="K2770" s="738">
        <v>1567.5</v>
      </c>
      <c r="L2770" s="738">
        <v>1485</v>
      </c>
      <c r="M2770" s="743"/>
    </row>
    <row r="2771" s="158" customFormat="1" ht="13.2" spans="1:13">
      <c r="A2771" s="735" t="s">
        <v>95</v>
      </c>
      <c r="B2771" s="736" t="s">
        <v>4630</v>
      </c>
      <c r="C2771" s="737" t="s">
        <v>4629</v>
      </c>
      <c r="D2771" s="736"/>
      <c r="E2771" s="736" t="s">
        <v>4626</v>
      </c>
      <c r="F2771" s="735" t="s">
        <v>51</v>
      </c>
      <c r="G2771" s="736"/>
      <c r="H2771" s="738">
        <v>2178</v>
      </c>
      <c r="I2771" s="738">
        <v>2079</v>
      </c>
      <c r="J2771" s="738">
        <v>1980</v>
      </c>
      <c r="K2771" s="738">
        <v>1881</v>
      </c>
      <c r="L2771" s="738">
        <v>1782</v>
      </c>
      <c r="M2771" s="743" t="s">
        <v>58</v>
      </c>
    </row>
    <row r="2772" s="158" customFormat="1" ht="13.2" spans="1:13">
      <c r="A2772" s="735" t="s">
        <v>95</v>
      </c>
      <c r="B2772" s="736">
        <v>330403002</v>
      </c>
      <c r="C2772" s="737" t="s">
        <v>4631</v>
      </c>
      <c r="D2772" s="759"/>
      <c r="E2772" s="736" t="s">
        <v>4626</v>
      </c>
      <c r="F2772" s="735" t="s">
        <v>51</v>
      </c>
      <c r="G2772" s="759"/>
      <c r="H2772" s="738">
        <v>583</v>
      </c>
      <c r="I2772" s="738">
        <v>556.5</v>
      </c>
      <c r="J2772" s="738">
        <v>530</v>
      </c>
      <c r="K2772" s="738">
        <v>503.5</v>
      </c>
      <c r="L2772" s="738">
        <v>477</v>
      </c>
      <c r="M2772" s="743"/>
    </row>
    <row r="2773" s="158" customFormat="1" ht="13.2" spans="1:13">
      <c r="A2773" s="735" t="s">
        <v>95</v>
      </c>
      <c r="B2773" s="736" t="s">
        <v>4632</v>
      </c>
      <c r="C2773" s="788" t="s">
        <v>4633</v>
      </c>
      <c r="D2773" s="736"/>
      <c r="E2773" s="736" t="s">
        <v>4626</v>
      </c>
      <c r="F2773" s="735" t="s">
        <v>51</v>
      </c>
      <c r="G2773" s="736"/>
      <c r="H2773" s="738">
        <v>583</v>
      </c>
      <c r="I2773" s="738">
        <v>556.5</v>
      </c>
      <c r="J2773" s="738">
        <v>530</v>
      </c>
      <c r="K2773" s="738">
        <v>503.5</v>
      </c>
      <c r="L2773" s="738">
        <v>477</v>
      </c>
      <c r="M2773" s="743"/>
    </row>
    <row r="2774" s="158" customFormat="1" ht="13.2" spans="1:13">
      <c r="A2774" s="735" t="s">
        <v>95</v>
      </c>
      <c r="B2774" s="736" t="s">
        <v>4634</v>
      </c>
      <c r="C2774" s="788" t="s">
        <v>4635</v>
      </c>
      <c r="D2774" s="736"/>
      <c r="E2774" s="736" t="s">
        <v>4626</v>
      </c>
      <c r="F2774" s="735" t="s">
        <v>51</v>
      </c>
      <c r="G2774" s="736"/>
      <c r="H2774" s="738">
        <v>1166</v>
      </c>
      <c r="I2774" s="738">
        <v>1113</v>
      </c>
      <c r="J2774" s="738">
        <v>1060</v>
      </c>
      <c r="K2774" s="738">
        <v>1007</v>
      </c>
      <c r="L2774" s="738">
        <v>954</v>
      </c>
      <c r="M2774" s="743"/>
    </row>
    <row r="2775" s="158" customFormat="1" ht="13.2" spans="1:13">
      <c r="A2775" s="735" t="s">
        <v>95</v>
      </c>
      <c r="B2775" s="736">
        <v>330403003</v>
      </c>
      <c r="C2775" s="737" t="s">
        <v>4636</v>
      </c>
      <c r="D2775" s="736"/>
      <c r="E2775" s="736"/>
      <c r="F2775" s="735" t="s">
        <v>51</v>
      </c>
      <c r="G2775" s="736"/>
      <c r="H2775" s="738">
        <v>583</v>
      </c>
      <c r="I2775" s="738">
        <v>556.5</v>
      </c>
      <c r="J2775" s="738">
        <v>530</v>
      </c>
      <c r="K2775" s="738">
        <v>503.5</v>
      </c>
      <c r="L2775" s="738">
        <v>477</v>
      </c>
      <c r="M2775" s="743"/>
    </row>
    <row r="2776" s="158" customFormat="1" ht="13.2" spans="1:13">
      <c r="A2776" s="735" t="s">
        <v>95</v>
      </c>
      <c r="B2776" s="736">
        <v>330403004</v>
      </c>
      <c r="C2776" s="737" t="s">
        <v>4637</v>
      </c>
      <c r="D2776" s="736"/>
      <c r="E2776" s="736" t="s">
        <v>4638</v>
      </c>
      <c r="F2776" s="735" t="s">
        <v>51</v>
      </c>
      <c r="G2776" s="736"/>
      <c r="H2776" s="738">
        <v>1298</v>
      </c>
      <c r="I2776" s="738">
        <v>1239</v>
      </c>
      <c r="J2776" s="738">
        <v>1180</v>
      </c>
      <c r="K2776" s="738">
        <v>1121</v>
      </c>
      <c r="L2776" s="738">
        <v>1062</v>
      </c>
      <c r="M2776" s="743"/>
    </row>
    <row r="2777" s="158" customFormat="1" ht="13.2" spans="1:13">
      <c r="A2777" s="735" t="s">
        <v>95</v>
      </c>
      <c r="B2777" s="736" t="s">
        <v>4639</v>
      </c>
      <c r="C2777" s="737" t="s">
        <v>4637</v>
      </c>
      <c r="D2777" s="736"/>
      <c r="E2777" s="736" t="s">
        <v>4638</v>
      </c>
      <c r="F2777" s="735" t="s">
        <v>51</v>
      </c>
      <c r="G2777" s="736"/>
      <c r="H2777" s="738">
        <v>1557.6</v>
      </c>
      <c r="I2777" s="738">
        <v>1486.8</v>
      </c>
      <c r="J2777" s="738">
        <v>1416</v>
      </c>
      <c r="K2777" s="738">
        <v>1345.2</v>
      </c>
      <c r="L2777" s="738">
        <v>1274.4</v>
      </c>
      <c r="M2777" s="743" t="s">
        <v>58</v>
      </c>
    </row>
    <row r="2778" s="158" customFormat="1" ht="13.2" spans="1:13">
      <c r="A2778" s="735" t="s">
        <v>95</v>
      </c>
      <c r="B2778" s="736">
        <v>330403005</v>
      </c>
      <c r="C2778" s="737" t="s">
        <v>4640</v>
      </c>
      <c r="D2778" s="736"/>
      <c r="E2778" s="736" t="s">
        <v>4626</v>
      </c>
      <c r="F2778" s="735" t="s">
        <v>51</v>
      </c>
      <c r="G2778" s="736"/>
      <c r="H2778" s="738">
        <v>473</v>
      </c>
      <c r="I2778" s="738">
        <v>451.5</v>
      </c>
      <c r="J2778" s="738">
        <v>430</v>
      </c>
      <c r="K2778" s="738">
        <v>408.5</v>
      </c>
      <c r="L2778" s="738">
        <v>387</v>
      </c>
      <c r="M2778" s="743"/>
    </row>
    <row r="2779" s="158" customFormat="1" ht="13.2" spans="1:13">
      <c r="A2779" s="735" t="s">
        <v>95</v>
      </c>
      <c r="B2779" s="736">
        <v>330403006</v>
      </c>
      <c r="C2779" s="736" t="s">
        <v>4641</v>
      </c>
      <c r="D2779" s="759"/>
      <c r="E2779" s="736"/>
      <c r="F2779" s="735"/>
      <c r="G2779" s="736"/>
      <c r="H2779" s="738"/>
      <c r="I2779" s="738"/>
      <c r="J2779" s="738"/>
      <c r="K2779" s="738"/>
      <c r="L2779" s="738"/>
      <c r="M2779" s="743"/>
    </row>
    <row r="2780" s="158" customFormat="1" ht="13.2" spans="1:13">
      <c r="A2780" s="735" t="s">
        <v>95</v>
      </c>
      <c r="B2780" s="736" t="s">
        <v>4642</v>
      </c>
      <c r="C2780" s="736" t="s">
        <v>4641</v>
      </c>
      <c r="D2780" s="736"/>
      <c r="E2780" s="736"/>
      <c r="F2780" s="735" t="s">
        <v>51</v>
      </c>
      <c r="G2780" s="736"/>
      <c r="H2780" s="738">
        <v>50.6</v>
      </c>
      <c r="I2780" s="738">
        <v>48.3</v>
      </c>
      <c r="J2780" s="738">
        <v>46</v>
      </c>
      <c r="K2780" s="738">
        <v>43.7</v>
      </c>
      <c r="L2780" s="738">
        <v>41.4</v>
      </c>
      <c r="M2780" s="743"/>
    </row>
    <row r="2781" s="158" customFormat="1" ht="21.6" spans="1:13">
      <c r="A2781" s="735" t="s">
        <v>95</v>
      </c>
      <c r="B2781" s="736" t="s">
        <v>4643</v>
      </c>
      <c r="C2781" s="788" t="s">
        <v>4644</v>
      </c>
      <c r="D2781" s="736"/>
      <c r="E2781" s="736"/>
      <c r="F2781" s="735" t="s">
        <v>51</v>
      </c>
      <c r="G2781" s="736"/>
      <c r="H2781" s="738">
        <v>50.6</v>
      </c>
      <c r="I2781" s="738">
        <v>48.3</v>
      </c>
      <c r="J2781" s="738">
        <v>46</v>
      </c>
      <c r="K2781" s="738">
        <v>43.7</v>
      </c>
      <c r="L2781" s="738">
        <v>41.4</v>
      </c>
      <c r="M2781" s="743"/>
    </row>
    <row r="2782" s="158" customFormat="1" ht="13.2" spans="1:13">
      <c r="A2782" s="735" t="s">
        <v>95</v>
      </c>
      <c r="B2782" s="736" t="s">
        <v>4645</v>
      </c>
      <c r="C2782" s="737" t="s">
        <v>4646</v>
      </c>
      <c r="D2782" s="736"/>
      <c r="E2782" s="736"/>
      <c r="F2782" s="735" t="s">
        <v>51</v>
      </c>
      <c r="G2782" s="736"/>
      <c r="H2782" s="738">
        <v>251.9</v>
      </c>
      <c r="I2782" s="738">
        <v>240.45</v>
      </c>
      <c r="J2782" s="738">
        <v>229</v>
      </c>
      <c r="K2782" s="738">
        <v>217.55</v>
      </c>
      <c r="L2782" s="738">
        <v>206.1</v>
      </c>
      <c r="M2782" s="743"/>
    </row>
    <row r="2783" s="158" customFormat="1" ht="21.6" spans="1:13">
      <c r="A2783" s="735" t="s">
        <v>95</v>
      </c>
      <c r="B2783" s="736" t="s">
        <v>4647</v>
      </c>
      <c r="C2783" s="788" t="s">
        <v>4648</v>
      </c>
      <c r="D2783" s="736"/>
      <c r="E2783" s="736"/>
      <c r="F2783" s="735" t="s">
        <v>51</v>
      </c>
      <c r="G2783" s="736"/>
      <c r="H2783" s="738">
        <v>251.9</v>
      </c>
      <c r="I2783" s="738">
        <v>240.45</v>
      </c>
      <c r="J2783" s="738">
        <v>229</v>
      </c>
      <c r="K2783" s="738">
        <v>217.55</v>
      </c>
      <c r="L2783" s="738">
        <v>206.1</v>
      </c>
      <c r="M2783" s="743"/>
    </row>
    <row r="2784" s="158" customFormat="1" ht="13.2" spans="1:13">
      <c r="A2784" s="735" t="s">
        <v>95</v>
      </c>
      <c r="B2784" s="736">
        <v>330403007</v>
      </c>
      <c r="C2784" s="737" t="s">
        <v>4649</v>
      </c>
      <c r="D2784" s="736"/>
      <c r="E2784" s="736"/>
      <c r="F2784" s="735" t="s">
        <v>441</v>
      </c>
      <c r="G2784" s="736"/>
      <c r="H2784" s="738">
        <v>660</v>
      </c>
      <c r="I2784" s="738">
        <v>630</v>
      </c>
      <c r="J2784" s="738">
        <v>600</v>
      </c>
      <c r="K2784" s="738">
        <v>570</v>
      </c>
      <c r="L2784" s="738">
        <v>540</v>
      </c>
      <c r="M2784" s="743"/>
    </row>
    <row r="2785" s="158" customFormat="1" ht="13.2" spans="1:13">
      <c r="A2785" s="735" t="s">
        <v>95</v>
      </c>
      <c r="B2785" s="736">
        <v>330403008</v>
      </c>
      <c r="C2785" s="737" t="s">
        <v>4650</v>
      </c>
      <c r="D2785" s="759"/>
      <c r="E2785" s="736"/>
      <c r="F2785" s="735" t="s">
        <v>51</v>
      </c>
      <c r="G2785" s="736"/>
      <c r="H2785" s="738">
        <v>550</v>
      </c>
      <c r="I2785" s="738">
        <v>525</v>
      </c>
      <c r="J2785" s="738">
        <v>500</v>
      </c>
      <c r="K2785" s="738">
        <v>475</v>
      </c>
      <c r="L2785" s="738">
        <v>450</v>
      </c>
      <c r="M2785" s="743"/>
    </row>
    <row r="2786" s="158" customFormat="1" ht="13.2" spans="1:13">
      <c r="A2786" s="735" t="s">
        <v>95</v>
      </c>
      <c r="B2786" s="736" t="s">
        <v>4651</v>
      </c>
      <c r="C2786" s="788" t="s">
        <v>4652</v>
      </c>
      <c r="D2786" s="736"/>
      <c r="E2786" s="736"/>
      <c r="F2786" s="735" t="s">
        <v>51</v>
      </c>
      <c r="G2786" s="736"/>
      <c r="H2786" s="738">
        <v>550</v>
      </c>
      <c r="I2786" s="738">
        <v>525</v>
      </c>
      <c r="J2786" s="738">
        <v>500</v>
      </c>
      <c r="K2786" s="738">
        <v>475</v>
      </c>
      <c r="L2786" s="738">
        <v>450</v>
      </c>
      <c r="M2786" s="743"/>
    </row>
    <row r="2787" s="158" customFormat="1" ht="13.2" spans="1:13">
      <c r="A2787" s="735" t="s">
        <v>95</v>
      </c>
      <c r="B2787" s="736" t="s">
        <v>4653</v>
      </c>
      <c r="C2787" s="788" t="s">
        <v>4654</v>
      </c>
      <c r="D2787" s="736"/>
      <c r="E2787" s="736"/>
      <c r="F2787" s="735" t="s">
        <v>51</v>
      </c>
      <c r="G2787" s="736"/>
      <c r="H2787" s="738">
        <v>550</v>
      </c>
      <c r="I2787" s="738">
        <v>525</v>
      </c>
      <c r="J2787" s="738">
        <v>500</v>
      </c>
      <c r="K2787" s="738">
        <v>475</v>
      </c>
      <c r="L2787" s="738">
        <v>450</v>
      </c>
      <c r="M2787" s="743"/>
    </row>
    <row r="2788" s="158" customFormat="1" ht="32.4" spans="1:13">
      <c r="A2788" s="735" t="s">
        <v>95</v>
      </c>
      <c r="B2788" s="736" t="s">
        <v>4655</v>
      </c>
      <c r="C2788" s="737" t="s">
        <v>4656</v>
      </c>
      <c r="D2788" s="736" t="s">
        <v>4657</v>
      </c>
      <c r="E2788" s="736" t="s">
        <v>4658</v>
      </c>
      <c r="F2788" s="735" t="s">
        <v>3398</v>
      </c>
      <c r="G2788" s="736"/>
      <c r="H2788" s="738">
        <v>654.5</v>
      </c>
      <c r="I2788" s="738">
        <v>624.75</v>
      </c>
      <c r="J2788" s="738">
        <v>595</v>
      </c>
      <c r="K2788" s="738">
        <v>565.25</v>
      </c>
      <c r="L2788" s="738">
        <v>535.5</v>
      </c>
      <c r="M2788" s="743"/>
    </row>
    <row r="2789" s="158" customFormat="1" ht="13.2" spans="1:13">
      <c r="A2789" s="735" t="s">
        <v>95</v>
      </c>
      <c r="B2789" s="736">
        <v>330404</v>
      </c>
      <c r="C2789" s="737" t="s">
        <v>4659</v>
      </c>
      <c r="D2789" s="736"/>
      <c r="E2789" s="736"/>
      <c r="F2789" s="735"/>
      <c r="G2789" s="736"/>
      <c r="H2789" s="738"/>
      <c r="I2789" s="738"/>
      <c r="J2789" s="738"/>
      <c r="K2789" s="738"/>
      <c r="L2789" s="738"/>
      <c r="M2789" s="743"/>
    </row>
    <row r="2790" s="158" customFormat="1" ht="32.4" spans="1:13">
      <c r="A2790" s="735" t="s">
        <v>95</v>
      </c>
      <c r="B2790" s="736">
        <v>330404001</v>
      </c>
      <c r="C2790" s="737" t="s">
        <v>4660</v>
      </c>
      <c r="D2790" s="736"/>
      <c r="E2790" s="736" t="s">
        <v>4661</v>
      </c>
      <c r="F2790" s="735" t="s">
        <v>51</v>
      </c>
      <c r="G2790" s="736"/>
      <c r="H2790" s="738">
        <v>1320</v>
      </c>
      <c r="I2790" s="738">
        <v>1260</v>
      </c>
      <c r="J2790" s="738">
        <v>1200</v>
      </c>
      <c r="K2790" s="738">
        <v>1140</v>
      </c>
      <c r="L2790" s="738">
        <v>1080</v>
      </c>
      <c r="M2790" s="743"/>
    </row>
    <row r="2791" s="158" customFormat="1" ht="32.4" spans="1:13">
      <c r="A2791" s="735" t="s">
        <v>95</v>
      </c>
      <c r="B2791" s="736" t="s">
        <v>4662</v>
      </c>
      <c r="C2791" s="737" t="s">
        <v>4660</v>
      </c>
      <c r="D2791" s="736"/>
      <c r="E2791" s="736" t="s">
        <v>4661</v>
      </c>
      <c r="F2791" s="735" t="s">
        <v>51</v>
      </c>
      <c r="G2791" s="736"/>
      <c r="H2791" s="738">
        <v>1584</v>
      </c>
      <c r="I2791" s="738">
        <v>1512</v>
      </c>
      <c r="J2791" s="738">
        <v>1440</v>
      </c>
      <c r="K2791" s="738">
        <v>1368</v>
      </c>
      <c r="L2791" s="738">
        <v>1296</v>
      </c>
      <c r="M2791" s="743" t="s">
        <v>58</v>
      </c>
    </row>
    <row r="2792" s="158" customFormat="1" ht="13.2" spans="1:13">
      <c r="A2792" s="735" t="s">
        <v>95</v>
      </c>
      <c r="B2792" s="736">
        <v>330404002</v>
      </c>
      <c r="C2792" s="737" t="s">
        <v>4663</v>
      </c>
      <c r="D2792" s="736"/>
      <c r="E2792" s="736" t="s">
        <v>4664</v>
      </c>
      <c r="F2792" s="735" t="s">
        <v>51</v>
      </c>
      <c r="G2792" s="736"/>
      <c r="H2792" s="738">
        <v>1320</v>
      </c>
      <c r="I2792" s="738">
        <v>1260</v>
      </c>
      <c r="J2792" s="738">
        <v>1200</v>
      </c>
      <c r="K2792" s="738">
        <v>1140</v>
      </c>
      <c r="L2792" s="738">
        <v>1080</v>
      </c>
      <c r="M2792" s="743"/>
    </row>
    <row r="2793" s="158" customFormat="1" ht="13.2" spans="1:13">
      <c r="A2793" s="735" t="s">
        <v>95</v>
      </c>
      <c r="B2793" s="736" t="s">
        <v>4665</v>
      </c>
      <c r="C2793" s="737" t="s">
        <v>4663</v>
      </c>
      <c r="D2793" s="736"/>
      <c r="E2793" s="736" t="s">
        <v>4664</v>
      </c>
      <c r="F2793" s="735" t="s">
        <v>51</v>
      </c>
      <c r="G2793" s="736"/>
      <c r="H2793" s="738">
        <v>1584</v>
      </c>
      <c r="I2793" s="738">
        <v>1512</v>
      </c>
      <c r="J2793" s="738">
        <v>1440</v>
      </c>
      <c r="K2793" s="738">
        <v>1368</v>
      </c>
      <c r="L2793" s="738">
        <v>1296</v>
      </c>
      <c r="M2793" s="743" t="s">
        <v>58</v>
      </c>
    </row>
    <row r="2794" s="158" customFormat="1" ht="13.2" spans="1:13">
      <c r="A2794" s="735" t="s">
        <v>95</v>
      </c>
      <c r="B2794" s="736">
        <v>330404003</v>
      </c>
      <c r="C2794" s="737" t="s">
        <v>4666</v>
      </c>
      <c r="D2794" s="736"/>
      <c r="E2794" s="736"/>
      <c r="F2794" s="735" t="s">
        <v>441</v>
      </c>
      <c r="G2794" s="736"/>
      <c r="H2794" s="738">
        <v>165</v>
      </c>
      <c r="I2794" s="738">
        <v>157.5</v>
      </c>
      <c r="J2794" s="738">
        <v>150</v>
      </c>
      <c r="K2794" s="738">
        <v>142.5</v>
      </c>
      <c r="L2794" s="738">
        <v>135</v>
      </c>
      <c r="M2794" s="743"/>
    </row>
    <row r="2795" s="158" customFormat="1" ht="13.2" spans="1:13">
      <c r="A2795" s="735" t="s">
        <v>95</v>
      </c>
      <c r="B2795" s="736">
        <v>330404004</v>
      </c>
      <c r="C2795" s="737" t="s">
        <v>4667</v>
      </c>
      <c r="D2795" s="736" t="s">
        <v>4668</v>
      </c>
      <c r="E2795" s="736"/>
      <c r="F2795" s="735" t="s">
        <v>51</v>
      </c>
      <c r="G2795" s="736"/>
      <c r="H2795" s="738">
        <v>154</v>
      </c>
      <c r="I2795" s="738">
        <v>147</v>
      </c>
      <c r="J2795" s="738">
        <v>140</v>
      </c>
      <c r="K2795" s="738">
        <v>133</v>
      </c>
      <c r="L2795" s="738">
        <v>126</v>
      </c>
      <c r="M2795" s="743"/>
    </row>
    <row r="2796" s="158" customFormat="1" ht="13.2" spans="1:13">
      <c r="A2796" s="735" t="s">
        <v>95</v>
      </c>
      <c r="B2796" s="736">
        <v>330404005</v>
      </c>
      <c r="C2796" s="737" t="s">
        <v>4669</v>
      </c>
      <c r="D2796" s="736"/>
      <c r="E2796" s="736" t="s">
        <v>4664</v>
      </c>
      <c r="F2796" s="735" t="s">
        <v>51</v>
      </c>
      <c r="G2796" s="736"/>
      <c r="H2796" s="763" t="s">
        <v>102</v>
      </c>
      <c r="I2796" s="763" t="s">
        <v>102</v>
      </c>
      <c r="J2796" s="763" t="s">
        <v>102</v>
      </c>
      <c r="K2796" s="763" t="s">
        <v>102</v>
      </c>
      <c r="L2796" s="763" t="s">
        <v>102</v>
      </c>
      <c r="M2796" s="743"/>
    </row>
    <row r="2797" s="158" customFormat="1" ht="13.2" spans="1:13">
      <c r="A2797" s="735" t="s">
        <v>95</v>
      </c>
      <c r="B2797" s="736">
        <v>330404006</v>
      </c>
      <c r="C2797" s="737" t="s">
        <v>4670</v>
      </c>
      <c r="D2797" s="736"/>
      <c r="E2797" s="736"/>
      <c r="F2797" s="735" t="s">
        <v>51</v>
      </c>
      <c r="G2797" s="736"/>
      <c r="H2797" s="738">
        <v>759</v>
      </c>
      <c r="I2797" s="738">
        <v>724.5</v>
      </c>
      <c r="J2797" s="738">
        <v>690</v>
      </c>
      <c r="K2797" s="738">
        <v>655.5</v>
      </c>
      <c r="L2797" s="738">
        <v>621</v>
      </c>
      <c r="M2797" s="743"/>
    </row>
    <row r="2798" s="158" customFormat="1" ht="13.2" spans="1:13">
      <c r="A2798" s="735" t="s">
        <v>95</v>
      </c>
      <c r="B2798" s="736">
        <v>330404007</v>
      </c>
      <c r="C2798" s="737" t="s">
        <v>4671</v>
      </c>
      <c r="D2798" s="759"/>
      <c r="E2798" s="736"/>
      <c r="F2798" s="735" t="s">
        <v>51</v>
      </c>
      <c r="G2798" s="736"/>
      <c r="H2798" s="738">
        <v>776.6</v>
      </c>
      <c r="I2798" s="738">
        <v>741.3</v>
      </c>
      <c r="J2798" s="738">
        <v>706</v>
      </c>
      <c r="K2798" s="738">
        <v>670.7</v>
      </c>
      <c r="L2798" s="738">
        <v>635.4</v>
      </c>
      <c r="M2798" s="743"/>
    </row>
    <row r="2799" s="158" customFormat="1" ht="13.2" spans="1:13">
      <c r="A2799" s="735" t="s">
        <v>95</v>
      </c>
      <c r="B2799" s="736" t="s">
        <v>4672</v>
      </c>
      <c r="C2799" s="788" t="s">
        <v>4673</v>
      </c>
      <c r="D2799" s="736"/>
      <c r="E2799" s="736"/>
      <c r="F2799" s="735" t="s">
        <v>51</v>
      </c>
      <c r="G2799" s="736"/>
      <c r="H2799" s="738">
        <v>776.6</v>
      </c>
      <c r="I2799" s="738">
        <v>741.3</v>
      </c>
      <c r="J2799" s="738">
        <v>706</v>
      </c>
      <c r="K2799" s="738">
        <v>670.7</v>
      </c>
      <c r="L2799" s="738">
        <v>635.4</v>
      </c>
      <c r="M2799" s="743"/>
    </row>
    <row r="2800" s="158" customFormat="1" ht="32.4" spans="1:13">
      <c r="A2800" s="735" t="s">
        <v>95</v>
      </c>
      <c r="B2800" s="736" t="s">
        <v>4674</v>
      </c>
      <c r="C2800" s="788" t="s">
        <v>4675</v>
      </c>
      <c r="D2800" s="736" t="s">
        <v>4676</v>
      </c>
      <c r="E2800" s="736"/>
      <c r="F2800" s="735" t="s">
        <v>441</v>
      </c>
      <c r="G2800" s="736"/>
      <c r="H2800" s="738">
        <v>776.6</v>
      </c>
      <c r="I2800" s="738">
        <v>741.3</v>
      </c>
      <c r="J2800" s="738">
        <v>706</v>
      </c>
      <c r="K2800" s="738">
        <v>670.7</v>
      </c>
      <c r="L2800" s="738">
        <v>635.4</v>
      </c>
      <c r="M2800" s="743"/>
    </row>
    <row r="2801" s="158" customFormat="1" ht="21.6" spans="1:13">
      <c r="A2801" s="735" t="s">
        <v>95</v>
      </c>
      <c r="B2801" s="736">
        <v>330404009</v>
      </c>
      <c r="C2801" s="737" t="s">
        <v>4677</v>
      </c>
      <c r="D2801" s="736"/>
      <c r="E2801" s="736" t="s">
        <v>4678</v>
      </c>
      <c r="F2801" s="735" t="s">
        <v>51</v>
      </c>
      <c r="G2801" s="736"/>
      <c r="H2801" s="738">
        <v>1441</v>
      </c>
      <c r="I2801" s="738">
        <v>1375.5</v>
      </c>
      <c r="J2801" s="738">
        <v>1310</v>
      </c>
      <c r="K2801" s="738">
        <v>1244.5</v>
      </c>
      <c r="L2801" s="738">
        <v>1179</v>
      </c>
      <c r="M2801" s="743"/>
    </row>
    <row r="2802" s="158" customFormat="1" ht="21.6" spans="1:13">
      <c r="A2802" s="735" t="s">
        <v>95</v>
      </c>
      <c r="B2802" s="736" t="s">
        <v>4679</v>
      </c>
      <c r="C2802" s="737" t="s">
        <v>4677</v>
      </c>
      <c r="D2802" s="736"/>
      <c r="E2802" s="736" t="s">
        <v>4678</v>
      </c>
      <c r="F2802" s="735" t="s">
        <v>51</v>
      </c>
      <c r="G2802" s="736"/>
      <c r="H2802" s="738">
        <v>1729.2</v>
      </c>
      <c r="I2802" s="738">
        <v>1650.6</v>
      </c>
      <c r="J2802" s="738">
        <v>1572</v>
      </c>
      <c r="K2802" s="738">
        <v>1493.4</v>
      </c>
      <c r="L2802" s="738">
        <v>1414.8</v>
      </c>
      <c r="M2802" s="743" t="s">
        <v>58</v>
      </c>
    </row>
    <row r="2803" s="158" customFormat="1" ht="13.2" spans="1:13">
      <c r="A2803" s="735" t="s">
        <v>95</v>
      </c>
      <c r="B2803" s="736">
        <v>330404011</v>
      </c>
      <c r="C2803" s="737" t="s">
        <v>4680</v>
      </c>
      <c r="D2803" s="736"/>
      <c r="E2803" s="736" t="s">
        <v>4486</v>
      </c>
      <c r="F2803" s="735" t="s">
        <v>51</v>
      </c>
      <c r="G2803" s="736"/>
      <c r="H2803" s="738">
        <v>1210</v>
      </c>
      <c r="I2803" s="738">
        <v>1155</v>
      </c>
      <c r="J2803" s="738">
        <v>1100</v>
      </c>
      <c r="K2803" s="738">
        <v>1045</v>
      </c>
      <c r="L2803" s="738">
        <v>990</v>
      </c>
      <c r="M2803" s="743"/>
    </row>
    <row r="2804" s="158" customFormat="1" ht="13.2" spans="1:13">
      <c r="A2804" s="735" t="s">
        <v>95</v>
      </c>
      <c r="B2804" s="736" t="s">
        <v>4681</v>
      </c>
      <c r="C2804" s="737" t="s">
        <v>4680</v>
      </c>
      <c r="D2804" s="736"/>
      <c r="E2804" s="736" t="s">
        <v>4486</v>
      </c>
      <c r="F2804" s="735" t="s">
        <v>51</v>
      </c>
      <c r="G2804" s="736"/>
      <c r="H2804" s="738">
        <v>1452</v>
      </c>
      <c r="I2804" s="738">
        <v>1386</v>
      </c>
      <c r="J2804" s="738">
        <v>1320</v>
      </c>
      <c r="K2804" s="738">
        <v>1254</v>
      </c>
      <c r="L2804" s="738">
        <v>1188</v>
      </c>
      <c r="M2804" s="743" t="s">
        <v>58</v>
      </c>
    </row>
    <row r="2805" s="158" customFormat="1" ht="21.6" spans="1:13">
      <c r="A2805" s="735" t="s">
        <v>95</v>
      </c>
      <c r="B2805" s="736">
        <v>330404013</v>
      </c>
      <c r="C2805" s="737" t="s">
        <v>4682</v>
      </c>
      <c r="D2805" s="736"/>
      <c r="E2805" s="736" t="s">
        <v>4683</v>
      </c>
      <c r="F2805" s="735" t="s">
        <v>51</v>
      </c>
      <c r="G2805" s="736"/>
      <c r="H2805" s="738">
        <v>1133</v>
      </c>
      <c r="I2805" s="738">
        <v>1081.5</v>
      </c>
      <c r="J2805" s="738">
        <v>1030</v>
      </c>
      <c r="K2805" s="738">
        <v>978.5</v>
      </c>
      <c r="L2805" s="738">
        <v>927</v>
      </c>
      <c r="M2805" s="743"/>
    </row>
    <row r="2806" s="158" customFormat="1" ht="21.6" spans="1:13">
      <c r="A2806" s="735" t="s">
        <v>95</v>
      </c>
      <c r="B2806" s="736" t="s">
        <v>4684</v>
      </c>
      <c r="C2806" s="737" t="s">
        <v>4682</v>
      </c>
      <c r="D2806" s="736"/>
      <c r="E2806" s="736" t="s">
        <v>4683</v>
      </c>
      <c r="F2806" s="735" t="s">
        <v>51</v>
      </c>
      <c r="G2806" s="736"/>
      <c r="H2806" s="738">
        <v>1359.6</v>
      </c>
      <c r="I2806" s="738">
        <v>1297.8</v>
      </c>
      <c r="J2806" s="738">
        <v>1236</v>
      </c>
      <c r="K2806" s="738">
        <v>1174.2</v>
      </c>
      <c r="L2806" s="738">
        <v>1112.4</v>
      </c>
      <c r="M2806" s="743" t="s">
        <v>58</v>
      </c>
    </row>
    <row r="2807" s="158" customFormat="1" ht="13.2" spans="1:13">
      <c r="A2807" s="735" t="s">
        <v>95</v>
      </c>
      <c r="B2807" s="736" t="s">
        <v>4685</v>
      </c>
      <c r="C2807" s="737" t="s">
        <v>4686</v>
      </c>
      <c r="D2807" s="736" t="s">
        <v>4687</v>
      </c>
      <c r="E2807" s="736"/>
      <c r="F2807" s="735" t="s">
        <v>3398</v>
      </c>
      <c r="G2807" s="759"/>
      <c r="H2807" s="738">
        <v>974.6</v>
      </c>
      <c r="I2807" s="738">
        <v>930.3</v>
      </c>
      <c r="J2807" s="738">
        <v>886</v>
      </c>
      <c r="K2807" s="738">
        <v>841.7</v>
      </c>
      <c r="L2807" s="738">
        <v>797.4</v>
      </c>
      <c r="M2807" s="743"/>
    </row>
    <row r="2808" s="158" customFormat="1" ht="13.2" spans="1:13">
      <c r="A2808" s="735" t="s">
        <v>95</v>
      </c>
      <c r="B2808" s="756" t="s">
        <v>4688</v>
      </c>
      <c r="C2808" s="737" t="s">
        <v>4689</v>
      </c>
      <c r="D2808" s="736"/>
      <c r="E2808" s="736"/>
      <c r="F2808" s="735" t="s">
        <v>3398</v>
      </c>
      <c r="G2808" s="736"/>
      <c r="H2808" s="738">
        <v>1266.98</v>
      </c>
      <c r="I2808" s="738">
        <v>1209.39</v>
      </c>
      <c r="J2808" s="738">
        <v>1151.8</v>
      </c>
      <c r="K2808" s="738">
        <v>1094.21</v>
      </c>
      <c r="L2808" s="738">
        <v>1036.62</v>
      </c>
      <c r="M2808" s="743"/>
    </row>
    <row r="2809" s="158" customFormat="1" ht="13.2" spans="1:13">
      <c r="A2809" s="735" t="s">
        <v>95</v>
      </c>
      <c r="B2809" s="736" t="s">
        <v>4690</v>
      </c>
      <c r="C2809" s="737" t="s">
        <v>4691</v>
      </c>
      <c r="D2809" s="736"/>
      <c r="E2809" s="736" t="s">
        <v>4692</v>
      </c>
      <c r="F2809" s="735" t="s">
        <v>3398</v>
      </c>
      <c r="G2809" s="736"/>
      <c r="H2809" s="738">
        <v>924</v>
      </c>
      <c r="I2809" s="738">
        <v>882</v>
      </c>
      <c r="J2809" s="738">
        <v>840</v>
      </c>
      <c r="K2809" s="738">
        <v>798</v>
      </c>
      <c r="L2809" s="738">
        <v>756</v>
      </c>
      <c r="M2809" s="743"/>
    </row>
    <row r="2810" s="159" customFormat="1" ht="21.6" spans="1:13">
      <c r="A2810" s="768" t="s">
        <v>95</v>
      </c>
      <c r="B2810" s="756" t="s">
        <v>4693</v>
      </c>
      <c r="C2810" s="788" t="s">
        <v>4694</v>
      </c>
      <c r="D2810" s="754" t="s">
        <v>4695</v>
      </c>
      <c r="E2810" s="754"/>
      <c r="F2810" s="768" t="s">
        <v>3398</v>
      </c>
      <c r="G2810" s="754"/>
      <c r="H2810" s="738">
        <v>4461.6</v>
      </c>
      <c r="I2810" s="738">
        <v>4258.8</v>
      </c>
      <c r="J2810" s="738">
        <v>4056</v>
      </c>
      <c r="K2810" s="738">
        <v>3853.2</v>
      </c>
      <c r="L2810" s="738">
        <v>3650.4</v>
      </c>
      <c r="M2810" s="781"/>
    </row>
    <row r="2811" s="158" customFormat="1" ht="21.6" spans="1:13">
      <c r="A2811" s="735"/>
      <c r="B2811" s="736">
        <v>330405</v>
      </c>
      <c r="C2811" s="737" t="s">
        <v>4696</v>
      </c>
      <c r="D2811" s="736"/>
      <c r="E2811" s="736"/>
      <c r="F2811" s="735"/>
      <c r="G2811" s="736"/>
      <c r="H2811" s="738"/>
      <c r="I2811" s="738"/>
      <c r="J2811" s="738"/>
      <c r="K2811" s="738"/>
      <c r="L2811" s="738"/>
      <c r="M2811" s="743"/>
    </row>
    <row r="2812" s="158" customFormat="1" ht="13.2" spans="1:13">
      <c r="A2812" s="735" t="s">
        <v>95</v>
      </c>
      <c r="B2812" s="736">
        <v>330405001</v>
      </c>
      <c r="C2812" s="737" t="s">
        <v>4697</v>
      </c>
      <c r="D2812" s="736"/>
      <c r="E2812" s="736" t="s">
        <v>4664</v>
      </c>
      <c r="F2812" s="735" t="s">
        <v>51</v>
      </c>
      <c r="G2812" s="736"/>
      <c r="H2812" s="738">
        <v>1078</v>
      </c>
      <c r="I2812" s="738">
        <v>1029</v>
      </c>
      <c r="J2812" s="738">
        <v>980</v>
      </c>
      <c r="K2812" s="738">
        <v>931</v>
      </c>
      <c r="L2812" s="738">
        <v>882</v>
      </c>
      <c r="M2812" s="743"/>
    </row>
    <row r="2813" s="158" customFormat="1" ht="13.2" spans="1:13">
      <c r="A2813" s="735" t="s">
        <v>95</v>
      </c>
      <c r="B2813" s="736">
        <v>330405002</v>
      </c>
      <c r="C2813" s="737" t="s">
        <v>4698</v>
      </c>
      <c r="D2813" s="736"/>
      <c r="E2813" s="736"/>
      <c r="F2813" s="735" t="s">
        <v>51</v>
      </c>
      <c r="G2813" s="736"/>
      <c r="H2813" s="738">
        <v>913</v>
      </c>
      <c r="I2813" s="738">
        <v>871.5</v>
      </c>
      <c r="J2813" s="738">
        <v>830</v>
      </c>
      <c r="K2813" s="738">
        <v>788.5</v>
      </c>
      <c r="L2813" s="738">
        <v>747</v>
      </c>
      <c r="M2813" s="743"/>
    </row>
    <row r="2814" s="158" customFormat="1" ht="13.2" spans="1:13">
      <c r="A2814" s="735" t="s">
        <v>95</v>
      </c>
      <c r="B2814" s="736">
        <v>330405003</v>
      </c>
      <c r="C2814" s="737" t="s">
        <v>4699</v>
      </c>
      <c r="D2814" s="736"/>
      <c r="E2814" s="736" t="s">
        <v>4664</v>
      </c>
      <c r="F2814" s="735" t="s">
        <v>51</v>
      </c>
      <c r="G2814" s="736"/>
      <c r="H2814" s="738">
        <v>1276</v>
      </c>
      <c r="I2814" s="738">
        <v>1218</v>
      </c>
      <c r="J2814" s="738">
        <v>1160</v>
      </c>
      <c r="K2814" s="738">
        <v>1102</v>
      </c>
      <c r="L2814" s="738">
        <v>1044</v>
      </c>
      <c r="M2814" s="743"/>
    </row>
    <row r="2815" s="158" customFormat="1" ht="13.2" spans="1:13">
      <c r="A2815" s="735" t="s">
        <v>95</v>
      </c>
      <c r="B2815" s="736" t="s">
        <v>4700</v>
      </c>
      <c r="C2815" s="737" t="s">
        <v>4699</v>
      </c>
      <c r="D2815" s="736"/>
      <c r="E2815" s="736" t="s">
        <v>4664</v>
      </c>
      <c r="F2815" s="735" t="s">
        <v>51</v>
      </c>
      <c r="G2815" s="736"/>
      <c r="H2815" s="738">
        <v>1531.2</v>
      </c>
      <c r="I2815" s="738">
        <v>1461.6</v>
      </c>
      <c r="J2815" s="738">
        <v>1392</v>
      </c>
      <c r="K2815" s="738">
        <v>1322.4</v>
      </c>
      <c r="L2815" s="738">
        <v>1252.8</v>
      </c>
      <c r="M2815" s="743" t="s">
        <v>58</v>
      </c>
    </row>
    <row r="2816" s="158" customFormat="1" ht="13.2" spans="1:13">
      <c r="A2816" s="735" t="s">
        <v>95</v>
      </c>
      <c r="B2816" s="736">
        <v>330405004</v>
      </c>
      <c r="C2816" s="737" t="s">
        <v>4701</v>
      </c>
      <c r="D2816" s="736"/>
      <c r="E2816" s="736" t="s">
        <v>4664</v>
      </c>
      <c r="F2816" s="735" t="s">
        <v>51</v>
      </c>
      <c r="G2816" s="736"/>
      <c r="H2816" s="763" t="s">
        <v>102</v>
      </c>
      <c r="I2816" s="763" t="s">
        <v>102</v>
      </c>
      <c r="J2816" s="763" t="s">
        <v>102</v>
      </c>
      <c r="K2816" s="763" t="s">
        <v>102</v>
      </c>
      <c r="L2816" s="763" t="s">
        <v>102</v>
      </c>
      <c r="M2816" s="743"/>
    </row>
    <row r="2817" s="158" customFormat="1" ht="13.2" spans="1:13">
      <c r="A2817" s="735" t="s">
        <v>95</v>
      </c>
      <c r="B2817" s="736">
        <v>330405005</v>
      </c>
      <c r="C2817" s="737" t="s">
        <v>4702</v>
      </c>
      <c r="D2817" s="736"/>
      <c r="E2817" s="736" t="s">
        <v>4664</v>
      </c>
      <c r="F2817" s="735" t="s">
        <v>51</v>
      </c>
      <c r="G2817" s="736"/>
      <c r="H2817" s="738">
        <v>1320</v>
      </c>
      <c r="I2817" s="738">
        <v>1260</v>
      </c>
      <c r="J2817" s="738">
        <v>1200</v>
      </c>
      <c r="K2817" s="738">
        <v>1140</v>
      </c>
      <c r="L2817" s="738">
        <v>1080</v>
      </c>
      <c r="M2817" s="743"/>
    </row>
    <row r="2818" s="158" customFormat="1" ht="13.2" spans="1:13">
      <c r="A2818" s="735" t="s">
        <v>95</v>
      </c>
      <c r="B2818" s="736" t="s">
        <v>4703</v>
      </c>
      <c r="C2818" s="737" t="s">
        <v>4702</v>
      </c>
      <c r="D2818" s="736"/>
      <c r="E2818" s="736" t="s">
        <v>4664</v>
      </c>
      <c r="F2818" s="735" t="s">
        <v>51</v>
      </c>
      <c r="G2818" s="736"/>
      <c r="H2818" s="738">
        <v>1584</v>
      </c>
      <c r="I2818" s="738">
        <v>1512</v>
      </c>
      <c r="J2818" s="738">
        <v>1440</v>
      </c>
      <c r="K2818" s="738">
        <v>1368</v>
      </c>
      <c r="L2818" s="738">
        <v>1296</v>
      </c>
      <c r="M2818" s="743" t="s">
        <v>58</v>
      </c>
    </row>
    <row r="2819" s="158" customFormat="1" ht="21.6" spans="1:13">
      <c r="A2819" s="735" t="s">
        <v>95</v>
      </c>
      <c r="B2819" s="736">
        <v>330405006</v>
      </c>
      <c r="C2819" s="737" t="s">
        <v>4704</v>
      </c>
      <c r="D2819" s="736"/>
      <c r="E2819" s="736" t="s">
        <v>4705</v>
      </c>
      <c r="F2819" s="735" t="s">
        <v>51</v>
      </c>
      <c r="G2819" s="736"/>
      <c r="H2819" s="738">
        <v>1232</v>
      </c>
      <c r="I2819" s="738">
        <v>1176</v>
      </c>
      <c r="J2819" s="738">
        <v>1120</v>
      </c>
      <c r="K2819" s="738">
        <v>1064</v>
      </c>
      <c r="L2819" s="738">
        <v>1008</v>
      </c>
      <c r="M2819" s="743"/>
    </row>
    <row r="2820" s="158" customFormat="1" ht="21.6" spans="1:13">
      <c r="A2820" s="735" t="s">
        <v>95</v>
      </c>
      <c r="B2820" s="736" t="s">
        <v>4706</v>
      </c>
      <c r="C2820" s="737" t="s">
        <v>4704</v>
      </c>
      <c r="D2820" s="736"/>
      <c r="E2820" s="736" t="s">
        <v>4705</v>
      </c>
      <c r="F2820" s="735" t="s">
        <v>51</v>
      </c>
      <c r="G2820" s="736"/>
      <c r="H2820" s="738">
        <v>1478.4</v>
      </c>
      <c r="I2820" s="738">
        <v>1411.2</v>
      </c>
      <c r="J2820" s="738">
        <v>1344</v>
      </c>
      <c r="K2820" s="738">
        <v>1276.8</v>
      </c>
      <c r="L2820" s="738">
        <v>1209.6</v>
      </c>
      <c r="M2820" s="743" t="s">
        <v>58</v>
      </c>
    </row>
    <row r="2821" s="158" customFormat="1" ht="13.2" spans="1:13">
      <c r="A2821" s="735" t="s">
        <v>95</v>
      </c>
      <c r="B2821" s="736">
        <v>330405007</v>
      </c>
      <c r="C2821" s="737" t="s">
        <v>4707</v>
      </c>
      <c r="D2821" s="736"/>
      <c r="E2821" s="736" t="s">
        <v>4664</v>
      </c>
      <c r="F2821" s="735" t="s">
        <v>51</v>
      </c>
      <c r="G2821" s="736"/>
      <c r="H2821" s="738">
        <v>935</v>
      </c>
      <c r="I2821" s="738">
        <v>892.5</v>
      </c>
      <c r="J2821" s="738">
        <v>850</v>
      </c>
      <c r="K2821" s="738">
        <v>807.5</v>
      </c>
      <c r="L2821" s="738">
        <v>765</v>
      </c>
      <c r="M2821" s="743"/>
    </row>
    <row r="2822" s="158" customFormat="1" ht="13.2" spans="1:13">
      <c r="A2822" s="735" t="s">
        <v>95</v>
      </c>
      <c r="B2822" s="736">
        <v>330405008</v>
      </c>
      <c r="C2822" s="737" t="s">
        <v>4708</v>
      </c>
      <c r="D2822" s="736" t="s">
        <v>4709</v>
      </c>
      <c r="E2822" s="736" t="s">
        <v>4664</v>
      </c>
      <c r="F2822" s="735" t="s">
        <v>51</v>
      </c>
      <c r="G2822" s="736"/>
      <c r="H2822" s="738">
        <v>1320</v>
      </c>
      <c r="I2822" s="738">
        <v>1260</v>
      </c>
      <c r="J2822" s="738">
        <v>1200</v>
      </c>
      <c r="K2822" s="738">
        <v>1140</v>
      </c>
      <c r="L2822" s="738">
        <v>1080</v>
      </c>
      <c r="M2822" s="743"/>
    </row>
    <row r="2823" s="158" customFormat="1" ht="13.2" spans="1:13">
      <c r="A2823" s="735" t="s">
        <v>95</v>
      </c>
      <c r="B2823" s="736" t="s">
        <v>4710</v>
      </c>
      <c r="C2823" s="737" t="s">
        <v>4708</v>
      </c>
      <c r="D2823" s="736" t="s">
        <v>4709</v>
      </c>
      <c r="E2823" s="736" t="s">
        <v>4664</v>
      </c>
      <c r="F2823" s="735" t="s">
        <v>51</v>
      </c>
      <c r="G2823" s="736"/>
      <c r="H2823" s="738">
        <v>1584</v>
      </c>
      <c r="I2823" s="738">
        <v>1512</v>
      </c>
      <c r="J2823" s="738">
        <v>1440</v>
      </c>
      <c r="K2823" s="738">
        <v>1368</v>
      </c>
      <c r="L2823" s="738">
        <v>1296</v>
      </c>
      <c r="M2823" s="743" t="s">
        <v>58</v>
      </c>
    </row>
    <row r="2824" s="158" customFormat="1" ht="13.2" spans="1:13">
      <c r="A2824" s="735" t="s">
        <v>95</v>
      </c>
      <c r="B2824" s="736">
        <v>330405009</v>
      </c>
      <c r="C2824" s="737" t="s">
        <v>4711</v>
      </c>
      <c r="D2824" s="736"/>
      <c r="E2824" s="736" t="s">
        <v>4712</v>
      </c>
      <c r="F2824" s="735" t="s">
        <v>51</v>
      </c>
      <c r="G2824" s="736"/>
      <c r="H2824" s="738">
        <v>1100</v>
      </c>
      <c r="I2824" s="738">
        <v>1050</v>
      </c>
      <c r="J2824" s="738">
        <v>1000</v>
      </c>
      <c r="K2824" s="738">
        <v>950</v>
      </c>
      <c r="L2824" s="738">
        <v>900</v>
      </c>
      <c r="M2824" s="743"/>
    </row>
    <row r="2825" s="158" customFormat="1" ht="13.2" spans="1:13">
      <c r="A2825" s="735" t="s">
        <v>95</v>
      </c>
      <c r="B2825" s="736" t="s">
        <v>4713</v>
      </c>
      <c r="C2825" s="737" t="s">
        <v>4711</v>
      </c>
      <c r="D2825" s="736"/>
      <c r="E2825" s="736" t="s">
        <v>4712</v>
      </c>
      <c r="F2825" s="735" t="s">
        <v>51</v>
      </c>
      <c r="G2825" s="736"/>
      <c r="H2825" s="738">
        <v>1320</v>
      </c>
      <c r="I2825" s="738">
        <v>1260</v>
      </c>
      <c r="J2825" s="738">
        <v>1200</v>
      </c>
      <c r="K2825" s="738">
        <v>1140</v>
      </c>
      <c r="L2825" s="738">
        <v>1080</v>
      </c>
      <c r="M2825" s="743" t="s">
        <v>58</v>
      </c>
    </row>
    <row r="2826" s="158" customFormat="1" ht="13.2" spans="1:13">
      <c r="A2826" s="735" t="s">
        <v>95</v>
      </c>
      <c r="B2826" s="736">
        <v>330405010</v>
      </c>
      <c r="C2826" s="737" t="s">
        <v>4714</v>
      </c>
      <c r="D2826" s="736"/>
      <c r="E2826" s="736" t="s">
        <v>4664</v>
      </c>
      <c r="F2826" s="735"/>
      <c r="G2826" s="736"/>
      <c r="H2826" s="738"/>
      <c r="I2826" s="738"/>
      <c r="J2826" s="738"/>
      <c r="K2826" s="738"/>
      <c r="L2826" s="738"/>
      <c r="M2826" s="743"/>
    </row>
    <row r="2827" s="158" customFormat="1" ht="13.2" spans="1:13">
      <c r="A2827" s="735" t="s">
        <v>95</v>
      </c>
      <c r="B2827" s="736" t="s">
        <v>4715</v>
      </c>
      <c r="C2827" s="737" t="s">
        <v>4716</v>
      </c>
      <c r="D2827" s="736"/>
      <c r="E2827" s="736"/>
      <c r="F2827" s="735" t="s">
        <v>441</v>
      </c>
      <c r="G2827" s="736"/>
      <c r="H2827" s="738">
        <v>1320</v>
      </c>
      <c r="I2827" s="738">
        <v>1260</v>
      </c>
      <c r="J2827" s="738">
        <v>1200</v>
      </c>
      <c r="K2827" s="738">
        <v>1140</v>
      </c>
      <c r="L2827" s="738">
        <v>1080</v>
      </c>
      <c r="M2827" s="743"/>
    </row>
    <row r="2828" s="158" customFormat="1" ht="13.2" spans="1:13">
      <c r="A2828" s="735" t="s">
        <v>95</v>
      </c>
      <c r="B2828" s="736" t="s">
        <v>4717</v>
      </c>
      <c r="C2828" s="737" t="s">
        <v>4716</v>
      </c>
      <c r="D2828" s="736"/>
      <c r="E2828" s="736"/>
      <c r="F2828" s="735" t="s">
        <v>441</v>
      </c>
      <c r="G2828" s="736"/>
      <c r="H2828" s="738">
        <v>1584</v>
      </c>
      <c r="I2828" s="738">
        <v>1512</v>
      </c>
      <c r="J2828" s="738">
        <v>1440</v>
      </c>
      <c r="K2828" s="738">
        <v>1368</v>
      </c>
      <c r="L2828" s="738">
        <v>1296</v>
      </c>
      <c r="M2828" s="743" t="s">
        <v>58</v>
      </c>
    </row>
    <row r="2829" s="158" customFormat="1" ht="13.2" spans="1:13">
      <c r="A2829" s="735" t="s">
        <v>95</v>
      </c>
      <c r="B2829" s="736" t="s">
        <v>4718</v>
      </c>
      <c r="C2829" s="737" t="s">
        <v>4719</v>
      </c>
      <c r="D2829" s="736"/>
      <c r="E2829" s="736"/>
      <c r="F2829" s="735" t="s">
        <v>441</v>
      </c>
      <c r="G2829" s="736"/>
      <c r="H2829" s="738">
        <v>770</v>
      </c>
      <c r="I2829" s="738">
        <v>735</v>
      </c>
      <c r="J2829" s="738">
        <v>700</v>
      </c>
      <c r="K2829" s="738">
        <v>665</v>
      </c>
      <c r="L2829" s="738">
        <v>630</v>
      </c>
      <c r="M2829" s="743"/>
    </row>
    <row r="2830" s="158" customFormat="1" ht="13.2" spans="1:13">
      <c r="A2830" s="735" t="s">
        <v>95</v>
      </c>
      <c r="B2830" s="736" t="s">
        <v>4720</v>
      </c>
      <c r="C2830" s="737" t="s">
        <v>4721</v>
      </c>
      <c r="D2830" s="736"/>
      <c r="E2830" s="736"/>
      <c r="F2830" s="735" t="s">
        <v>441</v>
      </c>
      <c r="G2830" s="736"/>
      <c r="H2830" s="738">
        <v>770</v>
      </c>
      <c r="I2830" s="738">
        <v>735</v>
      </c>
      <c r="J2830" s="738">
        <v>700</v>
      </c>
      <c r="K2830" s="738">
        <v>665</v>
      </c>
      <c r="L2830" s="738">
        <v>630</v>
      </c>
      <c r="M2830" s="743"/>
    </row>
    <row r="2831" s="158" customFormat="1" ht="13.2" spans="1:13">
      <c r="A2831" s="735" t="s">
        <v>95</v>
      </c>
      <c r="B2831" s="736">
        <v>330405011</v>
      </c>
      <c r="C2831" s="737" t="s">
        <v>4722</v>
      </c>
      <c r="D2831" s="759"/>
      <c r="E2831" s="736" t="s">
        <v>4664</v>
      </c>
      <c r="F2831" s="735" t="s">
        <v>51</v>
      </c>
      <c r="G2831" s="759"/>
      <c r="H2831" s="738">
        <v>1078</v>
      </c>
      <c r="I2831" s="738">
        <v>1029</v>
      </c>
      <c r="J2831" s="738">
        <v>980</v>
      </c>
      <c r="K2831" s="738">
        <v>931</v>
      </c>
      <c r="L2831" s="738">
        <v>882</v>
      </c>
      <c r="M2831" s="743"/>
    </row>
    <row r="2832" s="158" customFormat="1" ht="21.6" spans="1:13">
      <c r="A2832" s="735" t="s">
        <v>95</v>
      </c>
      <c r="B2832" s="736" t="s">
        <v>4723</v>
      </c>
      <c r="C2832" s="788" t="s">
        <v>4724</v>
      </c>
      <c r="D2832" s="736"/>
      <c r="E2832" s="736"/>
      <c r="F2832" s="735" t="s">
        <v>51</v>
      </c>
      <c r="G2832" s="736"/>
      <c r="H2832" s="738">
        <v>107.8</v>
      </c>
      <c r="I2832" s="738">
        <v>102.9</v>
      </c>
      <c r="J2832" s="738">
        <v>98</v>
      </c>
      <c r="K2832" s="738">
        <v>93.1</v>
      </c>
      <c r="L2832" s="738">
        <v>88.2</v>
      </c>
      <c r="M2832" s="743"/>
    </row>
    <row r="2833" s="158" customFormat="1" ht="13.2" spans="1:13">
      <c r="A2833" s="735" t="s">
        <v>95</v>
      </c>
      <c r="B2833" s="736" t="s">
        <v>4725</v>
      </c>
      <c r="C2833" s="788" t="s">
        <v>4726</v>
      </c>
      <c r="D2833" s="736"/>
      <c r="E2833" s="736" t="s">
        <v>4664</v>
      </c>
      <c r="F2833" s="735" t="s">
        <v>51</v>
      </c>
      <c r="G2833" s="736"/>
      <c r="H2833" s="738">
        <v>1078</v>
      </c>
      <c r="I2833" s="738">
        <v>1029</v>
      </c>
      <c r="J2833" s="738">
        <v>980</v>
      </c>
      <c r="K2833" s="738">
        <v>931</v>
      </c>
      <c r="L2833" s="738">
        <v>882</v>
      </c>
      <c r="M2833" s="743"/>
    </row>
    <row r="2834" s="158" customFormat="1" ht="21.6" spans="1:13">
      <c r="A2834" s="735" t="s">
        <v>95</v>
      </c>
      <c r="B2834" s="736" t="s">
        <v>4727</v>
      </c>
      <c r="C2834" s="788" t="s">
        <v>4728</v>
      </c>
      <c r="D2834" s="736"/>
      <c r="E2834" s="736"/>
      <c r="F2834" s="735" t="s">
        <v>51</v>
      </c>
      <c r="G2834" s="736"/>
      <c r="H2834" s="738">
        <v>107.8</v>
      </c>
      <c r="I2834" s="738">
        <v>102.9</v>
      </c>
      <c r="J2834" s="738">
        <v>98</v>
      </c>
      <c r="K2834" s="738">
        <v>93.1</v>
      </c>
      <c r="L2834" s="738">
        <v>88.2</v>
      </c>
      <c r="M2834" s="743"/>
    </row>
    <row r="2835" s="158" customFormat="1" ht="13.2" spans="1:13">
      <c r="A2835" s="735" t="s">
        <v>95</v>
      </c>
      <c r="B2835" s="736" t="s">
        <v>4729</v>
      </c>
      <c r="C2835" s="788" t="s">
        <v>4730</v>
      </c>
      <c r="D2835" s="736"/>
      <c r="E2835" s="736" t="s">
        <v>4664</v>
      </c>
      <c r="F2835" s="735" t="s">
        <v>51</v>
      </c>
      <c r="G2835" s="736"/>
      <c r="H2835" s="738">
        <v>1078</v>
      </c>
      <c r="I2835" s="738">
        <v>1029</v>
      </c>
      <c r="J2835" s="738">
        <v>980</v>
      </c>
      <c r="K2835" s="738">
        <v>931</v>
      </c>
      <c r="L2835" s="738">
        <v>882</v>
      </c>
      <c r="M2835" s="743"/>
    </row>
    <row r="2836" s="158" customFormat="1" ht="21.6" spans="1:13">
      <c r="A2836" s="735" t="s">
        <v>95</v>
      </c>
      <c r="B2836" s="736" t="s">
        <v>4731</v>
      </c>
      <c r="C2836" s="788" t="s">
        <v>4732</v>
      </c>
      <c r="D2836" s="736"/>
      <c r="E2836" s="736"/>
      <c r="F2836" s="735" t="s">
        <v>51</v>
      </c>
      <c r="G2836" s="736"/>
      <c r="H2836" s="738">
        <v>107.8</v>
      </c>
      <c r="I2836" s="738">
        <v>102.9</v>
      </c>
      <c r="J2836" s="738">
        <v>98</v>
      </c>
      <c r="K2836" s="738">
        <v>93.1</v>
      </c>
      <c r="L2836" s="738">
        <v>88.2</v>
      </c>
      <c r="M2836" s="743"/>
    </row>
    <row r="2837" s="158" customFormat="1" ht="13.2" spans="1:13">
      <c r="A2837" s="735" t="s">
        <v>95</v>
      </c>
      <c r="B2837" s="736">
        <v>330405012</v>
      </c>
      <c r="C2837" s="737" t="s">
        <v>4733</v>
      </c>
      <c r="D2837" s="736"/>
      <c r="E2837" s="736" t="s">
        <v>4664</v>
      </c>
      <c r="F2837" s="735" t="s">
        <v>51</v>
      </c>
      <c r="G2837" s="736"/>
      <c r="H2837" s="738">
        <v>970.2</v>
      </c>
      <c r="I2837" s="738">
        <v>926.1</v>
      </c>
      <c r="J2837" s="738">
        <v>882</v>
      </c>
      <c r="K2837" s="738">
        <v>837.9</v>
      </c>
      <c r="L2837" s="738">
        <v>793.8</v>
      </c>
      <c r="M2837" s="743"/>
    </row>
    <row r="2838" s="158" customFormat="1" ht="13.2" spans="1:13">
      <c r="A2838" s="735" t="s">
        <v>95</v>
      </c>
      <c r="B2838" s="736">
        <v>330405013</v>
      </c>
      <c r="C2838" s="737" t="s">
        <v>4734</v>
      </c>
      <c r="D2838" s="736" t="s">
        <v>4735</v>
      </c>
      <c r="E2838" s="736" t="s">
        <v>4664</v>
      </c>
      <c r="F2838" s="735" t="s">
        <v>51</v>
      </c>
      <c r="G2838" s="736"/>
      <c r="H2838" s="738">
        <v>1331</v>
      </c>
      <c r="I2838" s="738">
        <v>1270.5</v>
      </c>
      <c r="J2838" s="738">
        <v>1210</v>
      </c>
      <c r="K2838" s="738">
        <v>1149.5</v>
      </c>
      <c r="L2838" s="738">
        <v>1089</v>
      </c>
      <c r="M2838" s="743"/>
    </row>
    <row r="2839" s="158" customFormat="1" ht="13.2" spans="1:13">
      <c r="A2839" s="735" t="s">
        <v>95</v>
      </c>
      <c r="B2839" s="736" t="s">
        <v>4736</v>
      </c>
      <c r="C2839" s="737" t="s">
        <v>4734</v>
      </c>
      <c r="D2839" s="736" t="s">
        <v>4735</v>
      </c>
      <c r="E2839" s="736" t="s">
        <v>4664</v>
      </c>
      <c r="F2839" s="735" t="s">
        <v>51</v>
      </c>
      <c r="G2839" s="736"/>
      <c r="H2839" s="738">
        <v>1597.2</v>
      </c>
      <c r="I2839" s="738">
        <v>1524.6</v>
      </c>
      <c r="J2839" s="738">
        <v>1452</v>
      </c>
      <c r="K2839" s="738">
        <v>1379.4</v>
      </c>
      <c r="L2839" s="738">
        <v>1306.8</v>
      </c>
      <c r="M2839" s="743" t="s">
        <v>58</v>
      </c>
    </row>
    <row r="2840" s="158" customFormat="1" ht="21.6" spans="1:13">
      <c r="A2840" s="735" t="s">
        <v>95</v>
      </c>
      <c r="B2840" s="736">
        <v>330405014</v>
      </c>
      <c r="C2840" s="737" t="s">
        <v>4737</v>
      </c>
      <c r="D2840" s="736"/>
      <c r="E2840" s="736" t="s">
        <v>4738</v>
      </c>
      <c r="F2840" s="735" t="s">
        <v>51</v>
      </c>
      <c r="G2840" s="736"/>
      <c r="H2840" s="738">
        <v>1408</v>
      </c>
      <c r="I2840" s="738">
        <v>1344</v>
      </c>
      <c r="J2840" s="738">
        <v>1280</v>
      </c>
      <c r="K2840" s="738">
        <v>1216</v>
      </c>
      <c r="L2840" s="738">
        <v>1152</v>
      </c>
      <c r="M2840" s="743"/>
    </row>
    <row r="2841" s="158" customFormat="1" ht="21.6" spans="1:13">
      <c r="A2841" s="735" t="s">
        <v>95</v>
      </c>
      <c r="B2841" s="736" t="s">
        <v>4739</v>
      </c>
      <c r="C2841" s="737" t="s">
        <v>4737</v>
      </c>
      <c r="D2841" s="736"/>
      <c r="E2841" s="736" t="s">
        <v>4738</v>
      </c>
      <c r="F2841" s="735" t="s">
        <v>51</v>
      </c>
      <c r="G2841" s="736"/>
      <c r="H2841" s="738">
        <v>1689.6</v>
      </c>
      <c r="I2841" s="738">
        <v>1612.8</v>
      </c>
      <c r="J2841" s="738">
        <v>1536</v>
      </c>
      <c r="K2841" s="738">
        <v>1459.2</v>
      </c>
      <c r="L2841" s="738">
        <v>1382.4</v>
      </c>
      <c r="M2841" s="743" t="s">
        <v>58</v>
      </c>
    </row>
    <row r="2842" s="158" customFormat="1" ht="13.2" spans="1:13">
      <c r="A2842" s="735" t="s">
        <v>95</v>
      </c>
      <c r="B2842" s="736">
        <v>330405015</v>
      </c>
      <c r="C2842" s="737" t="s">
        <v>4740</v>
      </c>
      <c r="D2842" s="736"/>
      <c r="E2842" s="736" t="s">
        <v>4664</v>
      </c>
      <c r="F2842" s="735" t="s">
        <v>51</v>
      </c>
      <c r="G2842" s="736"/>
      <c r="H2842" s="738">
        <v>1331</v>
      </c>
      <c r="I2842" s="738">
        <v>1270.5</v>
      </c>
      <c r="J2842" s="738">
        <v>1210</v>
      </c>
      <c r="K2842" s="738">
        <v>1149.5</v>
      </c>
      <c r="L2842" s="738">
        <v>1089</v>
      </c>
      <c r="M2842" s="743"/>
    </row>
    <row r="2843" s="158" customFormat="1" ht="13.2" spans="1:13">
      <c r="A2843" s="735" t="s">
        <v>95</v>
      </c>
      <c r="B2843" s="736" t="s">
        <v>4741</v>
      </c>
      <c r="C2843" s="737" t="s">
        <v>4740</v>
      </c>
      <c r="D2843" s="736"/>
      <c r="E2843" s="736" t="s">
        <v>4664</v>
      </c>
      <c r="F2843" s="735" t="s">
        <v>51</v>
      </c>
      <c r="G2843" s="736"/>
      <c r="H2843" s="738">
        <v>1597.2</v>
      </c>
      <c r="I2843" s="738">
        <v>1524.6</v>
      </c>
      <c r="J2843" s="738">
        <v>1452</v>
      </c>
      <c r="K2843" s="738">
        <v>1379.4</v>
      </c>
      <c r="L2843" s="738">
        <v>1306.8</v>
      </c>
      <c r="M2843" s="743" t="s">
        <v>58</v>
      </c>
    </row>
    <row r="2844" s="158" customFormat="1" ht="13.2" spans="1:13">
      <c r="A2844" s="735" t="s">
        <v>95</v>
      </c>
      <c r="B2844" s="736">
        <v>330405016</v>
      </c>
      <c r="C2844" s="737" t="s">
        <v>4742</v>
      </c>
      <c r="D2844" s="736"/>
      <c r="E2844" s="736" t="s">
        <v>4664</v>
      </c>
      <c r="F2844" s="735" t="s">
        <v>51</v>
      </c>
      <c r="G2844" s="736"/>
      <c r="H2844" s="738">
        <v>2108.7</v>
      </c>
      <c r="I2844" s="738">
        <v>2012.85</v>
      </c>
      <c r="J2844" s="738">
        <v>1917</v>
      </c>
      <c r="K2844" s="738">
        <v>1821.15</v>
      </c>
      <c r="L2844" s="738">
        <v>1725.3</v>
      </c>
      <c r="M2844" s="743"/>
    </row>
    <row r="2845" s="158" customFormat="1" ht="32.4" spans="1:13">
      <c r="A2845" s="735" t="s">
        <v>95</v>
      </c>
      <c r="B2845" s="736">
        <v>330405017</v>
      </c>
      <c r="C2845" s="737" t="s">
        <v>4743</v>
      </c>
      <c r="D2845" s="736"/>
      <c r="E2845" s="736" t="s">
        <v>4744</v>
      </c>
      <c r="F2845" s="735" t="s">
        <v>51</v>
      </c>
      <c r="G2845" s="736"/>
      <c r="H2845" s="738">
        <v>1210</v>
      </c>
      <c r="I2845" s="738">
        <v>1155</v>
      </c>
      <c r="J2845" s="738">
        <v>1100</v>
      </c>
      <c r="K2845" s="738">
        <v>1045</v>
      </c>
      <c r="L2845" s="738">
        <v>990</v>
      </c>
      <c r="M2845" s="743"/>
    </row>
    <row r="2846" s="158" customFormat="1" ht="32.4" spans="1:13">
      <c r="A2846" s="735" t="s">
        <v>95</v>
      </c>
      <c r="B2846" s="736" t="s">
        <v>4745</v>
      </c>
      <c r="C2846" s="737" t="s">
        <v>4743</v>
      </c>
      <c r="D2846" s="736"/>
      <c r="E2846" s="736" t="s">
        <v>4744</v>
      </c>
      <c r="F2846" s="735" t="s">
        <v>51</v>
      </c>
      <c r="G2846" s="736"/>
      <c r="H2846" s="738">
        <v>1452</v>
      </c>
      <c r="I2846" s="738">
        <v>1386</v>
      </c>
      <c r="J2846" s="738">
        <v>1320</v>
      </c>
      <c r="K2846" s="738">
        <v>1254</v>
      </c>
      <c r="L2846" s="738">
        <v>1188</v>
      </c>
      <c r="M2846" s="743" t="s">
        <v>58</v>
      </c>
    </row>
    <row r="2847" s="158" customFormat="1" ht="13.2" spans="1:13">
      <c r="A2847" s="735" t="s">
        <v>95</v>
      </c>
      <c r="B2847" s="736">
        <v>330405018</v>
      </c>
      <c r="C2847" s="737" t="s">
        <v>4746</v>
      </c>
      <c r="D2847" s="736"/>
      <c r="E2847" s="736"/>
      <c r="F2847" s="735" t="s">
        <v>51</v>
      </c>
      <c r="G2847" s="736"/>
      <c r="H2847" s="738">
        <v>891</v>
      </c>
      <c r="I2847" s="738">
        <v>850.5</v>
      </c>
      <c r="J2847" s="738">
        <v>810</v>
      </c>
      <c r="K2847" s="738">
        <v>769.5</v>
      </c>
      <c r="L2847" s="738">
        <v>729</v>
      </c>
      <c r="M2847" s="743"/>
    </row>
    <row r="2848" s="158" customFormat="1" ht="13.2" spans="1:13">
      <c r="A2848" s="735" t="s">
        <v>95</v>
      </c>
      <c r="B2848" s="736">
        <v>330405019</v>
      </c>
      <c r="C2848" s="737" t="s">
        <v>4747</v>
      </c>
      <c r="D2848" s="736"/>
      <c r="E2848" s="736"/>
      <c r="F2848" s="735" t="s">
        <v>51</v>
      </c>
      <c r="G2848" s="736"/>
      <c r="H2848" s="738">
        <v>891</v>
      </c>
      <c r="I2848" s="738">
        <v>850.5</v>
      </c>
      <c r="J2848" s="738">
        <v>810</v>
      </c>
      <c r="K2848" s="738">
        <v>769.5</v>
      </c>
      <c r="L2848" s="738">
        <v>729</v>
      </c>
      <c r="M2848" s="743"/>
    </row>
    <row r="2849" s="158" customFormat="1" ht="13.2" spans="1:13">
      <c r="A2849" s="735" t="s">
        <v>95</v>
      </c>
      <c r="B2849" s="736">
        <v>330405020</v>
      </c>
      <c r="C2849" s="737" t="s">
        <v>4748</v>
      </c>
      <c r="D2849" s="736"/>
      <c r="E2849" s="736"/>
      <c r="F2849" s="735" t="s">
        <v>51</v>
      </c>
      <c r="G2849" s="736"/>
      <c r="H2849" s="738">
        <v>891</v>
      </c>
      <c r="I2849" s="738">
        <v>850.5</v>
      </c>
      <c r="J2849" s="738">
        <v>810</v>
      </c>
      <c r="K2849" s="738">
        <v>769.5</v>
      </c>
      <c r="L2849" s="738">
        <v>729</v>
      </c>
      <c r="M2849" s="743"/>
    </row>
    <row r="2850" s="158" customFormat="1" ht="13.2" spans="1:13">
      <c r="A2850" s="735" t="s">
        <v>95</v>
      </c>
      <c r="B2850" s="736">
        <v>330405021</v>
      </c>
      <c r="C2850" s="737" t="s">
        <v>4749</v>
      </c>
      <c r="D2850" s="736"/>
      <c r="E2850" s="736"/>
      <c r="F2850" s="735" t="s">
        <v>51</v>
      </c>
      <c r="G2850" s="736"/>
      <c r="H2850" s="738">
        <v>1122</v>
      </c>
      <c r="I2850" s="738">
        <v>1071</v>
      </c>
      <c r="J2850" s="738">
        <v>1020</v>
      </c>
      <c r="K2850" s="738">
        <v>969</v>
      </c>
      <c r="L2850" s="738">
        <v>918</v>
      </c>
      <c r="M2850" s="743"/>
    </row>
    <row r="2851" s="158" customFormat="1" ht="13.2" spans="1:13">
      <c r="A2851" s="735" t="s">
        <v>95</v>
      </c>
      <c r="B2851" s="736" t="s">
        <v>4750</v>
      </c>
      <c r="C2851" s="737" t="s">
        <v>4749</v>
      </c>
      <c r="D2851" s="736"/>
      <c r="E2851" s="736"/>
      <c r="F2851" s="735" t="s">
        <v>51</v>
      </c>
      <c r="G2851" s="736"/>
      <c r="H2851" s="738">
        <v>1346.4</v>
      </c>
      <c r="I2851" s="738">
        <v>1285.2</v>
      </c>
      <c r="J2851" s="738">
        <v>1224</v>
      </c>
      <c r="K2851" s="738">
        <v>1162.8</v>
      </c>
      <c r="L2851" s="738">
        <v>1101.6</v>
      </c>
      <c r="M2851" s="743" t="s">
        <v>58</v>
      </c>
    </row>
    <row r="2852" s="158" customFormat="1" ht="21.6" spans="1:13">
      <c r="A2852" s="735" t="s">
        <v>95</v>
      </c>
      <c r="B2852" s="736" t="s">
        <v>4751</v>
      </c>
      <c r="C2852" s="737" t="s">
        <v>4752</v>
      </c>
      <c r="D2852" s="736" t="s">
        <v>4753</v>
      </c>
      <c r="E2852" s="736" t="s">
        <v>4754</v>
      </c>
      <c r="F2852" s="735" t="s">
        <v>3398</v>
      </c>
      <c r="G2852" s="736"/>
      <c r="H2852" s="738">
        <v>974.6</v>
      </c>
      <c r="I2852" s="738">
        <v>930.3</v>
      </c>
      <c r="J2852" s="738">
        <v>886</v>
      </c>
      <c r="K2852" s="738">
        <v>841.7</v>
      </c>
      <c r="L2852" s="738">
        <v>797.4</v>
      </c>
      <c r="M2852" s="743"/>
    </row>
    <row r="2853" s="158" customFormat="1" ht="32.4" spans="1:13">
      <c r="A2853" s="735" t="s">
        <v>95</v>
      </c>
      <c r="B2853" s="736" t="s">
        <v>4755</v>
      </c>
      <c r="C2853" s="737" t="s">
        <v>4756</v>
      </c>
      <c r="D2853" s="736"/>
      <c r="E2853" s="736" t="s">
        <v>4757</v>
      </c>
      <c r="F2853" s="735" t="s">
        <v>3398</v>
      </c>
      <c r="G2853" s="736"/>
      <c r="H2853" s="738">
        <v>1144</v>
      </c>
      <c r="I2853" s="738">
        <v>1092</v>
      </c>
      <c r="J2853" s="738">
        <v>1040</v>
      </c>
      <c r="K2853" s="738">
        <v>988</v>
      </c>
      <c r="L2853" s="738">
        <v>936</v>
      </c>
      <c r="M2853" s="743"/>
    </row>
    <row r="2854" s="158" customFormat="1" ht="32.4" spans="1:13">
      <c r="A2854" s="735" t="s">
        <v>95</v>
      </c>
      <c r="B2854" s="736" t="s">
        <v>4758</v>
      </c>
      <c r="C2854" s="737" t="s">
        <v>4756</v>
      </c>
      <c r="D2854" s="736"/>
      <c r="E2854" s="736" t="s">
        <v>4757</v>
      </c>
      <c r="F2854" s="735" t="s">
        <v>3398</v>
      </c>
      <c r="G2854" s="736"/>
      <c r="H2854" s="738">
        <v>1372.8</v>
      </c>
      <c r="I2854" s="738">
        <v>1310.4</v>
      </c>
      <c r="J2854" s="738">
        <v>1248</v>
      </c>
      <c r="K2854" s="738">
        <v>1185.6</v>
      </c>
      <c r="L2854" s="738">
        <v>1123.2</v>
      </c>
      <c r="M2854" s="743" t="s">
        <v>58</v>
      </c>
    </row>
    <row r="2855" s="158" customFormat="1" ht="21.6" spans="1:13">
      <c r="A2855" s="739" t="s">
        <v>95</v>
      </c>
      <c r="B2855" s="740" t="s">
        <v>4759</v>
      </c>
      <c r="C2855" s="741" t="s">
        <v>4760</v>
      </c>
      <c r="D2855" s="741" t="s">
        <v>4761</v>
      </c>
      <c r="E2855" s="741" t="s">
        <v>4066</v>
      </c>
      <c r="F2855" s="739" t="s">
        <v>3398</v>
      </c>
      <c r="G2855" s="741"/>
      <c r="H2855" s="742">
        <v>2114.406</v>
      </c>
      <c r="I2855" s="742">
        <v>2018.29663636364</v>
      </c>
      <c r="J2855" s="742">
        <v>1922.18727272727</v>
      </c>
      <c r="K2855" s="742">
        <v>1826.07790909091</v>
      </c>
      <c r="L2855" s="742">
        <v>1729.96854545455</v>
      </c>
      <c r="M2855" s="743"/>
    </row>
    <row r="2856" s="158" customFormat="1" ht="13.2" spans="1:13">
      <c r="A2856" s="735" t="s">
        <v>95</v>
      </c>
      <c r="B2856" s="736">
        <v>330406</v>
      </c>
      <c r="C2856" s="737" t="s">
        <v>4762</v>
      </c>
      <c r="D2856" s="736"/>
      <c r="E2856" s="736" t="s">
        <v>4763</v>
      </c>
      <c r="F2856" s="735"/>
      <c r="G2856" s="736"/>
      <c r="H2856" s="738"/>
      <c r="I2856" s="738"/>
      <c r="J2856" s="738"/>
      <c r="K2856" s="738"/>
      <c r="L2856" s="738"/>
      <c r="M2856" s="743"/>
    </row>
    <row r="2857" s="158" customFormat="1" ht="13.2" spans="1:13">
      <c r="A2857" s="735" t="s">
        <v>95</v>
      </c>
      <c r="B2857" s="736">
        <v>330406001</v>
      </c>
      <c r="C2857" s="737" t="s">
        <v>4764</v>
      </c>
      <c r="D2857" s="736"/>
      <c r="E2857" s="736" t="s">
        <v>4664</v>
      </c>
      <c r="F2857" s="735" t="s">
        <v>51</v>
      </c>
      <c r="G2857" s="736"/>
      <c r="H2857" s="738">
        <v>990</v>
      </c>
      <c r="I2857" s="738">
        <v>945</v>
      </c>
      <c r="J2857" s="738">
        <v>900</v>
      </c>
      <c r="K2857" s="738">
        <v>855</v>
      </c>
      <c r="L2857" s="738">
        <v>810</v>
      </c>
      <c r="M2857" s="743"/>
    </row>
    <row r="2858" s="158" customFormat="1" ht="13.2" spans="1:13">
      <c r="A2858" s="735" t="s">
        <v>95</v>
      </c>
      <c r="B2858" s="736">
        <v>330406002</v>
      </c>
      <c r="C2858" s="737" t="s">
        <v>4765</v>
      </c>
      <c r="D2858" s="736"/>
      <c r="E2858" s="736" t="s">
        <v>4664</v>
      </c>
      <c r="F2858" s="735" t="s">
        <v>51</v>
      </c>
      <c r="G2858" s="736"/>
      <c r="H2858" s="738">
        <v>1320</v>
      </c>
      <c r="I2858" s="738">
        <v>1260</v>
      </c>
      <c r="J2858" s="738">
        <v>1200</v>
      </c>
      <c r="K2858" s="738">
        <v>1140</v>
      </c>
      <c r="L2858" s="738">
        <v>1080</v>
      </c>
      <c r="M2858" s="743"/>
    </row>
    <row r="2859" s="158" customFormat="1" ht="13.2" spans="1:13">
      <c r="A2859" s="735" t="s">
        <v>95</v>
      </c>
      <c r="B2859" s="736">
        <v>330406003</v>
      </c>
      <c r="C2859" s="737" t="s">
        <v>4766</v>
      </c>
      <c r="D2859" s="736"/>
      <c r="E2859" s="736" t="s">
        <v>4664</v>
      </c>
      <c r="F2859" s="735" t="s">
        <v>51</v>
      </c>
      <c r="G2859" s="736"/>
      <c r="H2859" s="738">
        <v>1094.5</v>
      </c>
      <c r="I2859" s="738">
        <v>1044.75</v>
      </c>
      <c r="J2859" s="738">
        <v>995</v>
      </c>
      <c r="K2859" s="738">
        <v>945.25</v>
      </c>
      <c r="L2859" s="738">
        <v>895.5</v>
      </c>
      <c r="M2859" s="743"/>
    </row>
    <row r="2860" s="158" customFormat="1" ht="13.2" spans="1:13">
      <c r="A2860" s="735" t="s">
        <v>95</v>
      </c>
      <c r="B2860" s="736">
        <v>330406004</v>
      </c>
      <c r="C2860" s="737" t="s">
        <v>4767</v>
      </c>
      <c r="D2860" s="736"/>
      <c r="E2860" s="736" t="s">
        <v>4664</v>
      </c>
      <c r="F2860" s="735" t="s">
        <v>51</v>
      </c>
      <c r="G2860" s="736"/>
      <c r="H2860" s="738">
        <v>1094.5</v>
      </c>
      <c r="I2860" s="738">
        <v>1044.75</v>
      </c>
      <c r="J2860" s="738">
        <v>995</v>
      </c>
      <c r="K2860" s="738">
        <v>945.25</v>
      </c>
      <c r="L2860" s="738">
        <v>895.5</v>
      </c>
      <c r="M2860" s="743"/>
    </row>
    <row r="2861" s="158" customFormat="1" ht="21.6" spans="1:13">
      <c r="A2861" s="735" t="s">
        <v>95</v>
      </c>
      <c r="B2861" s="736">
        <v>330406005</v>
      </c>
      <c r="C2861" s="737" t="s">
        <v>4768</v>
      </c>
      <c r="D2861" s="736"/>
      <c r="E2861" s="736" t="s">
        <v>4769</v>
      </c>
      <c r="F2861" s="735" t="s">
        <v>51</v>
      </c>
      <c r="G2861" s="736"/>
      <c r="H2861" s="738">
        <v>2750</v>
      </c>
      <c r="I2861" s="738">
        <v>2625</v>
      </c>
      <c r="J2861" s="738">
        <v>2500</v>
      </c>
      <c r="K2861" s="738">
        <v>2375</v>
      </c>
      <c r="L2861" s="738">
        <v>2250</v>
      </c>
      <c r="M2861" s="743"/>
    </row>
    <row r="2862" s="158" customFormat="1" ht="54" spans="1:13">
      <c r="A2862" s="735" t="s">
        <v>95</v>
      </c>
      <c r="B2862" s="736">
        <v>330406006</v>
      </c>
      <c r="C2862" s="737" t="s">
        <v>4770</v>
      </c>
      <c r="D2862" s="736" t="s">
        <v>4771</v>
      </c>
      <c r="E2862" s="736" t="s">
        <v>4772</v>
      </c>
      <c r="F2862" s="735" t="s">
        <v>51</v>
      </c>
      <c r="G2862" s="736"/>
      <c r="H2862" s="738">
        <v>1856.8</v>
      </c>
      <c r="I2862" s="738">
        <v>1772.4</v>
      </c>
      <c r="J2862" s="738">
        <v>1688</v>
      </c>
      <c r="K2862" s="738">
        <v>1603.6</v>
      </c>
      <c r="L2862" s="738">
        <v>1519.2</v>
      </c>
      <c r="M2862" s="743"/>
    </row>
    <row r="2863" s="158" customFormat="1" ht="13.2" spans="1:13">
      <c r="A2863" s="735" t="s">
        <v>95</v>
      </c>
      <c r="B2863" s="736">
        <v>330406007</v>
      </c>
      <c r="C2863" s="737" t="s">
        <v>4773</v>
      </c>
      <c r="D2863" s="736"/>
      <c r="E2863" s="736" t="s">
        <v>4664</v>
      </c>
      <c r="F2863" s="735" t="s">
        <v>51</v>
      </c>
      <c r="G2863" s="736"/>
      <c r="H2863" s="738">
        <v>1518</v>
      </c>
      <c r="I2863" s="738">
        <v>1449</v>
      </c>
      <c r="J2863" s="738">
        <v>1380</v>
      </c>
      <c r="K2863" s="738">
        <v>1311</v>
      </c>
      <c r="L2863" s="738">
        <v>1242</v>
      </c>
      <c r="M2863" s="743"/>
    </row>
    <row r="2864" s="158" customFormat="1" ht="13.2" spans="1:13">
      <c r="A2864" s="735" t="s">
        <v>95</v>
      </c>
      <c r="B2864" s="736" t="s">
        <v>4774</v>
      </c>
      <c r="C2864" s="737" t="s">
        <v>4773</v>
      </c>
      <c r="D2864" s="736"/>
      <c r="E2864" s="736" t="s">
        <v>4664</v>
      </c>
      <c r="F2864" s="735" t="s">
        <v>51</v>
      </c>
      <c r="G2864" s="736"/>
      <c r="H2864" s="738">
        <v>1821.6</v>
      </c>
      <c r="I2864" s="738">
        <v>1738.8</v>
      </c>
      <c r="J2864" s="738">
        <v>1656</v>
      </c>
      <c r="K2864" s="738">
        <v>1573.2</v>
      </c>
      <c r="L2864" s="738">
        <v>1490.4</v>
      </c>
      <c r="M2864" s="743" t="s">
        <v>58</v>
      </c>
    </row>
    <row r="2865" s="158" customFormat="1" ht="21.6" spans="1:13">
      <c r="A2865" s="735" t="s">
        <v>95</v>
      </c>
      <c r="B2865" s="736">
        <v>330406008</v>
      </c>
      <c r="C2865" s="737" t="s">
        <v>4775</v>
      </c>
      <c r="D2865" s="736"/>
      <c r="E2865" s="736" t="s">
        <v>4772</v>
      </c>
      <c r="F2865" s="735" t="s">
        <v>51</v>
      </c>
      <c r="G2865" s="736"/>
      <c r="H2865" s="738">
        <v>1760</v>
      </c>
      <c r="I2865" s="738">
        <v>1680</v>
      </c>
      <c r="J2865" s="738">
        <v>1600</v>
      </c>
      <c r="K2865" s="738">
        <v>1520</v>
      </c>
      <c r="L2865" s="738">
        <v>1440</v>
      </c>
      <c r="M2865" s="743"/>
    </row>
    <row r="2866" s="158" customFormat="1" ht="21.6" spans="1:13">
      <c r="A2866" s="735" t="s">
        <v>95</v>
      </c>
      <c r="B2866" s="736" t="s">
        <v>4776</v>
      </c>
      <c r="C2866" s="737" t="s">
        <v>4775</v>
      </c>
      <c r="D2866" s="736"/>
      <c r="E2866" s="736" t="s">
        <v>4772</v>
      </c>
      <c r="F2866" s="735" t="s">
        <v>51</v>
      </c>
      <c r="G2866" s="736"/>
      <c r="H2866" s="738">
        <v>2112</v>
      </c>
      <c r="I2866" s="738">
        <v>2016</v>
      </c>
      <c r="J2866" s="738">
        <v>1920</v>
      </c>
      <c r="K2866" s="738">
        <v>1824</v>
      </c>
      <c r="L2866" s="738">
        <v>1728</v>
      </c>
      <c r="M2866" s="743" t="s">
        <v>58</v>
      </c>
    </row>
    <row r="2867" s="158" customFormat="1" ht="21.6" spans="1:13">
      <c r="A2867" s="735" t="s">
        <v>95</v>
      </c>
      <c r="B2867" s="736">
        <v>330406009</v>
      </c>
      <c r="C2867" s="737" t="s">
        <v>4777</v>
      </c>
      <c r="D2867" s="736"/>
      <c r="E2867" s="736" t="s">
        <v>4772</v>
      </c>
      <c r="F2867" s="735" t="s">
        <v>51</v>
      </c>
      <c r="G2867" s="736"/>
      <c r="H2867" s="738">
        <v>1650</v>
      </c>
      <c r="I2867" s="738">
        <v>1575</v>
      </c>
      <c r="J2867" s="738">
        <v>1500</v>
      </c>
      <c r="K2867" s="738">
        <v>1425</v>
      </c>
      <c r="L2867" s="738">
        <v>1350</v>
      </c>
      <c r="M2867" s="743"/>
    </row>
    <row r="2868" s="158" customFormat="1" ht="21.6" spans="1:13">
      <c r="A2868" s="735" t="s">
        <v>95</v>
      </c>
      <c r="B2868" s="736" t="s">
        <v>4778</v>
      </c>
      <c r="C2868" s="737" t="s">
        <v>4777</v>
      </c>
      <c r="D2868" s="736"/>
      <c r="E2868" s="736" t="s">
        <v>4772</v>
      </c>
      <c r="F2868" s="735" t="s">
        <v>51</v>
      </c>
      <c r="G2868" s="736"/>
      <c r="H2868" s="738">
        <v>1980</v>
      </c>
      <c r="I2868" s="738">
        <v>1890</v>
      </c>
      <c r="J2868" s="738">
        <v>1800</v>
      </c>
      <c r="K2868" s="738">
        <v>1710</v>
      </c>
      <c r="L2868" s="738">
        <v>1620</v>
      </c>
      <c r="M2868" s="743" t="s">
        <v>58</v>
      </c>
    </row>
    <row r="2869" s="158" customFormat="1" ht="32.4" spans="1:13">
      <c r="A2869" s="735" t="s">
        <v>95</v>
      </c>
      <c r="B2869" s="736">
        <v>330406010</v>
      </c>
      <c r="C2869" s="737" t="s">
        <v>4779</v>
      </c>
      <c r="D2869" s="736"/>
      <c r="E2869" s="736" t="s">
        <v>4780</v>
      </c>
      <c r="F2869" s="735" t="s">
        <v>51</v>
      </c>
      <c r="G2869" s="736"/>
      <c r="H2869" s="738">
        <v>3850</v>
      </c>
      <c r="I2869" s="738">
        <v>3675</v>
      </c>
      <c r="J2869" s="738">
        <v>3500</v>
      </c>
      <c r="K2869" s="738">
        <v>3325</v>
      </c>
      <c r="L2869" s="738">
        <v>3150</v>
      </c>
      <c r="M2869" s="743"/>
    </row>
    <row r="2870" s="158" customFormat="1" ht="21.6" spans="1:13">
      <c r="A2870" s="735" t="s">
        <v>95</v>
      </c>
      <c r="B2870" s="736">
        <v>330406011</v>
      </c>
      <c r="C2870" s="737" t="s">
        <v>4781</v>
      </c>
      <c r="D2870" s="736"/>
      <c r="E2870" s="736" t="s">
        <v>4772</v>
      </c>
      <c r="F2870" s="735" t="s">
        <v>51</v>
      </c>
      <c r="G2870" s="736"/>
      <c r="H2870" s="738">
        <v>2299</v>
      </c>
      <c r="I2870" s="738">
        <v>2194.5</v>
      </c>
      <c r="J2870" s="738">
        <v>2090</v>
      </c>
      <c r="K2870" s="738">
        <v>1985.5</v>
      </c>
      <c r="L2870" s="738">
        <v>1881</v>
      </c>
      <c r="M2870" s="743"/>
    </row>
    <row r="2871" s="158" customFormat="1" ht="21.6" spans="1:13">
      <c r="A2871" s="735" t="s">
        <v>95</v>
      </c>
      <c r="B2871" s="736" t="s">
        <v>4782</v>
      </c>
      <c r="C2871" s="737" t="s">
        <v>4781</v>
      </c>
      <c r="D2871" s="736"/>
      <c r="E2871" s="736" t="s">
        <v>4772</v>
      </c>
      <c r="F2871" s="735" t="s">
        <v>51</v>
      </c>
      <c r="G2871" s="736"/>
      <c r="H2871" s="738">
        <v>2758.8</v>
      </c>
      <c r="I2871" s="738">
        <v>2633.4</v>
      </c>
      <c r="J2871" s="738">
        <v>2508</v>
      </c>
      <c r="K2871" s="738">
        <v>2382.6</v>
      </c>
      <c r="L2871" s="738">
        <v>2257.2</v>
      </c>
      <c r="M2871" s="743" t="s">
        <v>58</v>
      </c>
    </row>
    <row r="2872" s="158" customFormat="1" ht="13.2" spans="1:13">
      <c r="A2872" s="735" t="s">
        <v>95</v>
      </c>
      <c r="B2872" s="736">
        <v>330406012</v>
      </c>
      <c r="C2872" s="737" t="s">
        <v>4783</v>
      </c>
      <c r="D2872" s="736"/>
      <c r="E2872" s="736" t="s">
        <v>4664</v>
      </c>
      <c r="F2872" s="735" t="s">
        <v>51</v>
      </c>
      <c r="G2872" s="736"/>
      <c r="H2872" s="738">
        <v>1408</v>
      </c>
      <c r="I2872" s="738">
        <v>1344</v>
      </c>
      <c r="J2872" s="738">
        <v>1280</v>
      </c>
      <c r="K2872" s="738">
        <v>1216</v>
      </c>
      <c r="L2872" s="738">
        <v>1152</v>
      </c>
      <c r="M2872" s="743"/>
    </row>
    <row r="2873" s="158" customFormat="1" ht="13.2" spans="1:13">
      <c r="A2873" s="735" t="s">
        <v>95</v>
      </c>
      <c r="B2873" s="736" t="s">
        <v>4784</v>
      </c>
      <c r="C2873" s="737" t="s">
        <v>4783</v>
      </c>
      <c r="D2873" s="736"/>
      <c r="E2873" s="736" t="s">
        <v>4664</v>
      </c>
      <c r="F2873" s="735" t="s">
        <v>51</v>
      </c>
      <c r="G2873" s="736"/>
      <c r="H2873" s="738">
        <v>1689.6</v>
      </c>
      <c r="I2873" s="738">
        <v>1612.8</v>
      </c>
      <c r="J2873" s="738">
        <v>1536</v>
      </c>
      <c r="K2873" s="738">
        <v>1459.2</v>
      </c>
      <c r="L2873" s="738">
        <v>1382.4</v>
      </c>
      <c r="M2873" s="743" t="s">
        <v>58</v>
      </c>
    </row>
    <row r="2874" s="158" customFormat="1" ht="13.2" spans="1:13">
      <c r="A2874" s="735" t="s">
        <v>95</v>
      </c>
      <c r="B2874" s="736">
        <v>330406013</v>
      </c>
      <c r="C2874" s="737" t="s">
        <v>4785</v>
      </c>
      <c r="D2874" s="736"/>
      <c r="E2874" s="736" t="s">
        <v>4664</v>
      </c>
      <c r="F2874" s="735" t="s">
        <v>51</v>
      </c>
      <c r="G2874" s="736"/>
      <c r="H2874" s="738">
        <v>1940.4</v>
      </c>
      <c r="I2874" s="738">
        <v>1852.2</v>
      </c>
      <c r="J2874" s="738">
        <v>1764</v>
      </c>
      <c r="K2874" s="738">
        <v>1675.8</v>
      </c>
      <c r="L2874" s="738">
        <v>1587.6</v>
      </c>
      <c r="M2874" s="743"/>
    </row>
    <row r="2875" s="158" customFormat="1" ht="13.2" spans="1:13">
      <c r="A2875" s="735" t="s">
        <v>95</v>
      </c>
      <c r="B2875" s="736" t="s">
        <v>4786</v>
      </c>
      <c r="C2875" s="737" t="s">
        <v>4785</v>
      </c>
      <c r="D2875" s="736"/>
      <c r="E2875" s="736" t="s">
        <v>4664</v>
      </c>
      <c r="F2875" s="735" t="s">
        <v>51</v>
      </c>
      <c r="G2875" s="736"/>
      <c r="H2875" s="738">
        <v>2328.48</v>
      </c>
      <c r="I2875" s="738">
        <v>2222.64</v>
      </c>
      <c r="J2875" s="738">
        <v>2116.8</v>
      </c>
      <c r="K2875" s="738">
        <v>2010.96</v>
      </c>
      <c r="L2875" s="738">
        <v>1905.12</v>
      </c>
      <c r="M2875" s="743" t="s">
        <v>58</v>
      </c>
    </row>
    <row r="2876" s="158" customFormat="1" ht="13.2" spans="1:13">
      <c r="A2876" s="735" t="s">
        <v>95</v>
      </c>
      <c r="B2876" s="736">
        <v>330406014</v>
      </c>
      <c r="C2876" s="737" t="s">
        <v>4787</v>
      </c>
      <c r="D2876" s="736"/>
      <c r="E2876" s="736" t="s">
        <v>4788</v>
      </c>
      <c r="F2876" s="735" t="s">
        <v>51</v>
      </c>
      <c r="G2876" s="736"/>
      <c r="H2876" s="738">
        <v>1760</v>
      </c>
      <c r="I2876" s="738">
        <v>1680</v>
      </c>
      <c r="J2876" s="738">
        <v>1600</v>
      </c>
      <c r="K2876" s="738">
        <v>1520</v>
      </c>
      <c r="L2876" s="738">
        <v>1440</v>
      </c>
      <c r="M2876" s="743"/>
    </row>
    <row r="2877" s="158" customFormat="1" ht="21.6" spans="1:13">
      <c r="A2877" s="735" t="s">
        <v>95</v>
      </c>
      <c r="B2877" s="736">
        <v>330406015</v>
      </c>
      <c r="C2877" s="737" t="s">
        <v>4789</v>
      </c>
      <c r="D2877" s="736"/>
      <c r="E2877" s="736" t="s">
        <v>4772</v>
      </c>
      <c r="F2877" s="735" t="s">
        <v>51</v>
      </c>
      <c r="G2877" s="736"/>
      <c r="H2877" s="738">
        <v>3372.6</v>
      </c>
      <c r="I2877" s="738">
        <v>3219.3</v>
      </c>
      <c r="J2877" s="738">
        <v>3066</v>
      </c>
      <c r="K2877" s="738">
        <v>2912.7</v>
      </c>
      <c r="L2877" s="738">
        <v>2759.4</v>
      </c>
      <c r="M2877" s="743"/>
    </row>
    <row r="2878" s="158" customFormat="1" ht="32.4" spans="1:13">
      <c r="A2878" s="735" t="s">
        <v>95</v>
      </c>
      <c r="B2878" s="736">
        <v>330406017</v>
      </c>
      <c r="C2878" s="737" t="s">
        <v>4790</v>
      </c>
      <c r="D2878" s="736" t="s">
        <v>4791</v>
      </c>
      <c r="E2878" s="736" t="s">
        <v>4792</v>
      </c>
      <c r="F2878" s="735" t="s">
        <v>51</v>
      </c>
      <c r="G2878" s="736"/>
      <c r="H2878" s="738">
        <v>2695</v>
      </c>
      <c r="I2878" s="738">
        <v>2572.5</v>
      </c>
      <c r="J2878" s="738">
        <v>2450</v>
      </c>
      <c r="K2878" s="738">
        <v>2327.5</v>
      </c>
      <c r="L2878" s="738">
        <v>2205</v>
      </c>
      <c r="M2878" s="743"/>
    </row>
    <row r="2879" s="158" customFormat="1" ht="32.4" spans="1:13">
      <c r="A2879" s="735" t="s">
        <v>95</v>
      </c>
      <c r="B2879" s="736">
        <v>330406018</v>
      </c>
      <c r="C2879" s="737" t="s">
        <v>4793</v>
      </c>
      <c r="D2879" s="736"/>
      <c r="E2879" s="736" t="s">
        <v>4792</v>
      </c>
      <c r="F2879" s="735" t="s">
        <v>51</v>
      </c>
      <c r="G2879" s="736"/>
      <c r="H2879" s="738">
        <v>3256</v>
      </c>
      <c r="I2879" s="738">
        <v>3108</v>
      </c>
      <c r="J2879" s="738">
        <v>2960</v>
      </c>
      <c r="K2879" s="738">
        <v>2812</v>
      </c>
      <c r="L2879" s="738">
        <v>2664</v>
      </c>
      <c r="M2879" s="743"/>
    </row>
    <row r="2880" s="158" customFormat="1" ht="32.4" spans="1:13">
      <c r="A2880" s="735" t="s">
        <v>95</v>
      </c>
      <c r="B2880" s="736" t="s">
        <v>4794</v>
      </c>
      <c r="C2880" s="737" t="s">
        <v>4793</v>
      </c>
      <c r="D2880" s="736"/>
      <c r="E2880" s="736" t="s">
        <v>4792</v>
      </c>
      <c r="F2880" s="735" t="s">
        <v>51</v>
      </c>
      <c r="G2880" s="736"/>
      <c r="H2880" s="738">
        <v>3907.2</v>
      </c>
      <c r="I2880" s="738">
        <v>3729.6</v>
      </c>
      <c r="J2880" s="738">
        <v>3552</v>
      </c>
      <c r="K2880" s="738">
        <v>3374.4</v>
      </c>
      <c r="L2880" s="738">
        <v>3196.8</v>
      </c>
      <c r="M2880" s="743" t="s">
        <v>58</v>
      </c>
    </row>
    <row r="2881" s="158" customFormat="1" ht="21.6" spans="1:13">
      <c r="A2881" s="735" t="s">
        <v>95</v>
      </c>
      <c r="B2881" s="736">
        <v>330406019</v>
      </c>
      <c r="C2881" s="737" t="s">
        <v>4795</v>
      </c>
      <c r="D2881" s="833" t="s">
        <v>4796</v>
      </c>
      <c r="E2881" s="736" t="s">
        <v>4797</v>
      </c>
      <c r="F2881" s="735" t="s">
        <v>51</v>
      </c>
      <c r="G2881" s="736"/>
      <c r="H2881" s="738">
        <v>1265</v>
      </c>
      <c r="I2881" s="738">
        <v>1207.5</v>
      </c>
      <c r="J2881" s="738">
        <v>1150</v>
      </c>
      <c r="K2881" s="738">
        <v>1092.5</v>
      </c>
      <c r="L2881" s="738">
        <v>1035</v>
      </c>
      <c r="M2881" s="743"/>
    </row>
    <row r="2882" s="158" customFormat="1" ht="21.6" spans="1:13">
      <c r="A2882" s="735" t="s">
        <v>95</v>
      </c>
      <c r="B2882" s="736" t="s">
        <v>4798</v>
      </c>
      <c r="C2882" s="737" t="s">
        <v>4795</v>
      </c>
      <c r="D2882" s="833" t="s">
        <v>4796</v>
      </c>
      <c r="E2882" s="736" t="s">
        <v>4797</v>
      </c>
      <c r="F2882" s="735" t="s">
        <v>51</v>
      </c>
      <c r="G2882" s="736"/>
      <c r="H2882" s="738">
        <v>1518</v>
      </c>
      <c r="I2882" s="738">
        <v>1449</v>
      </c>
      <c r="J2882" s="738">
        <v>1380</v>
      </c>
      <c r="K2882" s="738">
        <v>1311</v>
      </c>
      <c r="L2882" s="738">
        <v>1242</v>
      </c>
      <c r="M2882" s="743" t="s">
        <v>58</v>
      </c>
    </row>
    <row r="2883" s="158" customFormat="1" ht="21.6" spans="1:13">
      <c r="A2883" s="735" t="s">
        <v>95</v>
      </c>
      <c r="B2883" s="736">
        <v>330406020</v>
      </c>
      <c r="C2883" s="737" t="s">
        <v>4799</v>
      </c>
      <c r="D2883" s="736"/>
      <c r="E2883" s="736" t="s">
        <v>4800</v>
      </c>
      <c r="F2883" s="735" t="s">
        <v>441</v>
      </c>
      <c r="G2883" s="736"/>
      <c r="H2883" s="738">
        <v>275</v>
      </c>
      <c r="I2883" s="738">
        <v>262.5</v>
      </c>
      <c r="J2883" s="738">
        <v>250</v>
      </c>
      <c r="K2883" s="738">
        <v>237.5</v>
      </c>
      <c r="L2883" s="738">
        <v>225</v>
      </c>
      <c r="M2883" s="743"/>
    </row>
    <row r="2884" s="158" customFormat="1" ht="21.6" spans="1:13">
      <c r="A2884" s="735" t="s">
        <v>95</v>
      </c>
      <c r="B2884" s="736" t="s">
        <v>4801</v>
      </c>
      <c r="C2884" s="737" t="s">
        <v>4799</v>
      </c>
      <c r="D2884" s="736"/>
      <c r="E2884" s="736" t="s">
        <v>4800</v>
      </c>
      <c r="F2884" s="735" t="s">
        <v>441</v>
      </c>
      <c r="G2884" s="736"/>
      <c r="H2884" s="738">
        <v>330</v>
      </c>
      <c r="I2884" s="738">
        <v>315</v>
      </c>
      <c r="J2884" s="738">
        <v>300</v>
      </c>
      <c r="K2884" s="738">
        <v>285</v>
      </c>
      <c r="L2884" s="738">
        <v>270</v>
      </c>
      <c r="M2884" s="743" t="s">
        <v>58</v>
      </c>
    </row>
    <row r="2885" s="158" customFormat="1" ht="13.2" spans="1:13">
      <c r="A2885" s="735" t="s">
        <v>95</v>
      </c>
      <c r="B2885" s="736">
        <v>330406021</v>
      </c>
      <c r="C2885" s="737" t="s">
        <v>4802</v>
      </c>
      <c r="D2885" s="736"/>
      <c r="E2885" s="736"/>
      <c r="F2885" s="735" t="s">
        <v>51</v>
      </c>
      <c r="G2885" s="736"/>
      <c r="H2885" s="738">
        <v>2640</v>
      </c>
      <c r="I2885" s="738">
        <v>2520</v>
      </c>
      <c r="J2885" s="738">
        <v>2400</v>
      </c>
      <c r="K2885" s="738">
        <v>2280</v>
      </c>
      <c r="L2885" s="738">
        <v>2160</v>
      </c>
      <c r="M2885" s="743"/>
    </row>
    <row r="2886" s="158" customFormat="1" ht="13.2" spans="1:13">
      <c r="A2886" s="735" t="s">
        <v>95</v>
      </c>
      <c r="B2886" s="736" t="s">
        <v>4803</v>
      </c>
      <c r="C2886" s="737" t="s">
        <v>4802</v>
      </c>
      <c r="D2886" s="736"/>
      <c r="E2886" s="736"/>
      <c r="F2886" s="735" t="s">
        <v>51</v>
      </c>
      <c r="G2886" s="736"/>
      <c r="H2886" s="738">
        <v>3168</v>
      </c>
      <c r="I2886" s="738">
        <v>3024</v>
      </c>
      <c r="J2886" s="738">
        <v>2880</v>
      </c>
      <c r="K2886" s="738">
        <v>2736</v>
      </c>
      <c r="L2886" s="738">
        <v>2592</v>
      </c>
      <c r="M2886" s="743" t="s">
        <v>58</v>
      </c>
    </row>
    <row r="2887" s="158" customFormat="1" ht="21.6" spans="1:13">
      <c r="A2887" s="735" t="s">
        <v>95</v>
      </c>
      <c r="B2887" s="736" t="s">
        <v>4804</v>
      </c>
      <c r="C2887" s="737" t="s">
        <v>4805</v>
      </c>
      <c r="D2887" s="736"/>
      <c r="E2887" s="736" t="s">
        <v>4806</v>
      </c>
      <c r="F2887" s="735" t="s">
        <v>3398</v>
      </c>
      <c r="G2887" s="736"/>
      <c r="H2887" s="738">
        <v>897.6</v>
      </c>
      <c r="I2887" s="738">
        <v>856.8</v>
      </c>
      <c r="J2887" s="738">
        <v>816</v>
      </c>
      <c r="K2887" s="738">
        <v>775.2</v>
      </c>
      <c r="L2887" s="738">
        <v>734.4</v>
      </c>
      <c r="M2887" s="743"/>
    </row>
    <row r="2888" s="158" customFormat="1" ht="21.6" spans="1:13">
      <c r="A2888" s="735" t="s">
        <v>95</v>
      </c>
      <c r="B2888" s="736" t="s">
        <v>4807</v>
      </c>
      <c r="C2888" s="737" t="s">
        <v>4805</v>
      </c>
      <c r="D2888" s="736"/>
      <c r="E2888" s="736" t="s">
        <v>4806</v>
      </c>
      <c r="F2888" s="735" t="s">
        <v>3398</v>
      </c>
      <c r="G2888" s="736"/>
      <c r="H2888" s="738">
        <v>1077.12</v>
      </c>
      <c r="I2888" s="738">
        <v>1028.16</v>
      </c>
      <c r="J2888" s="738">
        <v>979.2</v>
      </c>
      <c r="K2888" s="738">
        <v>930.24</v>
      </c>
      <c r="L2888" s="738">
        <v>881.28</v>
      </c>
      <c r="M2888" s="743" t="s">
        <v>58</v>
      </c>
    </row>
    <row r="2889" s="158" customFormat="1" ht="13.2" spans="1:13">
      <c r="A2889" s="739" t="s">
        <v>95</v>
      </c>
      <c r="B2889" s="740" t="s">
        <v>4808</v>
      </c>
      <c r="C2889" s="741" t="s">
        <v>4809</v>
      </c>
      <c r="D2889" s="741" t="s">
        <v>4810</v>
      </c>
      <c r="E2889" s="826"/>
      <c r="F2889" s="790" t="s">
        <v>3398</v>
      </c>
      <c r="G2889" s="741"/>
      <c r="H2889" s="742">
        <v>1987.2</v>
      </c>
      <c r="I2889" s="742">
        <v>1896.87272727273</v>
      </c>
      <c r="J2889" s="742">
        <v>1806.54545454545</v>
      </c>
      <c r="K2889" s="742">
        <v>1716.21818181818</v>
      </c>
      <c r="L2889" s="742">
        <v>1625.89090909091</v>
      </c>
      <c r="M2889" s="743"/>
    </row>
    <row r="2890" s="158" customFormat="1" ht="13.2" spans="1:13">
      <c r="A2890" s="735" t="s">
        <v>95</v>
      </c>
      <c r="B2890" s="736">
        <v>330407</v>
      </c>
      <c r="C2890" s="737" t="s">
        <v>4811</v>
      </c>
      <c r="D2890" s="736"/>
      <c r="E2890" s="736"/>
      <c r="F2890" s="735"/>
      <c r="G2890" s="736"/>
      <c r="H2890" s="738"/>
      <c r="I2890" s="738"/>
      <c r="J2890" s="738"/>
      <c r="K2890" s="738"/>
      <c r="L2890" s="738"/>
      <c r="M2890" s="743"/>
    </row>
    <row r="2891" s="158" customFormat="1" ht="13.2" spans="1:13">
      <c r="A2891" s="735" t="s">
        <v>95</v>
      </c>
      <c r="B2891" s="736">
        <v>330407001</v>
      </c>
      <c r="C2891" s="762" t="s">
        <v>4812</v>
      </c>
      <c r="D2891" s="736" t="s">
        <v>4813</v>
      </c>
      <c r="E2891" s="761" t="s">
        <v>4814</v>
      </c>
      <c r="F2891" s="735" t="s">
        <v>51</v>
      </c>
      <c r="G2891" s="736"/>
      <c r="H2891" s="738">
        <v>1144</v>
      </c>
      <c r="I2891" s="738">
        <v>1092</v>
      </c>
      <c r="J2891" s="738">
        <v>1040</v>
      </c>
      <c r="K2891" s="738">
        <v>988</v>
      </c>
      <c r="L2891" s="738">
        <v>936</v>
      </c>
      <c r="M2891" s="743"/>
    </row>
    <row r="2892" s="158" customFormat="1" ht="13.2" spans="1:13">
      <c r="A2892" s="735" t="s">
        <v>95</v>
      </c>
      <c r="B2892" s="736" t="s">
        <v>4815</v>
      </c>
      <c r="C2892" s="762" t="s">
        <v>4812</v>
      </c>
      <c r="D2892" s="736" t="s">
        <v>4813</v>
      </c>
      <c r="E2892" s="761" t="s">
        <v>4814</v>
      </c>
      <c r="F2892" s="735" t="s">
        <v>51</v>
      </c>
      <c r="G2892" s="736"/>
      <c r="H2892" s="738">
        <v>1372.8</v>
      </c>
      <c r="I2892" s="738">
        <v>1310.4</v>
      </c>
      <c r="J2892" s="738">
        <v>1248</v>
      </c>
      <c r="K2892" s="738">
        <v>1185.6</v>
      </c>
      <c r="L2892" s="738">
        <v>1123.2</v>
      </c>
      <c r="M2892" s="743" t="s">
        <v>58</v>
      </c>
    </row>
    <row r="2893" s="158" customFormat="1" ht="32.4" spans="1:13">
      <c r="A2893" s="735" t="s">
        <v>95</v>
      </c>
      <c r="B2893" s="736">
        <v>330407002</v>
      </c>
      <c r="C2893" s="737" t="s">
        <v>4816</v>
      </c>
      <c r="D2893" s="736"/>
      <c r="E2893" s="736" t="s">
        <v>4817</v>
      </c>
      <c r="F2893" s="735" t="s">
        <v>51</v>
      </c>
      <c r="G2893" s="736"/>
      <c r="H2893" s="738">
        <v>2200</v>
      </c>
      <c r="I2893" s="738">
        <v>2100</v>
      </c>
      <c r="J2893" s="738">
        <v>2000</v>
      </c>
      <c r="K2893" s="738">
        <v>1900</v>
      </c>
      <c r="L2893" s="738">
        <v>1800</v>
      </c>
      <c r="M2893" s="743"/>
    </row>
    <row r="2894" s="158" customFormat="1" ht="32.4" spans="1:13">
      <c r="A2894" s="735" t="s">
        <v>95</v>
      </c>
      <c r="B2894" s="736" t="s">
        <v>4818</v>
      </c>
      <c r="C2894" s="737" t="s">
        <v>4816</v>
      </c>
      <c r="D2894" s="736"/>
      <c r="E2894" s="736" t="s">
        <v>4817</v>
      </c>
      <c r="F2894" s="735" t="s">
        <v>51</v>
      </c>
      <c r="G2894" s="736"/>
      <c r="H2894" s="738">
        <v>2640</v>
      </c>
      <c r="I2894" s="738">
        <v>2520</v>
      </c>
      <c r="J2894" s="738">
        <v>2400</v>
      </c>
      <c r="K2894" s="738">
        <v>2280</v>
      </c>
      <c r="L2894" s="738">
        <v>2160</v>
      </c>
      <c r="M2894" s="743" t="s">
        <v>58</v>
      </c>
    </row>
    <row r="2895" s="158" customFormat="1" ht="13.2" spans="1:13">
      <c r="A2895" s="735" t="s">
        <v>95</v>
      </c>
      <c r="B2895" s="736">
        <v>330407003</v>
      </c>
      <c r="C2895" s="737" t="s">
        <v>4819</v>
      </c>
      <c r="D2895" s="736"/>
      <c r="E2895" s="736" t="s">
        <v>4820</v>
      </c>
      <c r="F2895" s="735" t="s">
        <v>51</v>
      </c>
      <c r="G2895" s="736"/>
      <c r="H2895" s="738">
        <v>2750</v>
      </c>
      <c r="I2895" s="738">
        <v>2625</v>
      </c>
      <c r="J2895" s="738">
        <v>2500</v>
      </c>
      <c r="K2895" s="738">
        <v>2375</v>
      </c>
      <c r="L2895" s="738">
        <v>2250</v>
      </c>
      <c r="M2895" s="743"/>
    </row>
    <row r="2896" s="158" customFormat="1" ht="13.2" spans="1:13">
      <c r="A2896" s="735" t="s">
        <v>95</v>
      </c>
      <c r="B2896" s="736" t="s">
        <v>4821</v>
      </c>
      <c r="C2896" s="737" t="s">
        <v>4819</v>
      </c>
      <c r="D2896" s="736"/>
      <c r="E2896" s="736" t="s">
        <v>4820</v>
      </c>
      <c r="F2896" s="735" t="s">
        <v>51</v>
      </c>
      <c r="G2896" s="736"/>
      <c r="H2896" s="738">
        <v>3300</v>
      </c>
      <c r="I2896" s="738">
        <v>3150</v>
      </c>
      <c r="J2896" s="738">
        <v>3000</v>
      </c>
      <c r="K2896" s="738">
        <v>2850</v>
      </c>
      <c r="L2896" s="738">
        <v>2700</v>
      </c>
      <c r="M2896" s="743" t="s">
        <v>58</v>
      </c>
    </row>
    <row r="2897" s="158" customFormat="1" ht="13.2" spans="1:13">
      <c r="A2897" s="735" t="s">
        <v>95</v>
      </c>
      <c r="B2897" s="736">
        <v>330407004</v>
      </c>
      <c r="C2897" s="737" t="s">
        <v>4822</v>
      </c>
      <c r="D2897" s="736" t="s">
        <v>4823</v>
      </c>
      <c r="E2897" s="736" t="s">
        <v>4824</v>
      </c>
      <c r="F2897" s="735"/>
      <c r="G2897" s="736"/>
      <c r="H2897" s="738"/>
      <c r="I2897" s="738"/>
      <c r="J2897" s="738"/>
      <c r="K2897" s="738"/>
      <c r="L2897" s="738"/>
      <c r="M2897" s="743"/>
    </row>
    <row r="2898" s="158" customFormat="1" ht="13.2" spans="1:13">
      <c r="A2898" s="735" t="s">
        <v>95</v>
      </c>
      <c r="B2898" s="736" t="s">
        <v>4825</v>
      </c>
      <c r="C2898" s="737" t="s">
        <v>4826</v>
      </c>
      <c r="D2898" s="736" t="s">
        <v>4827</v>
      </c>
      <c r="E2898" s="736" t="s">
        <v>4824</v>
      </c>
      <c r="F2898" s="735" t="s">
        <v>51</v>
      </c>
      <c r="G2898" s="736"/>
      <c r="H2898" s="738">
        <v>1320</v>
      </c>
      <c r="I2898" s="738">
        <v>1260</v>
      </c>
      <c r="J2898" s="738">
        <v>1200</v>
      </c>
      <c r="K2898" s="738">
        <v>1140</v>
      </c>
      <c r="L2898" s="738">
        <v>1080</v>
      </c>
      <c r="M2898" s="743"/>
    </row>
    <row r="2899" s="158" customFormat="1" ht="13.2" spans="1:13">
      <c r="A2899" s="735" t="s">
        <v>95</v>
      </c>
      <c r="B2899" s="736" t="s">
        <v>4828</v>
      </c>
      <c r="C2899" s="737" t="s">
        <v>4826</v>
      </c>
      <c r="D2899" s="736" t="s">
        <v>4827</v>
      </c>
      <c r="E2899" s="736" t="s">
        <v>4824</v>
      </c>
      <c r="F2899" s="735" t="s">
        <v>51</v>
      </c>
      <c r="G2899" s="736"/>
      <c r="H2899" s="738">
        <v>1584</v>
      </c>
      <c r="I2899" s="738">
        <v>1512</v>
      </c>
      <c r="J2899" s="738">
        <v>1440</v>
      </c>
      <c r="K2899" s="738">
        <v>1368</v>
      </c>
      <c r="L2899" s="738">
        <v>1296</v>
      </c>
      <c r="M2899" s="743" t="s">
        <v>58</v>
      </c>
    </row>
    <row r="2900" s="158" customFormat="1" ht="13.2" spans="1:13">
      <c r="A2900" s="735" t="s">
        <v>95</v>
      </c>
      <c r="B2900" s="736" t="s">
        <v>4829</v>
      </c>
      <c r="C2900" s="737" t="s">
        <v>4830</v>
      </c>
      <c r="D2900" s="736" t="s">
        <v>4827</v>
      </c>
      <c r="E2900" s="736" t="s">
        <v>4824</v>
      </c>
      <c r="F2900" s="735" t="s">
        <v>51</v>
      </c>
      <c r="G2900" s="736"/>
      <c r="H2900" s="738">
        <v>660</v>
      </c>
      <c r="I2900" s="738">
        <v>630</v>
      </c>
      <c r="J2900" s="738">
        <v>600</v>
      </c>
      <c r="K2900" s="738">
        <v>570</v>
      </c>
      <c r="L2900" s="738">
        <v>540</v>
      </c>
      <c r="M2900" s="743"/>
    </row>
    <row r="2901" s="158" customFormat="1" ht="13.2" spans="1:13">
      <c r="A2901" s="735" t="s">
        <v>95</v>
      </c>
      <c r="B2901" s="736" t="s">
        <v>4831</v>
      </c>
      <c r="C2901" s="737" t="s">
        <v>4832</v>
      </c>
      <c r="D2901" s="736" t="s">
        <v>4827</v>
      </c>
      <c r="E2901" s="736" t="s">
        <v>4824</v>
      </c>
      <c r="F2901" s="735" t="s">
        <v>51</v>
      </c>
      <c r="G2901" s="736"/>
      <c r="H2901" s="738">
        <v>660</v>
      </c>
      <c r="I2901" s="738">
        <v>630</v>
      </c>
      <c r="J2901" s="738">
        <v>600</v>
      </c>
      <c r="K2901" s="738">
        <v>570</v>
      </c>
      <c r="L2901" s="738">
        <v>540</v>
      </c>
      <c r="M2901" s="743"/>
    </row>
    <row r="2902" s="158" customFormat="1" ht="84.95" customHeight="1" spans="1:13">
      <c r="A2902" s="760" t="s">
        <v>95</v>
      </c>
      <c r="B2902" s="761">
        <v>330407005</v>
      </c>
      <c r="C2902" s="762" t="s">
        <v>4833</v>
      </c>
      <c r="D2902" s="761" t="s">
        <v>4834</v>
      </c>
      <c r="E2902" s="761" t="s">
        <v>4835</v>
      </c>
      <c r="F2902" s="760" t="s">
        <v>51</v>
      </c>
      <c r="G2902" s="834" t="s">
        <v>4836</v>
      </c>
      <c r="H2902" s="742">
        <v>4104</v>
      </c>
      <c r="I2902" s="742">
        <v>3917.45454545455</v>
      </c>
      <c r="J2902" s="742">
        <v>3730.90909090909</v>
      </c>
      <c r="K2902" s="742">
        <v>3544.36363636364</v>
      </c>
      <c r="L2902" s="742">
        <v>3357.81818181818</v>
      </c>
      <c r="M2902" s="743"/>
    </row>
    <row r="2903" s="158" customFormat="1" ht="21.6" spans="1:13">
      <c r="A2903" s="760" t="s">
        <v>95</v>
      </c>
      <c r="B2903" s="761" t="s">
        <v>4837</v>
      </c>
      <c r="C2903" s="762" t="s">
        <v>4838</v>
      </c>
      <c r="D2903" s="761" t="s">
        <v>4839</v>
      </c>
      <c r="E2903" s="805"/>
      <c r="F2903" s="760" t="s">
        <v>51</v>
      </c>
      <c r="G2903" s="761"/>
      <c r="H2903" s="742">
        <v>549</v>
      </c>
      <c r="I2903" s="742">
        <v>524</v>
      </c>
      <c r="J2903" s="742">
        <v>499.1</v>
      </c>
      <c r="K2903" s="742">
        <v>474.1</v>
      </c>
      <c r="L2903" s="742">
        <v>449.2</v>
      </c>
      <c r="M2903" s="743"/>
    </row>
    <row r="2904" s="693" customFormat="1" ht="21.6" spans="1:14">
      <c r="A2904" s="760" t="s">
        <v>95</v>
      </c>
      <c r="B2904" s="761" t="s">
        <v>4840</v>
      </c>
      <c r="C2904" s="762" t="s">
        <v>4838</v>
      </c>
      <c r="D2904" s="761" t="s">
        <v>4839</v>
      </c>
      <c r="E2904" s="805"/>
      <c r="F2904" s="760" t="s">
        <v>51</v>
      </c>
      <c r="G2904" s="761"/>
      <c r="H2904" s="742">
        <v>658.8</v>
      </c>
      <c r="I2904" s="742">
        <v>628.8</v>
      </c>
      <c r="J2904" s="742">
        <v>598.9</v>
      </c>
      <c r="K2904" s="742">
        <v>568.9</v>
      </c>
      <c r="L2904" s="742">
        <v>539</v>
      </c>
      <c r="M2904" s="743" t="s">
        <v>58</v>
      </c>
      <c r="N2904" s="782"/>
    </row>
    <row r="2905" s="158" customFormat="1" ht="21.6" spans="1:13">
      <c r="A2905" s="760" t="s">
        <v>95</v>
      </c>
      <c r="B2905" s="761" t="s">
        <v>4841</v>
      </c>
      <c r="C2905" s="762" t="s">
        <v>4842</v>
      </c>
      <c r="D2905" s="761" t="s">
        <v>4843</v>
      </c>
      <c r="E2905" s="805"/>
      <c r="F2905" s="760" t="s">
        <v>51</v>
      </c>
      <c r="G2905" s="761"/>
      <c r="H2905" s="742">
        <v>387</v>
      </c>
      <c r="I2905" s="742">
        <v>369.4</v>
      </c>
      <c r="J2905" s="742">
        <v>351.8</v>
      </c>
      <c r="K2905" s="742">
        <v>334.2</v>
      </c>
      <c r="L2905" s="742">
        <v>316.6</v>
      </c>
      <c r="M2905" s="743"/>
    </row>
    <row r="2906" s="693" customFormat="1" ht="21.6" spans="1:14">
      <c r="A2906" s="760" t="s">
        <v>95</v>
      </c>
      <c r="B2906" s="761" t="s">
        <v>4844</v>
      </c>
      <c r="C2906" s="762" t="s">
        <v>4842</v>
      </c>
      <c r="D2906" s="761" t="s">
        <v>4843</v>
      </c>
      <c r="E2906" s="805"/>
      <c r="F2906" s="760" t="s">
        <v>51</v>
      </c>
      <c r="G2906" s="761"/>
      <c r="H2906" s="742">
        <v>464.4</v>
      </c>
      <c r="I2906" s="742">
        <v>443.3</v>
      </c>
      <c r="J2906" s="742">
        <v>422.2</v>
      </c>
      <c r="K2906" s="742">
        <v>401</v>
      </c>
      <c r="L2906" s="742">
        <v>379.9</v>
      </c>
      <c r="M2906" s="743" t="s">
        <v>58</v>
      </c>
      <c r="N2906" s="782"/>
    </row>
    <row r="2907" s="158" customFormat="1" ht="21.6" spans="1:13">
      <c r="A2907" s="760" t="s">
        <v>95</v>
      </c>
      <c r="B2907" s="761" t="s">
        <v>4845</v>
      </c>
      <c r="C2907" s="762" t="s">
        <v>4846</v>
      </c>
      <c r="D2907" s="761" t="s">
        <v>4847</v>
      </c>
      <c r="E2907" s="805"/>
      <c r="F2907" s="760" t="s">
        <v>51</v>
      </c>
      <c r="G2907" s="761"/>
      <c r="H2907" s="742">
        <v>468</v>
      </c>
      <c r="I2907" s="742">
        <v>446.7</v>
      </c>
      <c r="J2907" s="742">
        <v>425.5</v>
      </c>
      <c r="K2907" s="742">
        <v>404.2</v>
      </c>
      <c r="L2907" s="742">
        <v>382.9</v>
      </c>
      <c r="M2907" s="743"/>
    </row>
    <row r="2908" s="693" customFormat="1" ht="21.6" spans="1:14">
      <c r="A2908" s="760" t="s">
        <v>95</v>
      </c>
      <c r="B2908" s="761" t="s">
        <v>4848</v>
      </c>
      <c r="C2908" s="762" t="s">
        <v>4846</v>
      </c>
      <c r="D2908" s="761" t="s">
        <v>4847</v>
      </c>
      <c r="E2908" s="805"/>
      <c r="F2908" s="760" t="s">
        <v>51</v>
      </c>
      <c r="G2908" s="761"/>
      <c r="H2908" s="742">
        <v>561.6</v>
      </c>
      <c r="I2908" s="742">
        <v>536</v>
      </c>
      <c r="J2908" s="742">
        <v>510.6</v>
      </c>
      <c r="K2908" s="742">
        <v>485</v>
      </c>
      <c r="L2908" s="742">
        <v>459.5</v>
      </c>
      <c r="M2908" s="743" t="s">
        <v>58</v>
      </c>
      <c r="N2908" s="782"/>
    </row>
    <row r="2909" s="158" customFormat="1" ht="13.2" spans="1:13">
      <c r="A2909" s="760" t="s">
        <v>95</v>
      </c>
      <c r="B2909" s="761" t="s">
        <v>4849</v>
      </c>
      <c r="C2909" s="762" t="s">
        <v>4850</v>
      </c>
      <c r="D2909" s="761" t="s">
        <v>4851</v>
      </c>
      <c r="E2909" s="805"/>
      <c r="F2909" s="760" t="s">
        <v>51</v>
      </c>
      <c r="G2909" s="761"/>
      <c r="H2909" s="742">
        <v>540</v>
      </c>
      <c r="I2909" s="742">
        <v>515.454545454545</v>
      </c>
      <c r="J2909" s="742">
        <v>490.909090909091</v>
      </c>
      <c r="K2909" s="742">
        <v>466.363636363636</v>
      </c>
      <c r="L2909" s="742">
        <v>441.818181818182</v>
      </c>
      <c r="M2909" s="743"/>
    </row>
    <row r="2910" s="693" customFormat="1" ht="13.2" spans="1:14">
      <c r="A2910" s="739" t="s">
        <v>95</v>
      </c>
      <c r="B2910" s="741" t="s">
        <v>4852</v>
      </c>
      <c r="C2910" s="741" t="s">
        <v>4853</v>
      </c>
      <c r="D2910" s="741" t="s">
        <v>4854</v>
      </c>
      <c r="E2910" s="821"/>
      <c r="F2910" s="739" t="s">
        <v>51</v>
      </c>
      <c r="G2910" s="821"/>
      <c r="H2910" s="742">
        <v>621</v>
      </c>
      <c r="I2910" s="742">
        <v>592.772727272727</v>
      </c>
      <c r="J2910" s="742">
        <v>564.545454545455</v>
      </c>
      <c r="K2910" s="742">
        <v>536.318181818182</v>
      </c>
      <c r="L2910" s="742">
        <v>508.090909090909</v>
      </c>
      <c r="M2910" s="753"/>
      <c r="N2910" s="782"/>
    </row>
    <row r="2911" s="158" customFormat="1" ht="21.6" spans="1:13">
      <c r="A2911" s="739" t="s">
        <v>95</v>
      </c>
      <c r="B2911" s="741" t="s">
        <v>4855</v>
      </c>
      <c r="C2911" s="741" t="s">
        <v>4856</v>
      </c>
      <c r="D2911" s="741" t="s">
        <v>4857</v>
      </c>
      <c r="E2911" s="821"/>
      <c r="F2911" s="739" t="s">
        <v>51</v>
      </c>
      <c r="G2911" s="821"/>
      <c r="H2911" s="742">
        <v>270</v>
      </c>
      <c r="I2911" s="742">
        <v>257.727272727273</v>
      </c>
      <c r="J2911" s="742">
        <v>245.454545454545</v>
      </c>
      <c r="K2911" s="742">
        <v>233.181818181818</v>
      </c>
      <c r="L2911" s="742">
        <v>220.909090909091</v>
      </c>
      <c r="M2911" s="743"/>
    </row>
    <row r="2912" s="158" customFormat="1" ht="13.2" spans="1:13">
      <c r="A2912" s="739" t="s">
        <v>95</v>
      </c>
      <c r="B2912" s="741" t="s">
        <v>4858</v>
      </c>
      <c r="C2912" s="741" t="s">
        <v>4859</v>
      </c>
      <c r="D2912" s="741" t="s">
        <v>4860</v>
      </c>
      <c r="E2912" s="821"/>
      <c r="F2912" s="739" t="s">
        <v>51</v>
      </c>
      <c r="G2912" s="821"/>
      <c r="H2912" s="742">
        <v>360</v>
      </c>
      <c r="I2912" s="742">
        <v>343.636363636364</v>
      </c>
      <c r="J2912" s="742">
        <v>327.272727272727</v>
      </c>
      <c r="K2912" s="742">
        <v>310.909090909091</v>
      </c>
      <c r="L2912" s="742">
        <v>294.545454545455</v>
      </c>
      <c r="M2912" s="743"/>
    </row>
    <row r="2913" s="693" customFormat="1" ht="13.2" spans="1:14">
      <c r="A2913" s="739" t="s">
        <v>95</v>
      </c>
      <c r="B2913" s="741" t="s">
        <v>4861</v>
      </c>
      <c r="C2913" s="741" t="s">
        <v>4862</v>
      </c>
      <c r="D2913" s="741" t="s">
        <v>4863</v>
      </c>
      <c r="E2913" s="821"/>
      <c r="F2913" s="739" t="s">
        <v>51</v>
      </c>
      <c r="G2913" s="821"/>
      <c r="H2913" s="742">
        <v>495</v>
      </c>
      <c r="I2913" s="742">
        <v>472.5</v>
      </c>
      <c r="J2913" s="742">
        <v>450</v>
      </c>
      <c r="K2913" s="742">
        <v>427.5</v>
      </c>
      <c r="L2913" s="742">
        <v>405</v>
      </c>
      <c r="M2913" s="753"/>
      <c r="N2913" s="782"/>
    </row>
    <row r="2914" s="693" customFormat="1" ht="13.2" spans="1:14">
      <c r="A2914" s="739" t="s">
        <v>95</v>
      </c>
      <c r="B2914" s="741" t="s">
        <v>4864</v>
      </c>
      <c r="C2914" s="741" t="s">
        <v>4865</v>
      </c>
      <c r="D2914" s="741" t="s">
        <v>4866</v>
      </c>
      <c r="E2914" s="821"/>
      <c r="F2914" s="739" t="s">
        <v>51</v>
      </c>
      <c r="G2914" s="821"/>
      <c r="H2914" s="742">
        <v>513</v>
      </c>
      <c r="I2914" s="742">
        <v>489.681818181818</v>
      </c>
      <c r="J2914" s="742">
        <v>466.363636363636</v>
      </c>
      <c r="K2914" s="742">
        <v>443.045454545455</v>
      </c>
      <c r="L2914" s="742">
        <v>419.727272727273</v>
      </c>
      <c r="M2914" s="753"/>
      <c r="N2914" s="782"/>
    </row>
    <row r="2915" s="158" customFormat="1" ht="13.2" spans="1:13">
      <c r="A2915" s="735" t="s">
        <v>95</v>
      </c>
      <c r="B2915" s="736">
        <v>330407006</v>
      </c>
      <c r="C2915" s="737" t="s">
        <v>4867</v>
      </c>
      <c r="D2915" s="736"/>
      <c r="E2915" s="736" t="s">
        <v>4868</v>
      </c>
      <c r="F2915" s="735" t="s">
        <v>51</v>
      </c>
      <c r="G2915" s="736"/>
      <c r="H2915" s="738">
        <v>693</v>
      </c>
      <c r="I2915" s="738">
        <v>661.5</v>
      </c>
      <c r="J2915" s="738">
        <v>630</v>
      </c>
      <c r="K2915" s="738">
        <v>598.5</v>
      </c>
      <c r="L2915" s="738">
        <v>567</v>
      </c>
      <c r="M2915" s="743"/>
    </row>
    <row r="2916" s="158" customFormat="1" ht="21.6" spans="1:13">
      <c r="A2916" s="735" t="s">
        <v>95</v>
      </c>
      <c r="B2916" s="736">
        <v>330407007</v>
      </c>
      <c r="C2916" s="737" t="s">
        <v>4869</v>
      </c>
      <c r="D2916" s="736"/>
      <c r="E2916" s="736" t="s">
        <v>4870</v>
      </c>
      <c r="F2916" s="735" t="s">
        <v>51</v>
      </c>
      <c r="G2916" s="736"/>
      <c r="H2916" s="738">
        <v>693</v>
      </c>
      <c r="I2916" s="738">
        <v>661.5</v>
      </c>
      <c r="J2916" s="738">
        <v>630</v>
      </c>
      <c r="K2916" s="738">
        <v>598.5</v>
      </c>
      <c r="L2916" s="738">
        <v>567</v>
      </c>
      <c r="M2916" s="743"/>
    </row>
    <row r="2917" s="158" customFormat="1" ht="13.2" spans="1:13">
      <c r="A2917" s="735" t="s">
        <v>95</v>
      </c>
      <c r="B2917" s="736">
        <v>330407008</v>
      </c>
      <c r="C2917" s="737" t="s">
        <v>4871</v>
      </c>
      <c r="D2917" s="736"/>
      <c r="E2917" s="736"/>
      <c r="F2917" s="735" t="s">
        <v>51</v>
      </c>
      <c r="G2917" s="736"/>
      <c r="H2917" s="738">
        <v>2497</v>
      </c>
      <c r="I2917" s="738">
        <v>2383.5</v>
      </c>
      <c r="J2917" s="738">
        <v>2270</v>
      </c>
      <c r="K2917" s="738">
        <v>2156.5</v>
      </c>
      <c r="L2917" s="738">
        <v>2043</v>
      </c>
      <c r="M2917" s="743"/>
    </row>
    <row r="2918" s="158" customFormat="1" ht="13.2" spans="1:13">
      <c r="A2918" s="735" t="s">
        <v>95</v>
      </c>
      <c r="B2918" s="736" t="s">
        <v>4872</v>
      </c>
      <c r="C2918" s="737" t="s">
        <v>4871</v>
      </c>
      <c r="D2918" s="736"/>
      <c r="E2918" s="736"/>
      <c r="F2918" s="735" t="s">
        <v>51</v>
      </c>
      <c r="G2918" s="736"/>
      <c r="H2918" s="738">
        <v>2996.4</v>
      </c>
      <c r="I2918" s="738">
        <v>2860.2</v>
      </c>
      <c r="J2918" s="738">
        <v>2724</v>
      </c>
      <c r="K2918" s="738">
        <v>2587.8</v>
      </c>
      <c r="L2918" s="738">
        <v>2451.6</v>
      </c>
      <c r="M2918" s="743" t="s">
        <v>58</v>
      </c>
    </row>
    <row r="2919" s="158" customFormat="1" ht="13.2" spans="1:13">
      <c r="A2919" s="735" t="s">
        <v>95</v>
      </c>
      <c r="B2919" s="736">
        <v>330407009</v>
      </c>
      <c r="C2919" s="737" t="s">
        <v>4873</v>
      </c>
      <c r="D2919" s="736"/>
      <c r="E2919" s="736"/>
      <c r="F2919" s="735" t="s">
        <v>51</v>
      </c>
      <c r="G2919" s="736"/>
      <c r="H2919" s="738">
        <v>2695</v>
      </c>
      <c r="I2919" s="738">
        <v>2572.5</v>
      </c>
      <c r="J2919" s="738">
        <v>2450</v>
      </c>
      <c r="K2919" s="738">
        <v>2327.5</v>
      </c>
      <c r="L2919" s="738">
        <v>2205</v>
      </c>
      <c r="M2919" s="743"/>
    </row>
    <row r="2920" s="158" customFormat="1" ht="13.2" spans="1:13">
      <c r="A2920" s="735" t="s">
        <v>95</v>
      </c>
      <c r="B2920" s="736" t="s">
        <v>4874</v>
      </c>
      <c r="C2920" s="737" t="s">
        <v>4873</v>
      </c>
      <c r="D2920" s="736"/>
      <c r="E2920" s="736"/>
      <c r="F2920" s="735" t="s">
        <v>51</v>
      </c>
      <c r="G2920" s="736"/>
      <c r="H2920" s="738">
        <v>3234</v>
      </c>
      <c r="I2920" s="738">
        <v>3087</v>
      </c>
      <c r="J2920" s="738">
        <v>2940</v>
      </c>
      <c r="K2920" s="738">
        <v>2793</v>
      </c>
      <c r="L2920" s="738">
        <v>2646</v>
      </c>
      <c r="M2920" s="743" t="s">
        <v>58</v>
      </c>
    </row>
    <row r="2921" s="158" customFormat="1" ht="13.2" spans="1:13">
      <c r="A2921" s="735" t="s">
        <v>95</v>
      </c>
      <c r="B2921" s="736">
        <v>330407010</v>
      </c>
      <c r="C2921" s="737" t="s">
        <v>4875</v>
      </c>
      <c r="D2921" s="736"/>
      <c r="E2921" s="736"/>
      <c r="F2921" s="735" t="s">
        <v>51</v>
      </c>
      <c r="G2921" s="736"/>
      <c r="H2921" s="763" t="s">
        <v>102</v>
      </c>
      <c r="I2921" s="763" t="s">
        <v>102</v>
      </c>
      <c r="J2921" s="763" t="s">
        <v>102</v>
      </c>
      <c r="K2921" s="763" t="s">
        <v>102</v>
      </c>
      <c r="L2921" s="763" t="s">
        <v>102</v>
      </c>
      <c r="M2921" s="743"/>
    </row>
    <row r="2922" s="158" customFormat="1" ht="13.2" spans="1:13">
      <c r="A2922" s="735" t="s">
        <v>95</v>
      </c>
      <c r="B2922" s="736" t="s">
        <v>4876</v>
      </c>
      <c r="C2922" s="737" t="s">
        <v>4875</v>
      </c>
      <c r="D2922" s="736"/>
      <c r="E2922" s="736"/>
      <c r="F2922" s="735" t="s">
        <v>51</v>
      </c>
      <c r="G2922" s="736"/>
      <c r="H2922" s="763" t="s">
        <v>102</v>
      </c>
      <c r="I2922" s="763" t="s">
        <v>102</v>
      </c>
      <c r="J2922" s="763" t="s">
        <v>102</v>
      </c>
      <c r="K2922" s="763" t="s">
        <v>102</v>
      </c>
      <c r="L2922" s="763" t="s">
        <v>102</v>
      </c>
      <c r="M2922" s="743" t="s">
        <v>58</v>
      </c>
    </row>
    <row r="2923" s="158" customFormat="1" ht="21.6" spans="1:13">
      <c r="A2923" s="735" t="s">
        <v>95</v>
      </c>
      <c r="B2923" s="736">
        <v>330407011</v>
      </c>
      <c r="C2923" s="737" t="s">
        <v>4877</v>
      </c>
      <c r="D2923" s="736"/>
      <c r="E2923" s="736" t="s">
        <v>4878</v>
      </c>
      <c r="F2923" s="735" t="s">
        <v>51</v>
      </c>
      <c r="G2923" s="736"/>
      <c r="H2923" s="738">
        <v>2530</v>
      </c>
      <c r="I2923" s="738">
        <v>2415</v>
      </c>
      <c r="J2923" s="738">
        <v>2300</v>
      </c>
      <c r="K2923" s="738">
        <v>2185</v>
      </c>
      <c r="L2923" s="738">
        <v>2070</v>
      </c>
      <c r="M2923" s="743"/>
    </row>
    <row r="2924" s="158" customFormat="1" ht="21.6" spans="1:13">
      <c r="A2924" s="735" t="s">
        <v>95</v>
      </c>
      <c r="B2924" s="736" t="s">
        <v>4879</v>
      </c>
      <c r="C2924" s="737" t="s">
        <v>4877</v>
      </c>
      <c r="D2924" s="736"/>
      <c r="E2924" s="736" t="s">
        <v>4878</v>
      </c>
      <c r="F2924" s="735" t="s">
        <v>51</v>
      </c>
      <c r="G2924" s="736"/>
      <c r="H2924" s="738">
        <v>3036</v>
      </c>
      <c r="I2924" s="738">
        <v>2898</v>
      </c>
      <c r="J2924" s="738">
        <v>2760</v>
      </c>
      <c r="K2924" s="738">
        <v>2622</v>
      </c>
      <c r="L2924" s="738">
        <v>2484</v>
      </c>
      <c r="M2924" s="743" t="s">
        <v>58</v>
      </c>
    </row>
    <row r="2925" s="158" customFormat="1" ht="13.2" spans="1:13">
      <c r="A2925" s="735" t="s">
        <v>95</v>
      </c>
      <c r="B2925" s="736">
        <v>330407012</v>
      </c>
      <c r="C2925" s="737" t="s">
        <v>4880</v>
      </c>
      <c r="D2925" s="736" t="s">
        <v>4881</v>
      </c>
      <c r="E2925" s="736" t="s">
        <v>4824</v>
      </c>
      <c r="F2925" s="735" t="s">
        <v>51</v>
      </c>
      <c r="G2925" s="736"/>
      <c r="H2925" s="738">
        <v>935</v>
      </c>
      <c r="I2925" s="738">
        <v>892.5</v>
      </c>
      <c r="J2925" s="738">
        <v>850</v>
      </c>
      <c r="K2925" s="738">
        <v>807.5</v>
      </c>
      <c r="L2925" s="738">
        <v>765</v>
      </c>
      <c r="M2925" s="743"/>
    </row>
    <row r="2926" s="158" customFormat="1" ht="13.2" spans="1:13">
      <c r="A2926" s="735" t="s">
        <v>95</v>
      </c>
      <c r="B2926" s="736" t="s">
        <v>4882</v>
      </c>
      <c r="C2926" s="737" t="s">
        <v>4880</v>
      </c>
      <c r="D2926" s="736" t="s">
        <v>4881</v>
      </c>
      <c r="E2926" s="736" t="s">
        <v>4824</v>
      </c>
      <c r="F2926" s="735" t="s">
        <v>51</v>
      </c>
      <c r="G2926" s="736"/>
      <c r="H2926" s="738">
        <v>1122</v>
      </c>
      <c r="I2926" s="738">
        <v>1071</v>
      </c>
      <c r="J2926" s="738">
        <v>1020</v>
      </c>
      <c r="K2926" s="738">
        <v>969</v>
      </c>
      <c r="L2926" s="738">
        <v>918</v>
      </c>
      <c r="M2926" s="743" t="s">
        <v>58</v>
      </c>
    </row>
    <row r="2927" s="158" customFormat="1" ht="13.2" spans="1:13">
      <c r="A2927" s="735" t="s">
        <v>95</v>
      </c>
      <c r="B2927" s="736">
        <v>330407013</v>
      </c>
      <c r="C2927" s="737" t="s">
        <v>4883</v>
      </c>
      <c r="D2927" s="736"/>
      <c r="E2927" s="736"/>
      <c r="F2927" s="735" t="s">
        <v>51</v>
      </c>
      <c r="G2927" s="736"/>
      <c r="H2927" s="738">
        <v>594</v>
      </c>
      <c r="I2927" s="738">
        <v>567</v>
      </c>
      <c r="J2927" s="738">
        <v>540</v>
      </c>
      <c r="K2927" s="738">
        <v>513</v>
      </c>
      <c r="L2927" s="738">
        <v>486</v>
      </c>
      <c r="M2927" s="743"/>
    </row>
    <row r="2928" s="158" customFormat="1" ht="13.2" spans="1:13">
      <c r="A2928" s="735" t="s">
        <v>95</v>
      </c>
      <c r="B2928" s="736" t="s">
        <v>4884</v>
      </c>
      <c r="C2928" s="737" t="s">
        <v>4883</v>
      </c>
      <c r="D2928" s="736"/>
      <c r="E2928" s="736"/>
      <c r="F2928" s="735" t="s">
        <v>51</v>
      </c>
      <c r="G2928" s="736"/>
      <c r="H2928" s="738">
        <v>712.8</v>
      </c>
      <c r="I2928" s="738">
        <v>680.4</v>
      </c>
      <c r="J2928" s="738">
        <v>648</v>
      </c>
      <c r="K2928" s="738">
        <v>615.6</v>
      </c>
      <c r="L2928" s="738">
        <v>583.2</v>
      </c>
      <c r="M2928" s="743" t="s">
        <v>58</v>
      </c>
    </row>
    <row r="2929" s="158" customFormat="1" ht="21.6" spans="1:13">
      <c r="A2929" s="735" t="s">
        <v>95</v>
      </c>
      <c r="B2929" s="736">
        <v>330407014</v>
      </c>
      <c r="C2929" s="737" t="s">
        <v>4885</v>
      </c>
      <c r="D2929" s="736"/>
      <c r="E2929" s="736" t="s">
        <v>4886</v>
      </c>
      <c r="F2929" s="735" t="s">
        <v>441</v>
      </c>
      <c r="G2929" s="736"/>
      <c r="H2929" s="738">
        <v>1705</v>
      </c>
      <c r="I2929" s="738">
        <v>1627.5</v>
      </c>
      <c r="J2929" s="738">
        <v>1550</v>
      </c>
      <c r="K2929" s="738">
        <v>1472.5</v>
      </c>
      <c r="L2929" s="738">
        <v>1395</v>
      </c>
      <c r="M2929" s="743"/>
    </row>
    <row r="2930" s="158" customFormat="1" ht="21.6" spans="1:13">
      <c r="A2930" s="735" t="s">
        <v>95</v>
      </c>
      <c r="B2930" s="736" t="s">
        <v>4887</v>
      </c>
      <c r="C2930" s="737" t="s">
        <v>4885</v>
      </c>
      <c r="D2930" s="736"/>
      <c r="E2930" s="736" t="s">
        <v>4886</v>
      </c>
      <c r="F2930" s="735" t="s">
        <v>441</v>
      </c>
      <c r="G2930" s="736"/>
      <c r="H2930" s="738">
        <v>2046</v>
      </c>
      <c r="I2930" s="738">
        <v>1953</v>
      </c>
      <c r="J2930" s="738">
        <v>1860</v>
      </c>
      <c r="K2930" s="738">
        <v>1767</v>
      </c>
      <c r="L2930" s="738">
        <v>1674</v>
      </c>
      <c r="M2930" s="743" t="s">
        <v>58</v>
      </c>
    </row>
    <row r="2931" s="158" customFormat="1" ht="13.2" spans="1:13">
      <c r="A2931" s="735" t="s">
        <v>95</v>
      </c>
      <c r="B2931" s="736" t="s">
        <v>4888</v>
      </c>
      <c r="C2931" s="737" t="s">
        <v>4889</v>
      </c>
      <c r="D2931" s="736"/>
      <c r="E2931" s="736"/>
      <c r="F2931" s="735" t="s">
        <v>3398</v>
      </c>
      <c r="G2931" s="736"/>
      <c r="H2931" s="738">
        <v>832.7</v>
      </c>
      <c r="I2931" s="738">
        <v>794.85</v>
      </c>
      <c r="J2931" s="738">
        <v>757</v>
      </c>
      <c r="K2931" s="738">
        <v>719.15</v>
      </c>
      <c r="L2931" s="738">
        <v>681.3</v>
      </c>
      <c r="M2931" s="743"/>
    </row>
    <row r="2932" s="158" customFormat="1" ht="13.2" spans="1:13">
      <c r="A2932" s="735" t="s">
        <v>95</v>
      </c>
      <c r="B2932" s="736" t="s">
        <v>4890</v>
      </c>
      <c r="C2932" s="737" t="s">
        <v>4891</v>
      </c>
      <c r="D2932" s="736"/>
      <c r="E2932" s="736"/>
      <c r="F2932" s="735" t="s">
        <v>3398</v>
      </c>
      <c r="G2932" s="736"/>
      <c r="H2932" s="738">
        <v>737</v>
      </c>
      <c r="I2932" s="738">
        <v>703.5</v>
      </c>
      <c r="J2932" s="738">
        <v>670</v>
      </c>
      <c r="K2932" s="738">
        <v>636.5</v>
      </c>
      <c r="L2932" s="738">
        <v>603</v>
      </c>
      <c r="M2932" s="743"/>
    </row>
    <row r="2933" s="158" customFormat="1" ht="75" customHeight="1" spans="1:13">
      <c r="A2933" s="739" t="s">
        <v>95</v>
      </c>
      <c r="B2933" s="832" t="s">
        <v>4892</v>
      </c>
      <c r="C2933" s="741" t="s">
        <v>4893</v>
      </c>
      <c r="D2933" s="741" t="s">
        <v>4894</v>
      </c>
      <c r="E2933" s="775" t="s">
        <v>4895</v>
      </c>
      <c r="F2933" s="823" t="s">
        <v>51</v>
      </c>
      <c r="G2933" s="775"/>
      <c r="H2933" s="742">
        <v>1800</v>
      </c>
      <c r="I2933" s="742">
        <v>1718.18181818182</v>
      </c>
      <c r="J2933" s="742">
        <v>1636.36363636364</v>
      </c>
      <c r="K2933" s="742">
        <v>1554.54545454545</v>
      </c>
      <c r="L2933" s="742">
        <v>1472.72727272727</v>
      </c>
      <c r="M2933" s="743"/>
    </row>
    <row r="2934" s="158" customFormat="1" ht="13.2" spans="1:13">
      <c r="A2934" s="735"/>
      <c r="B2934" s="736">
        <v>330408</v>
      </c>
      <c r="C2934" s="737" t="s">
        <v>4896</v>
      </c>
      <c r="D2934" s="736"/>
      <c r="E2934" s="736"/>
      <c r="F2934" s="735"/>
      <c r="G2934" s="736"/>
      <c r="H2934" s="738"/>
      <c r="I2934" s="738"/>
      <c r="J2934" s="738"/>
      <c r="K2934" s="738"/>
      <c r="L2934" s="738"/>
      <c r="M2934" s="743"/>
    </row>
    <row r="2935" s="158" customFormat="1" ht="21.6" spans="1:13">
      <c r="A2935" s="735" t="s">
        <v>95</v>
      </c>
      <c r="B2935" s="736">
        <v>330408001</v>
      </c>
      <c r="C2935" s="737" t="s">
        <v>4897</v>
      </c>
      <c r="D2935" s="736" t="s">
        <v>4898</v>
      </c>
      <c r="E2935" s="736"/>
      <c r="F2935" s="735" t="s">
        <v>4899</v>
      </c>
      <c r="G2935" s="759"/>
      <c r="H2935" s="738">
        <v>682</v>
      </c>
      <c r="I2935" s="738">
        <v>651</v>
      </c>
      <c r="J2935" s="738">
        <v>620</v>
      </c>
      <c r="K2935" s="738">
        <v>589</v>
      </c>
      <c r="L2935" s="738">
        <v>558</v>
      </c>
      <c r="M2935" s="743"/>
    </row>
    <row r="2936" s="158" customFormat="1" ht="21.6" spans="1:13">
      <c r="A2936" s="735" t="s">
        <v>95</v>
      </c>
      <c r="B2936" s="736" t="s">
        <v>4900</v>
      </c>
      <c r="C2936" s="788" t="s">
        <v>4901</v>
      </c>
      <c r="D2936" s="736"/>
      <c r="E2936" s="736"/>
      <c r="F2936" s="735" t="s">
        <v>4899</v>
      </c>
      <c r="G2936" s="736"/>
      <c r="H2936" s="738">
        <v>341</v>
      </c>
      <c r="I2936" s="738">
        <v>325.5</v>
      </c>
      <c r="J2936" s="738">
        <v>310</v>
      </c>
      <c r="K2936" s="738">
        <v>294.5</v>
      </c>
      <c r="L2936" s="738">
        <v>279</v>
      </c>
      <c r="M2936" s="743"/>
    </row>
    <row r="2937" s="158" customFormat="1" ht="21.6" spans="1:13">
      <c r="A2937" s="735" t="s">
        <v>95</v>
      </c>
      <c r="B2937" s="736" t="s">
        <v>4902</v>
      </c>
      <c r="C2937" s="788" t="s">
        <v>4903</v>
      </c>
      <c r="D2937" s="736"/>
      <c r="E2937" s="736"/>
      <c r="F2937" s="735" t="s">
        <v>4899</v>
      </c>
      <c r="G2937" s="736"/>
      <c r="H2937" s="738">
        <v>341</v>
      </c>
      <c r="I2937" s="738">
        <v>325.5</v>
      </c>
      <c r="J2937" s="738">
        <v>310</v>
      </c>
      <c r="K2937" s="738">
        <v>294.5</v>
      </c>
      <c r="L2937" s="738">
        <v>279</v>
      </c>
      <c r="M2937" s="743"/>
    </row>
    <row r="2938" s="158" customFormat="1" ht="13.2" spans="1:13">
      <c r="A2938" s="735" t="s">
        <v>95</v>
      </c>
      <c r="B2938" s="736" t="s">
        <v>4904</v>
      </c>
      <c r="C2938" s="788" t="s">
        <v>4905</v>
      </c>
      <c r="D2938" s="736"/>
      <c r="E2938" s="736"/>
      <c r="F2938" s="735" t="s">
        <v>51</v>
      </c>
      <c r="G2938" s="736"/>
      <c r="H2938" s="738">
        <v>341</v>
      </c>
      <c r="I2938" s="738">
        <v>325.5</v>
      </c>
      <c r="J2938" s="738">
        <v>310</v>
      </c>
      <c r="K2938" s="738">
        <v>294.5</v>
      </c>
      <c r="L2938" s="738">
        <v>279</v>
      </c>
      <c r="M2938" s="743"/>
    </row>
    <row r="2939" s="158" customFormat="1" ht="21.6" spans="1:13">
      <c r="A2939" s="735" t="s">
        <v>95</v>
      </c>
      <c r="B2939" s="736">
        <v>330408002</v>
      </c>
      <c r="C2939" s="737" t="s">
        <v>4906</v>
      </c>
      <c r="D2939" s="736" t="s">
        <v>4907</v>
      </c>
      <c r="E2939" s="736"/>
      <c r="F2939" s="735" t="s">
        <v>4899</v>
      </c>
      <c r="G2939" s="759"/>
      <c r="H2939" s="738">
        <v>1001</v>
      </c>
      <c r="I2939" s="738">
        <v>955.5</v>
      </c>
      <c r="J2939" s="738">
        <v>910</v>
      </c>
      <c r="K2939" s="738">
        <v>864.5</v>
      </c>
      <c r="L2939" s="738">
        <v>819</v>
      </c>
      <c r="M2939" s="743"/>
    </row>
    <row r="2940" s="158" customFormat="1" ht="21.6" spans="1:13">
      <c r="A2940" s="735" t="s">
        <v>95</v>
      </c>
      <c r="B2940" s="736" t="s">
        <v>4908</v>
      </c>
      <c r="C2940" s="788" t="s">
        <v>4909</v>
      </c>
      <c r="D2940" s="736"/>
      <c r="E2940" s="736"/>
      <c r="F2940" s="735" t="s">
        <v>4899</v>
      </c>
      <c r="G2940" s="736"/>
      <c r="H2940" s="738">
        <v>500.5</v>
      </c>
      <c r="I2940" s="738">
        <v>477.75</v>
      </c>
      <c r="J2940" s="738">
        <v>455</v>
      </c>
      <c r="K2940" s="738">
        <v>432.25</v>
      </c>
      <c r="L2940" s="738">
        <v>409.5</v>
      </c>
      <c r="M2940" s="743"/>
    </row>
    <row r="2941" s="158" customFormat="1" ht="21.6" spans="1:13">
      <c r="A2941" s="735" t="s">
        <v>95</v>
      </c>
      <c r="B2941" s="736" t="s">
        <v>4910</v>
      </c>
      <c r="C2941" s="788" t="s">
        <v>4911</v>
      </c>
      <c r="D2941" s="736"/>
      <c r="E2941" s="736"/>
      <c r="F2941" s="735" t="s">
        <v>51</v>
      </c>
      <c r="G2941" s="736"/>
      <c r="H2941" s="738">
        <v>500.5</v>
      </c>
      <c r="I2941" s="738">
        <v>477.75</v>
      </c>
      <c r="J2941" s="738">
        <v>455</v>
      </c>
      <c r="K2941" s="738">
        <v>432.25</v>
      </c>
      <c r="L2941" s="738">
        <v>409.5</v>
      </c>
      <c r="M2941" s="743"/>
    </row>
    <row r="2942" s="158" customFormat="1" ht="21.6" spans="1:13">
      <c r="A2942" s="735" t="s">
        <v>95</v>
      </c>
      <c r="B2942" s="736" t="s">
        <v>4912</v>
      </c>
      <c r="C2942" s="788" t="s">
        <v>4913</v>
      </c>
      <c r="D2942" s="736"/>
      <c r="E2942" s="736"/>
      <c r="F2942" s="735" t="s">
        <v>4899</v>
      </c>
      <c r="G2942" s="736"/>
      <c r="H2942" s="738">
        <v>500.5</v>
      </c>
      <c r="I2942" s="738">
        <v>477.75</v>
      </c>
      <c r="J2942" s="738">
        <v>455</v>
      </c>
      <c r="K2942" s="738">
        <v>432.25</v>
      </c>
      <c r="L2942" s="738">
        <v>409.5</v>
      </c>
      <c r="M2942" s="743"/>
    </row>
    <row r="2943" s="158" customFormat="1" ht="21.6" spans="1:13">
      <c r="A2943" s="735" t="s">
        <v>95</v>
      </c>
      <c r="B2943" s="736">
        <v>330408003</v>
      </c>
      <c r="C2943" s="737" t="s">
        <v>4914</v>
      </c>
      <c r="D2943" s="736" t="s">
        <v>4915</v>
      </c>
      <c r="E2943" s="736"/>
      <c r="F2943" s="735" t="s">
        <v>51</v>
      </c>
      <c r="G2943" s="759"/>
      <c r="H2943" s="738">
        <v>1232</v>
      </c>
      <c r="I2943" s="738">
        <v>1176</v>
      </c>
      <c r="J2943" s="738">
        <v>1120</v>
      </c>
      <c r="K2943" s="738">
        <v>1064</v>
      </c>
      <c r="L2943" s="738">
        <v>1008</v>
      </c>
      <c r="M2943" s="743"/>
    </row>
    <row r="2944" s="158" customFormat="1" ht="21.6" spans="1:13">
      <c r="A2944" s="735" t="s">
        <v>95</v>
      </c>
      <c r="B2944" s="736" t="s">
        <v>4916</v>
      </c>
      <c r="C2944" s="737" t="s">
        <v>4914</v>
      </c>
      <c r="D2944" s="736" t="s">
        <v>4915</v>
      </c>
      <c r="E2944" s="736"/>
      <c r="F2944" s="735" t="s">
        <v>51</v>
      </c>
      <c r="G2944" s="759"/>
      <c r="H2944" s="738">
        <v>1478.4</v>
      </c>
      <c r="I2944" s="738">
        <v>1411.2</v>
      </c>
      <c r="J2944" s="738">
        <v>1344</v>
      </c>
      <c r="K2944" s="738">
        <v>1276.8</v>
      </c>
      <c r="L2944" s="738">
        <v>1209.6</v>
      </c>
      <c r="M2944" s="743" t="s">
        <v>58</v>
      </c>
    </row>
    <row r="2945" s="158" customFormat="1" ht="13.2" spans="1:13">
      <c r="A2945" s="735" t="s">
        <v>95</v>
      </c>
      <c r="B2945" s="736">
        <v>330408004</v>
      </c>
      <c r="C2945" s="737" t="s">
        <v>4917</v>
      </c>
      <c r="D2945" s="736"/>
      <c r="E2945" s="736"/>
      <c r="F2945" s="735" t="s">
        <v>51</v>
      </c>
      <c r="G2945" s="736"/>
      <c r="H2945" s="738">
        <v>1894.2</v>
      </c>
      <c r="I2945" s="738">
        <v>1808.1</v>
      </c>
      <c r="J2945" s="738">
        <v>1722</v>
      </c>
      <c r="K2945" s="738">
        <v>1635.9</v>
      </c>
      <c r="L2945" s="738">
        <v>1549.8</v>
      </c>
      <c r="M2945" s="743"/>
    </row>
    <row r="2946" s="158" customFormat="1" ht="13.2" spans="1:13">
      <c r="A2946" s="735" t="s">
        <v>95</v>
      </c>
      <c r="B2946" s="736" t="s">
        <v>4918</v>
      </c>
      <c r="C2946" s="737" t="s">
        <v>4917</v>
      </c>
      <c r="D2946" s="736"/>
      <c r="E2946" s="736"/>
      <c r="F2946" s="735" t="s">
        <v>51</v>
      </c>
      <c r="G2946" s="736"/>
      <c r="H2946" s="738">
        <v>2273.04</v>
      </c>
      <c r="I2946" s="738">
        <v>2169.72</v>
      </c>
      <c r="J2946" s="738">
        <v>2066.4</v>
      </c>
      <c r="K2946" s="738">
        <v>1963.08</v>
      </c>
      <c r="L2946" s="738">
        <v>1859.76</v>
      </c>
      <c r="M2946" s="743" t="s">
        <v>58</v>
      </c>
    </row>
    <row r="2947" s="158" customFormat="1" ht="13.2" spans="1:13">
      <c r="A2947" s="735" t="s">
        <v>95</v>
      </c>
      <c r="B2947" s="736" t="s">
        <v>4919</v>
      </c>
      <c r="C2947" s="737" t="s">
        <v>4920</v>
      </c>
      <c r="D2947" s="736"/>
      <c r="E2947" s="736"/>
      <c r="F2947" s="735" t="s">
        <v>4899</v>
      </c>
      <c r="G2947" s="759"/>
      <c r="H2947" s="738">
        <v>935</v>
      </c>
      <c r="I2947" s="738">
        <v>892.5</v>
      </c>
      <c r="J2947" s="738">
        <v>850</v>
      </c>
      <c r="K2947" s="738">
        <v>807.5</v>
      </c>
      <c r="L2947" s="738">
        <v>765</v>
      </c>
      <c r="M2947" s="743"/>
    </row>
    <row r="2948" s="158" customFormat="1" ht="21.6" spans="1:13">
      <c r="A2948" s="735" t="s">
        <v>95</v>
      </c>
      <c r="B2948" s="736" t="s">
        <v>4921</v>
      </c>
      <c r="C2948" s="788" t="s">
        <v>4922</v>
      </c>
      <c r="D2948" s="736"/>
      <c r="E2948" s="736"/>
      <c r="F2948" s="735" t="s">
        <v>4899</v>
      </c>
      <c r="G2948" s="736"/>
      <c r="H2948" s="738">
        <v>467.5</v>
      </c>
      <c r="I2948" s="738">
        <v>446.25</v>
      </c>
      <c r="J2948" s="738">
        <v>425</v>
      </c>
      <c r="K2948" s="738">
        <v>403.75</v>
      </c>
      <c r="L2948" s="738">
        <v>382.5</v>
      </c>
      <c r="M2948" s="743"/>
    </row>
    <row r="2949" s="158" customFormat="1" ht="21.6" spans="1:13">
      <c r="A2949" s="735" t="s">
        <v>95</v>
      </c>
      <c r="B2949" s="736" t="s">
        <v>4923</v>
      </c>
      <c r="C2949" s="788" t="s">
        <v>4924</v>
      </c>
      <c r="D2949" s="736"/>
      <c r="E2949" s="736"/>
      <c r="F2949" s="735" t="s">
        <v>51</v>
      </c>
      <c r="G2949" s="736"/>
      <c r="H2949" s="738">
        <v>467.5</v>
      </c>
      <c r="I2949" s="738">
        <v>446.25</v>
      </c>
      <c r="J2949" s="738">
        <v>425</v>
      </c>
      <c r="K2949" s="738">
        <v>403.75</v>
      </c>
      <c r="L2949" s="738">
        <v>382.5</v>
      </c>
      <c r="M2949" s="743"/>
    </row>
    <row r="2950" s="158" customFormat="1" ht="13.2" spans="1:13">
      <c r="A2950" s="735"/>
      <c r="B2950" s="736">
        <v>330409</v>
      </c>
      <c r="C2950" s="737" t="s">
        <v>4925</v>
      </c>
      <c r="D2950" s="736"/>
      <c r="E2950" s="736"/>
      <c r="F2950" s="735"/>
      <c r="G2950" s="736"/>
      <c r="H2950" s="738"/>
      <c r="I2950" s="738"/>
      <c r="J2950" s="738"/>
      <c r="K2950" s="738"/>
      <c r="L2950" s="738"/>
      <c r="M2950" s="743"/>
    </row>
    <row r="2951" s="158" customFormat="1" ht="13.2" spans="1:13">
      <c r="A2951" s="735" t="s">
        <v>95</v>
      </c>
      <c r="B2951" s="736">
        <v>330409001</v>
      </c>
      <c r="C2951" s="737" t="s">
        <v>4926</v>
      </c>
      <c r="D2951" s="736"/>
      <c r="E2951" s="736"/>
      <c r="F2951" s="735" t="s">
        <v>51</v>
      </c>
      <c r="G2951" s="736"/>
      <c r="H2951" s="738">
        <v>1188</v>
      </c>
      <c r="I2951" s="738">
        <v>1134</v>
      </c>
      <c r="J2951" s="738">
        <v>1080</v>
      </c>
      <c r="K2951" s="738">
        <v>1026</v>
      </c>
      <c r="L2951" s="738">
        <v>972</v>
      </c>
      <c r="M2951" s="743"/>
    </row>
    <row r="2952" s="158" customFormat="1" ht="13.2" spans="1:13">
      <c r="A2952" s="735" t="s">
        <v>95</v>
      </c>
      <c r="B2952" s="736" t="s">
        <v>4927</v>
      </c>
      <c r="C2952" s="737" t="s">
        <v>4926</v>
      </c>
      <c r="D2952" s="736"/>
      <c r="E2952" s="736"/>
      <c r="F2952" s="735" t="s">
        <v>51</v>
      </c>
      <c r="G2952" s="736"/>
      <c r="H2952" s="738">
        <v>1425.6</v>
      </c>
      <c r="I2952" s="738">
        <v>1360.8</v>
      </c>
      <c r="J2952" s="738">
        <v>1296</v>
      </c>
      <c r="K2952" s="738">
        <v>1231.2</v>
      </c>
      <c r="L2952" s="738">
        <v>1166.4</v>
      </c>
      <c r="M2952" s="743" t="s">
        <v>58</v>
      </c>
    </row>
    <row r="2953" s="158" customFormat="1" ht="13.2" spans="1:13">
      <c r="A2953" s="735" t="s">
        <v>95</v>
      </c>
      <c r="B2953" s="736">
        <v>330409002</v>
      </c>
      <c r="C2953" s="737" t="s">
        <v>4928</v>
      </c>
      <c r="D2953" s="736"/>
      <c r="E2953" s="736"/>
      <c r="F2953" s="735" t="s">
        <v>51</v>
      </c>
      <c r="G2953" s="736"/>
      <c r="H2953" s="738">
        <v>1166</v>
      </c>
      <c r="I2953" s="738">
        <v>1113</v>
      </c>
      <c r="J2953" s="738">
        <v>1060</v>
      </c>
      <c r="K2953" s="738">
        <v>1007</v>
      </c>
      <c r="L2953" s="738">
        <v>954</v>
      </c>
      <c r="M2953" s="743"/>
    </row>
    <row r="2954" s="158" customFormat="1" ht="13.2" spans="1:13">
      <c r="A2954" s="735" t="s">
        <v>95</v>
      </c>
      <c r="B2954" s="736" t="s">
        <v>4929</v>
      </c>
      <c r="C2954" s="737" t="s">
        <v>4928</v>
      </c>
      <c r="D2954" s="736"/>
      <c r="E2954" s="736"/>
      <c r="F2954" s="735" t="s">
        <v>51</v>
      </c>
      <c r="G2954" s="736"/>
      <c r="H2954" s="738">
        <v>1399.2</v>
      </c>
      <c r="I2954" s="738">
        <v>1335.6</v>
      </c>
      <c r="J2954" s="738">
        <v>1272</v>
      </c>
      <c r="K2954" s="738">
        <v>1208.4</v>
      </c>
      <c r="L2954" s="738">
        <v>1144.8</v>
      </c>
      <c r="M2954" s="743" t="s">
        <v>58</v>
      </c>
    </row>
    <row r="2955" s="158" customFormat="1" ht="13.2" spans="1:13">
      <c r="A2955" s="735" t="s">
        <v>95</v>
      </c>
      <c r="B2955" s="736">
        <v>330409003</v>
      </c>
      <c r="C2955" s="737" t="s">
        <v>4930</v>
      </c>
      <c r="D2955" s="736"/>
      <c r="E2955" s="736"/>
      <c r="F2955" s="735" t="s">
        <v>51</v>
      </c>
      <c r="G2955" s="736"/>
      <c r="H2955" s="738">
        <v>1100</v>
      </c>
      <c r="I2955" s="738">
        <v>1050</v>
      </c>
      <c r="J2955" s="738">
        <v>1000</v>
      </c>
      <c r="K2955" s="738">
        <v>950</v>
      </c>
      <c r="L2955" s="738">
        <v>900</v>
      </c>
      <c r="M2955" s="743"/>
    </row>
    <row r="2956" s="158" customFormat="1" ht="13.2" spans="1:13">
      <c r="A2956" s="735" t="s">
        <v>95</v>
      </c>
      <c r="B2956" s="736" t="s">
        <v>4931</v>
      </c>
      <c r="C2956" s="737" t="s">
        <v>4930</v>
      </c>
      <c r="D2956" s="736"/>
      <c r="E2956" s="736"/>
      <c r="F2956" s="735" t="s">
        <v>51</v>
      </c>
      <c r="G2956" s="736"/>
      <c r="H2956" s="738">
        <v>1320</v>
      </c>
      <c r="I2956" s="738">
        <v>1260</v>
      </c>
      <c r="J2956" s="738">
        <v>1200</v>
      </c>
      <c r="K2956" s="738">
        <v>1140</v>
      </c>
      <c r="L2956" s="738">
        <v>1080</v>
      </c>
      <c r="M2956" s="743" t="s">
        <v>58</v>
      </c>
    </row>
    <row r="2957" s="158" customFormat="1" ht="13.2" spans="1:13">
      <c r="A2957" s="735" t="s">
        <v>95</v>
      </c>
      <c r="B2957" s="736">
        <v>330409004</v>
      </c>
      <c r="C2957" s="737" t="s">
        <v>4932</v>
      </c>
      <c r="D2957" s="736"/>
      <c r="E2957" s="736"/>
      <c r="F2957" s="735" t="s">
        <v>51</v>
      </c>
      <c r="G2957" s="736"/>
      <c r="H2957" s="738">
        <v>1166</v>
      </c>
      <c r="I2957" s="738">
        <v>1113</v>
      </c>
      <c r="J2957" s="738">
        <v>1060</v>
      </c>
      <c r="K2957" s="738">
        <v>1007</v>
      </c>
      <c r="L2957" s="738">
        <v>954</v>
      </c>
      <c r="M2957" s="743"/>
    </row>
    <row r="2958" s="158" customFormat="1" ht="13.2" spans="1:13">
      <c r="A2958" s="735" t="s">
        <v>95</v>
      </c>
      <c r="B2958" s="736" t="s">
        <v>4933</v>
      </c>
      <c r="C2958" s="737" t="s">
        <v>4932</v>
      </c>
      <c r="D2958" s="736"/>
      <c r="E2958" s="736"/>
      <c r="F2958" s="735" t="s">
        <v>51</v>
      </c>
      <c r="G2958" s="736"/>
      <c r="H2958" s="738">
        <v>1399.2</v>
      </c>
      <c r="I2958" s="738">
        <v>1335.6</v>
      </c>
      <c r="J2958" s="738">
        <v>1272</v>
      </c>
      <c r="K2958" s="738">
        <v>1208.4</v>
      </c>
      <c r="L2958" s="738">
        <v>1144.8</v>
      </c>
      <c r="M2958" s="743" t="s">
        <v>58</v>
      </c>
    </row>
    <row r="2959" s="158" customFormat="1" ht="13.2" spans="1:13">
      <c r="A2959" s="735" t="s">
        <v>95</v>
      </c>
      <c r="B2959" s="736">
        <v>330409005</v>
      </c>
      <c r="C2959" s="737" t="s">
        <v>4934</v>
      </c>
      <c r="D2959" s="736" t="s">
        <v>4935</v>
      </c>
      <c r="E2959" s="736" t="s">
        <v>4820</v>
      </c>
      <c r="F2959" s="735" t="s">
        <v>51</v>
      </c>
      <c r="G2959" s="736"/>
      <c r="H2959" s="738">
        <v>1232</v>
      </c>
      <c r="I2959" s="738">
        <v>1176</v>
      </c>
      <c r="J2959" s="738">
        <v>1120</v>
      </c>
      <c r="K2959" s="738">
        <v>1064</v>
      </c>
      <c r="L2959" s="738">
        <v>1008</v>
      </c>
      <c r="M2959" s="743"/>
    </row>
    <row r="2960" s="158" customFormat="1" ht="13.2" spans="1:13">
      <c r="A2960" s="735" t="s">
        <v>95</v>
      </c>
      <c r="B2960" s="736" t="s">
        <v>4936</v>
      </c>
      <c r="C2960" s="737" t="s">
        <v>4934</v>
      </c>
      <c r="D2960" s="736" t="s">
        <v>4935</v>
      </c>
      <c r="E2960" s="736" t="s">
        <v>4820</v>
      </c>
      <c r="F2960" s="735" t="s">
        <v>51</v>
      </c>
      <c r="G2960" s="736"/>
      <c r="H2960" s="738">
        <v>1478.4</v>
      </c>
      <c r="I2960" s="738">
        <v>1411.2</v>
      </c>
      <c r="J2960" s="738">
        <v>1344</v>
      </c>
      <c r="K2960" s="738">
        <v>1276.8</v>
      </c>
      <c r="L2960" s="738">
        <v>1209.6</v>
      </c>
      <c r="M2960" s="743" t="s">
        <v>58</v>
      </c>
    </row>
    <row r="2961" s="158" customFormat="1" ht="21.6" spans="1:13">
      <c r="A2961" s="735" t="s">
        <v>95</v>
      </c>
      <c r="B2961" s="736" t="s">
        <v>4937</v>
      </c>
      <c r="C2961" s="737" t="s">
        <v>4938</v>
      </c>
      <c r="D2961" s="736"/>
      <c r="E2961" s="736" t="s">
        <v>4820</v>
      </c>
      <c r="F2961" s="735" t="s">
        <v>51</v>
      </c>
      <c r="G2961" s="736" t="s">
        <v>4015</v>
      </c>
      <c r="H2961" s="738">
        <v>1232</v>
      </c>
      <c r="I2961" s="738">
        <v>1176</v>
      </c>
      <c r="J2961" s="738">
        <v>1120</v>
      </c>
      <c r="K2961" s="738">
        <v>1064</v>
      </c>
      <c r="L2961" s="738">
        <v>1008</v>
      </c>
      <c r="M2961" s="743"/>
    </row>
    <row r="2962" s="158" customFormat="1" ht="21.6" spans="1:13">
      <c r="A2962" s="735" t="s">
        <v>95</v>
      </c>
      <c r="B2962" s="736" t="s">
        <v>4939</v>
      </c>
      <c r="C2962" s="737" t="s">
        <v>4938</v>
      </c>
      <c r="D2962" s="736"/>
      <c r="E2962" s="736" t="s">
        <v>4820</v>
      </c>
      <c r="F2962" s="735" t="s">
        <v>51</v>
      </c>
      <c r="G2962" s="736" t="s">
        <v>4015</v>
      </c>
      <c r="H2962" s="738">
        <v>1478.4</v>
      </c>
      <c r="I2962" s="738">
        <v>1411.2</v>
      </c>
      <c r="J2962" s="738">
        <v>1344</v>
      </c>
      <c r="K2962" s="738">
        <v>1276.8</v>
      </c>
      <c r="L2962" s="738">
        <v>1209.6</v>
      </c>
      <c r="M2962" s="743" t="s">
        <v>58</v>
      </c>
    </row>
    <row r="2963" s="158" customFormat="1" ht="13.2" spans="1:13">
      <c r="A2963" s="735" t="s">
        <v>95</v>
      </c>
      <c r="B2963" s="736">
        <v>330409006</v>
      </c>
      <c r="C2963" s="737" t="s">
        <v>4940</v>
      </c>
      <c r="D2963" s="736"/>
      <c r="E2963" s="736"/>
      <c r="F2963" s="735" t="s">
        <v>51</v>
      </c>
      <c r="G2963" s="736"/>
      <c r="H2963" s="738">
        <v>539</v>
      </c>
      <c r="I2963" s="738">
        <v>514.5</v>
      </c>
      <c r="J2963" s="738">
        <v>490</v>
      </c>
      <c r="K2963" s="738">
        <v>465.5</v>
      </c>
      <c r="L2963" s="738">
        <v>441</v>
      </c>
      <c r="M2963" s="743"/>
    </row>
    <row r="2964" s="158" customFormat="1" ht="13.2" spans="1:13">
      <c r="A2964" s="735" t="s">
        <v>95</v>
      </c>
      <c r="B2964" s="736">
        <v>330409007</v>
      </c>
      <c r="C2964" s="737" t="s">
        <v>4941</v>
      </c>
      <c r="D2964" s="736"/>
      <c r="E2964" s="736" t="s">
        <v>4942</v>
      </c>
      <c r="F2964" s="735" t="s">
        <v>51</v>
      </c>
      <c r="G2964" s="736"/>
      <c r="H2964" s="738">
        <v>539</v>
      </c>
      <c r="I2964" s="738">
        <v>514.5</v>
      </c>
      <c r="J2964" s="738">
        <v>490</v>
      </c>
      <c r="K2964" s="738">
        <v>465.5</v>
      </c>
      <c r="L2964" s="738">
        <v>441</v>
      </c>
      <c r="M2964" s="743"/>
    </row>
    <row r="2965" s="158" customFormat="1" ht="13.2" spans="1:13">
      <c r="A2965" s="735" t="s">
        <v>95</v>
      </c>
      <c r="B2965" s="736">
        <v>330409008</v>
      </c>
      <c r="C2965" s="737" t="s">
        <v>4943</v>
      </c>
      <c r="D2965" s="736"/>
      <c r="E2965" s="736"/>
      <c r="F2965" s="735" t="s">
        <v>51</v>
      </c>
      <c r="G2965" s="736"/>
      <c r="H2965" s="738">
        <v>539</v>
      </c>
      <c r="I2965" s="738">
        <v>514.5</v>
      </c>
      <c r="J2965" s="738">
        <v>490</v>
      </c>
      <c r="K2965" s="738">
        <v>465.5</v>
      </c>
      <c r="L2965" s="738">
        <v>441</v>
      </c>
      <c r="M2965" s="743"/>
    </row>
    <row r="2966" s="158" customFormat="1" ht="13.2" spans="1:13">
      <c r="A2966" s="735" t="s">
        <v>95</v>
      </c>
      <c r="B2966" s="736">
        <v>330409009</v>
      </c>
      <c r="C2966" s="737" t="s">
        <v>4944</v>
      </c>
      <c r="D2966" s="736" t="s">
        <v>4945</v>
      </c>
      <c r="E2966" s="736" t="s">
        <v>4942</v>
      </c>
      <c r="F2966" s="735" t="s">
        <v>51</v>
      </c>
      <c r="G2966" s="736"/>
      <c r="H2966" s="738">
        <v>858</v>
      </c>
      <c r="I2966" s="738">
        <v>819</v>
      </c>
      <c r="J2966" s="738">
        <v>780</v>
      </c>
      <c r="K2966" s="738">
        <v>741</v>
      </c>
      <c r="L2966" s="738">
        <v>702</v>
      </c>
      <c r="M2966" s="743"/>
    </row>
    <row r="2967" s="158" customFormat="1" ht="13.2" spans="1:13">
      <c r="A2967" s="735" t="s">
        <v>95</v>
      </c>
      <c r="B2967" s="736" t="s">
        <v>4946</v>
      </c>
      <c r="C2967" s="737" t="s">
        <v>4944</v>
      </c>
      <c r="D2967" s="736" t="s">
        <v>4945</v>
      </c>
      <c r="E2967" s="736" t="s">
        <v>4942</v>
      </c>
      <c r="F2967" s="735" t="s">
        <v>51</v>
      </c>
      <c r="G2967" s="736"/>
      <c r="H2967" s="738">
        <v>1029.6</v>
      </c>
      <c r="I2967" s="738">
        <v>982.8</v>
      </c>
      <c r="J2967" s="738">
        <v>936</v>
      </c>
      <c r="K2967" s="738">
        <v>889.2</v>
      </c>
      <c r="L2967" s="738">
        <v>842.4</v>
      </c>
      <c r="M2967" s="743" t="s">
        <v>58</v>
      </c>
    </row>
    <row r="2968" s="158" customFormat="1" ht="13.2" spans="1:13">
      <c r="A2968" s="735" t="s">
        <v>95</v>
      </c>
      <c r="B2968" s="736">
        <v>330409010</v>
      </c>
      <c r="C2968" s="737" t="s">
        <v>4947</v>
      </c>
      <c r="D2968" s="736"/>
      <c r="E2968" s="736"/>
      <c r="F2968" s="735" t="s">
        <v>51</v>
      </c>
      <c r="G2968" s="736"/>
      <c r="H2968" s="738">
        <v>165</v>
      </c>
      <c r="I2968" s="738">
        <v>157.5</v>
      </c>
      <c r="J2968" s="738">
        <v>150</v>
      </c>
      <c r="K2968" s="738">
        <v>142.5</v>
      </c>
      <c r="L2968" s="738">
        <v>135</v>
      </c>
      <c r="M2968" s="743"/>
    </row>
    <row r="2969" s="158" customFormat="1" ht="13.2" spans="1:13">
      <c r="A2969" s="735" t="s">
        <v>95</v>
      </c>
      <c r="B2969" s="736" t="s">
        <v>4948</v>
      </c>
      <c r="C2969" s="737" t="s">
        <v>4947</v>
      </c>
      <c r="D2969" s="736"/>
      <c r="E2969" s="736"/>
      <c r="F2969" s="735" t="s">
        <v>51</v>
      </c>
      <c r="G2969" s="736"/>
      <c r="H2969" s="738">
        <v>198</v>
      </c>
      <c r="I2969" s="738">
        <v>189</v>
      </c>
      <c r="J2969" s="738">
        <v>180</v>
      </c>
      <c r="K2969" s="738">
        <v>171</v>
      </c>
      <c r="L2969" s="738">
        <v>162</v>
      </c>
      <c r="M2969" s="743" t="s">
        <v>58</v>
      </c>
    </row>
    <row r="2970" s="158" customFormat="1" ht="13.2" spans="1:13">
      <c r="A2970" s="735" t="s">
        <v>95</v>
      </c>
      <c r="B2970" s="736">
        <v>330409011</v>
      </c>
      <c r="C2970" s="737" t="s">
        <v>4949</v>
      </c>
      <c r="D2970" s="736"/>
      <c r="E2970" s="736"/>
      <c r="F2970" s="735" t="s">
        <v>51</v>
      </c>
      <c r="G2970" s="736"/>
      <c r="H2970" s="763" t="s">
        <v>102</v>
      </c>
      <c r="I2970" s="763" t="s">
        <v>102</v>
      </c>
      <c r="J2970" s="763" t="s">
        <v>102</v>
      </c>
      <c r="K2970" s="763" t="s">
        <v>102</v>
      </c>
      <c r="L2970" s="763" t="s">
        <v>102</v>
      </c>
      <c r="M2970" s="743"/>
    </row>
    <row r="2971" s="158" customFormat="1" ht="13.2" spans="1:13">
      <c r="A2971" s="735" t="s">
        <v>95</v>
      </c>
      <c r="B2971" s="736" t="s">
        <v>4950</v>
      </c>
      <c r="C2971" s="737" t="s">
        <v>4949</v>
      </c>
      <c r="D2971" s="736"/>
      <c r="E2971" s="736"/>
      <c r="F2971" s="735" t="s">
        <v>51</v>
      </c>
      <c r="G2971" s="736"/>
      <c r="H2971" s="763" t="s">
        <v>102</v>
      </c>
      <c r="I2971" s="763" t="s">
        <v>102</v>
      </c>
      <c r="J2971" s="763" t="s">
        <v>102</v>
      </c>
      <c r="K2971" s="763" t="s">
        <v>102</v>
      </c>
      <c r="L2971" s="763" t="s">
        <v>102</v>
      </c>
      <c r="M2971" s="743" t="s">
        <v>58</v>
      </c>
    </row>
    <row r="2972" s="158" customFormat="1" ht="13.2" spans="1:13">
      <c r="A2972" s="735" t="s">
        <v>95</v>
      </c>
      <c r="B2972" s="736">
        <v>330409012</v>
      </c>
      <c r="C2972" s="737" t="s">
        <v>4951</v>
      </c>
      <c r="D2972" s="736"/>
      <c r="E2972" s="736" t="s">
        <v>4942</v>
      </c>
      <c r="F2972" s="735" t="s">
        <v>51</v>
      </c>
      <c r="G2972" s="736"/>
      <c r="H2972" s="738">
        <v>1094.5</v>
      </c>
      <c r="I2972" s="738">
        <v>1044.75</v>
      </c>
      <c r="J2972" s="738">
        <v>995</v>
      </c>
      <c r="K2972" s="738">
        <v>945.25</v>
      </c>
      <c r="L2972" s="738">
        <v>895.5</v>
      </c>
      <c r="M2972" s="743"/>
    </row>
    <row r="2973" s="158" customFormat="1" ht="13.2" spans="1:13">
      <c r="A2973" s="735" t="s">
        <v>95</v>
      </c>
      <c r="B2973" s="736">
        <v>330409013</v>
      </c>
      <c r="C2973" s="737" t="s">
        <v>4952</v>
      </c>
      <c r="D2973" s="736"/>
      <c r="E2973" s="736"/>
      <c r="F2973" s="735" t="s">
        <v>441</v>
      </c>
      <c r="G2973" s="736"/>
      <c r="H2973" s="738">
        <v>539</v>
      </c>
      <c r="I2973" s="738">
        <v>514.5</v>
      </c>
      <c r="J2973" s="738">
        <v>490</v>
      </c>
      <c r="K2973" s="738">
        <v>465.5</v>
      </c>
      <c r="L2973" s="738">
        <v>441</v>
      </c>
      <c r="M2973" s="743"/>
    </row>
    <row r="2974" s="158" customFormat="1" ht="13.2" spans="1:13">
      <c r="A2974" s="735" t="s">
        <v>95</v>
      </c>
      <c r="B2974" s="736">
        <v>330409014</v>
      </c>
      <c r="C2974" s="737" t="s">
        <v>4953</v>
      </c>
      <c r="D2974" s="736" t="s">
        <v>4954</v>
      </c>
      <c r="E2974" s="736"/>
      <c r="F2974" s="735" t="s">
        <v>51</v>
      </c>
      <c r="G2974" s="759"/>
      <c r="H2974" s="738">
        <v>1320</v>
      </c>
      <c r="I2974" s="738">
        <v>1260</v>
      </c>
      <c r="J2974" s="738">
        <v>1200</v>
      </c>
      <c r="K2974" s="738">
        <v>1140</v>
      </c>
      <c r="L2974" s="738">
        <v>1080</v>
      </c>
      <c r="M2974" s="743"/>
    </row>
    <row r="2975" s="158" customFormat="1" ht="13.2" spans="1:13">
      <c r="A2975" s="735" t="s">
        <v>95</v>
      </c>
      <c r="B2975" s="736" t="s">
        <v>4955</v>
      </c>
      <c r="C2975" s="788" t="s">
        <v>4956</v>
      </c>
      <c r="D2975" s="736"/>
      <c r="E2975" s="736"/>
      <c r="F2975" s="735" t="s">
        <v>51</v>
      </c>
      <c r="G2975" s="736"/>
      <c r="H2975" s="738">
        <v>1584</v>
      </c>
      <c r="I2975" s="738">
        <v>1512</v>
      </c>
      <c r="J2975" s="738">
        <v>1440</v>
      </c>
      <c r="K2975" s="738">
        <v>1368</v>
      </c>
      <c r="L2975" s="738">
        <v>1296</v>
      </c>
      <c r="M2975" s="743"/>
    </row>
    <row r="2976" s="158" customFormat="1" ht="13.2" spans="1:13">
      <c r="A2976" s="735" t="s">
        <v>95</v>
      </c>
      <c r="B2976" s="736" t="s">
        <v>4957</v>
      </c>
      <c r="C2976" s="788" t="s">
        <v>4958</v>
      </c>
      <c r="D2976" s="759"/>
      <c r="E2976" s="759"/>
      <c r="F2976" s="735" t="s">
        <v>51</v>
      </c>
      <c r="G2976" s="736"/>
      <c r="H2976" s="738">
        <v>1320</v>
      </c>
      <c r="I2976" s="738">
        <v>1260</v>
      </c>
      <c r="J2976" s="738">
        <v>1200</v>
      </c>
      <c r="K2976" s="738">
        <v>1140</v>
      </c>
      <c r="L2976" s="738">
        <v>1080</v>
      </c>
      <c r="M2976" s="743"/>
    </row>
    <row r="2977" s="158" customFormat="1" ht="13.2" spans="1:13">
      <c r="A2977" s="735" t="s">
        <v>95</v>
      </c>
      <c r="B2977" s="736">
        <v>330409015</v>
      </c>
      <c r="C2977" s="737" t="s">
        <v>4959</v>
      </c>
      <c r="D2977" s="736" t="s">
        <v>4960</v>
      </c>
      <c r="E2977" s="736"/>
      <c r="F2977" s="735" t="s">
        <v>51</v>
      </c>
      <c r="G2977" s="736"/>
      <c r="H2977" s="738">
        <v>1083.5</v>
      </c>
      <c r="I2977" s="738">
        <v>1034.25</v>
      </c>
      <c r="J2977" s="738">
        <v>985</v>
      </c>
      <c r="K2977" s="738">
        <v>935.75</v>
      </c>
      <c r="L2977" s="738">
        <v>886.5</v>
      </c>
      <c r="M2977" s="743"/>
    </row>
    <row r="2978" s="158" customFormat="1" ht="13.2" spans="1:13">
      <c r="A2978" s="735" t="s">
        <v>95</v>
      </c>
      <c r="B2978" s="736">
        <v>330409016</v>
      </c>
      <c r="C2978" s="737" t="s">
        <v>4961</v>
      </c>
      <c r="D2978" s="736"/>
      <c r="E2978" s="736"/>
      <c r="F2978" s="735" t="s">
        <v>51</v>
      </c>
      <c r="G2978" s="736"/>
      <c r="H2978" s="738">
        <v>1650</v>
      </c>
      <c r="I2978" s="738">
        <v>1575</v>
      </c>
      <c r="J2978" s="738">
        <v>1500</v>
      </c>
      <c r="K2978" s="738">
        <v>1425</v>
      </c>
      <c r="L2978" s="738">
        <v>1350</v>
      </c>
      <c r="M2978" s="743"/>
    </row>
    <row r="2979" s="158" customFormat="1" ht="21.6" spans="1:13">
      <c r="A2979" s="735" t="s">
        <v>95</v>
      </c>
      <c r="B2979" s="736">
        <v>330409017</v>
      </c>
      <c r="C2979" s="737" t="s">
        <v>4962</v>
      </c>
      <c r="D2979" s="736"/>
      <c r="E2979" s="736" t="s">
        <v>4963</v>
      </c>
      <c r="F2979" s="735" t="s">
        <v>51</v>
      </c>
      <c r="G2979" s="736"/>
      <c r="H2979" s="738">
        <v>1430</v>
      </c>
      <c r="I2979" s="738">
        <v>1365</v>
      </c>
      <c r="J2979" s="738">
        <v>1300</v>
      </c>
      <c r="K2979" s="738">
        <v>1235</v>
      </c>
      <c r="L2979" s="738">
        <v>1170</v>
      </c>
      <c r="M2979" s="743"/>
    </row>
    <row r="2980" s="158" customFormat="1" ht="21.6" spans="1:13">
      <c r="A2980" s="735" t="s">
        <v>95</v>
      </c>
      <c r="B2980" s="736" t="s">
        <v>4964</v>
      </c>
      <c r="C2980" s="737" t="s">
        <v>4962</v>
      </c>
      <c r="D2980" s="736"/>
      <c r="E2980" s="736" t="s">
        <v>4963</v>
      </c>
      <c r="F2980" s="735" t="s">
        <v>51</v>
      </c>
      <c r="G2980" s="736"/>
      <c r="H2980" s="738">
        <v>1716</v>
      </c>
      <c r="I2980" s="738">
        <v>1638</v>
      </c>
      <c r="J2980" s="738">
        <v>1560</v>
      </c>
      <c r="K2980" s="738">
        <v>1482</v>
      </c>
      <c r="L2980" s="738">
        <v>1404</v>
      </c>
      <c r="M2980" s="743" t="s">
        <v>58</v>
      </c>
    </row>
    <row r="2981" s="158" customFormat="1" ht="13.2" spans="1:13">
      <c r="A2981" s="735" t="s">
        <v>95</v>
      </c>
      <c r="B2981" s="736">
        <v>330409018</v>
      </c>
      <c r="C2981" s="737" t="s">
        <v>4965</v>
      </c>
      <c r="D2981" s="736"/>
      <c r="E2981" s="736" t="s">
        <v>4966</v>
      </c>
      <c r="F2981" s="735" t="s">
        <v>51</v>
      </c>
      <c r="G2981" s="736"/>
      <c r="H2981" s="738">
        <v>1430</v>
      </c>
      <c r="I2981" s="738">
        <v>1365</v>
      </c>
      <c r="J2981" s="738">
        <v>1300</v>
      </c>
      <c r="K2981" s="738">
        <v>1235</v>
      </c>
      <c r="L2981" s="738">
        <v>1170</v>
      </c>
      <c r="M2981" s="743"/>
    </row>
    <row r="2982" s="158" customFormat="1" ht="32.4" spans="1:13">
      <c r="A2982" s="735" t="s">
        <v>95</v>
      </c>
      <c r="B2982" s="736">
        <v>330409019</v>
      </c>
      <c r="C2982" s="737" t="s">
        <v>4967</v>
      </c>
      <c r="D2982" s="736" t="s">
        <v>4968</v>
      </c>
      <c r="E2982" s="736" t="s">
        <v>4969</v>
      </c>
      <c r="F2982" s="735" t="s">
        <v>51</v>
      </c>
      <c r="G2982" s="736"/>
      <c r="H2982" s="738">
        <v>1430</v>
      </c>
      <c r="I2982" s="738">
        <v>1365</v>
      </c>
      <c r="J2982" s="738">
        <v>1300</v>
      </c>
      <c r="K2982" s="738">
        <v>1235</v>
      </c>
      <c r="L2982" s="738">
        <v>1170</v>
      </c>
      <c r="M2982" s="743"/>
    </row>
    <row r="2983" s="158" customFormat="1" ht="32.4" spans="1:13">
      <c r="A2983" s="735" t="s">
        <v>95</v>
      </c>
      <c r="B2983" s="736" t="s">
        <v>4970</v>
      </c>
      <c r="C2983" s="737" t="s">
        <v>4967</v>
      </c>
      <c r="D2983" s="736" t="s">
        <v>4968</v>
      </c>
      <c r="E2983" s="736" t="s">
        <v>4969</v>
      </c>
      <c r="F2983" s="735" t="s">
        <v>51</v>
      </c>
      <c r="G2983" s="736"/>
      <c r="H2983" s="738">
        <v>1716</v>
      </c>
      <c r="I2983" s="738">
        <v>1638</v>
      </c>
      <c r="J2983" s="738">
        <v>1560</v>
      </c>
      <c r="K2983" s="738">
        <v>1482</v>
      </c>
      <c r="L2983" s="738">
        <v>1404</v>
      </c>
      <c r="M2983" s="743" t="s">
        <v>58</v>
      </c>
    </row>
    <row r="2984" s="158" customFormat="1" ht="21.6" spans="1:13">
      <c r="A2984" s="735" t="s">
        <v>95</v>
      </c>
      <c r="B2984" s="736">
        <v>330409020</v>
      </c>
      <c r="C2984" s="737" t="s">
        <v>4971</v>
      </c>
      <c r="D2984" s="736"/>
      <c r="E2984" s="736" t="s">
        <v>4972</v>
      </c>
      <c r="F2984" s="735" t="s">
        <v>51</v>
      </c>
      <c r="G2984" s="736"/>
      <c r="H2984" s="738">
        <v>1430</v>
      </c>
      <c r="I2984" s="738">
        <v>1365</v>
      </c>
      <c r="J2984" s="738">
        <v>1300</v>
      </c>
      <c r="K2984" s="738">
        <v>1235</v>
      </c>
      <c r="L2984" s="738">
        <v>1170</v>
      </c>
      <c r="M2984" s="743"/>
    </row>
    <row r="2985" s="158" customFormat="1" ht="21.6" spans="1:13">
      <c r="A2985" s="735" t="s">
        <v>95</v>
      </c>
      <c r="B2985" s="736" t="s">
        <v>4973</v>
      </c>
      <c r="C2985" s="737" t="s">
        <v>4971</v>
      </c>
      <c r="D2985" s="736"/>
      <c r="E2985" s="736" t="s">
        <v>4972</v>
      </c>
      <c r="F2985" s="735" t="s">
        <v>51</v>
      </c>
      <c r="G2985" s="736"/>
      <c r="H2985" s="738">
        <v>1716</v>
      </c>
      <c r="I2985" s="738">
        <v>1638</v>
      </c>
      <c r="J2985" s="738">
        <v>1560</v>
      </c>
      <c r="K2985" s="738">
        <v>1482</v>
      </c>
      <c r="L2985" s="738">
        <v>1404</v>
      </c>
      <c r="M2985" s="743" t="s">
        <v>58</v>
      </c>
    </row>
    <row r="2986" s="158" customFormat="1" ht="21.6" spans="1:13">
      <c r="A2986" s="735" t="s">
        <v>95</v>
      </c>
      <c r="B2986" s="736">
        <v>330409021</v>
      </c>
      <c r="C2986" s="737" t="s">
        <v>4974</v>
      </c>
      <c r="D2986" s="736"/>
      <c r="E2986" s="736" t="s">
        <v>4963</v>
      </c>
      <c r="F2986" s="735" t="s">
        <v>51</v>
      </c>
      <c r="G2986" s="736"/>
      <c r="H2986" s="738">
        <v>1430</v>
      </c>
      <c r="I2986" s="738">
        <v>1365</v>
      </c>
      <c r="J2986" s="738">
        <v>1300</v>
      </c>
      <c r="K2986" s="738">
        <v>1235</v>
      </c>
      <c r="L2986" s="738">
        <v>1170</v>
      </c>
      <c r="M2986" s="743"/>
    </row>
    <row r="2987" s="158" customFormat="1" ht="21.6" spans="1:13">
      <c r="A2987" s="735" t="s">
        <v>95</v>
      </c>
      <c r="B2987" s="736" t="s">
        <v>4975</v>
      </c>
      <c r="C2987" s="737" t="s">
        <v>4974</v>
      </c>
      <c r="D2987" s="736"/>
      <c r="E2987" s="736" t="s">
        <v>4963</v>
      </c>
      <c r="F2987" s="735" t="s">
        <v>51</v>
      </c>
      <c r="G2987" s="736"/>
      <c r="H2987" s="738">
        <v>1716</v>
      </c>
      <c r="I2987" s="738">
        <v>1638</v>
      </c>
      <c r="J2987" s="738">
        <v>1560</v>
      </c>
      <c r="K2987" s="738">
        <v>1482</v>
      </c>
      <c r="L2987" s="738">
        <v>1404</v>
      </c>
      <c r="M2987" s="743" t="s">
        <v>58</v>
      </c>
    </row>
    <row r="2988" s="158" customFormat="1" ht="13.2" spans="1:13">
      <c r="A2988" s="735" t="s">
        <v>95</v>
      </c>
      <c r="B2988" s="736">
        <v>330409022</v>
      </c>
      <c r="C2988" s="737" t="s">
        <v>4976</v>
      </c>
      <c r="D2988" s="736"/>
      <c r="E2988" s="736"/>
      <c r="F2988" s="735" t="s">
        <v>4609</v>
      </c>
      <c r="G2988" s="736"/>
      <c r="H2988" s="738">
        <v>1320</v>
      </c>
      <c r="I2988" s="738">
        <v>1260</v>
      </c>
      <c r="J2988" s="738">
        <v>1200</v>
      </c>
      <c r="K2988" s="738">
        <v>1140</v>
      </c>
      <c r="L2988" s="738">
        <v>1080</v>
      </c>
      <c r="M2988" s="743"/>
    </row>
    <row r="2989" s="158" customFormat="1" ht="13.2" spans="1:13">
      <c r="A2989" s="735" t="s">
        <v>95</v>
      </c>
      <c r="B2989" s="736" t="s">
        <v>4977</v>
      </c>
      <c r="C2989" s="737" t="s">
        <v>4976</v>
      </c>
      <c r="D2989" s="736"/>
      <c r="E2989" s="736"/>
      <c r="F2989" s="735" t="s">
        <v>4609</v>
      </c>
      <c r="G2989" s="736"/>
      <c r="H2989" s="738">
        <v>1584</v>
      </c>
      <c r="I2989" s="738">
        <v>1512</v>
      </c>
      <c r="J2989" s="738">
        <v>1440</v>
      </c>
      <c r="K2989" s="738">
        <v>1368</v>
      </c>
      <c r="L2989" s="738">
        <v>1296</v>
      </c>
      <c r="M2989" s="743" t="s">
        <v>58</v>
      </c>
    </row>
    <row r="2990" s="158" customFormat="1" ht="13.2" spans="1:13">
      <c r="A2990" s="735" t="s">
        <v>95</v>
      </c>
      <c r="B2990" s="736">
        <v>330409024</v>
      </c>
      <c r="C2990" s="737" t="s">
        <v>4978</v>
      </c>
      <c r="D2990" s="736"/>
      <c r="E2990" s="736"/>
      <c r="F2990" s="735" t="s">
        <v>51</v>
      </c>
      <c r="G2990" s="736"/>
      <c r="H2990" s="738">
        <v>1793</v>
      </c>
      <c r="I2990" s="738">
        <v>1711.5</v>
      </c>
      <c r="J2990" s="738">
        <v>1630</v>
      </c>
      <c r="K2990" s="738">
        <v>1548.5</v>
      </c>
      <c r="L2990" s="738">
        <v>1467</v>
      </c>
      <c r="M2990" s="743"/>
    </row>
    <row r="2991" s="158" customFormat="1" ht="13.2" spans="1:13">
      <c r="A2991" s="735" t="s">
        <v>95</v>
      </c>
      <c r="B2991" s="736" t="s">
        <v>4979</v>
      </c>
      <c r="C2991" s="737" t="s">
        <v>4978</v>
      </c>
      <c r="D2991" s="736"/>
      <c r="E2991" s="736"/>
      <c r="F2991" s="735" t="s">
        <v>51</v>
      </c>
      <c r="G2991" s="736"/>
      <c r="H2991" s="738">
        <v>2151.6</v>
      </c>
      <c r="I2991" s="738">
        <v>2053.8</v>
      </c>
      <c r="J2991" s="738">
        <v>1956</v>
      </c>
      <c r="K2991" s="738">
        <v>1858.2</v>
      </c>
      <c r="L2991" s="738">
        <v>1760.4</v>
      </c>
      <c r="M2991" s="743" t="s">
        <v>58</v>
      </c>
    </row>
    <row r="2992" s="158" customFormat="1" ht="13.2" spans="1:13">
      <c r="A2992" s="735" t="s">
        <v>95</v>
      </c>
      <c r="B2992" s="736">
        <v>330409025</v>
      </c>
      <c r="C2992" s="737" t="s">
        <v>4980</v>
      </c>
      <c r="D2992" s="736"/>
      <c r="E2992" s="736" t="s">
        <v>4981</v>
      </c>
      <c r="F2992" s="735" t="s">
        <v>51</v>
      </c>
      <c r="G2992" s="736"/>
      <c r="H2992" s="738">
        <v>1760</v>
      </c>
      <c r="I2992" s="738">
        <v>1680</v>
      </c>
      <c r="J2992" s="738">
        <v>1600</v>
      </c>
      <c r="K2992" s="738">
        <v>1520</v>
      </c>
      <c r="L2992" s="738">
        <v>1440</v>
      </c>
      <c r="M2992" s="743"/>
    </row>
    <row r="2993" s="158" customFormat="1" ht="13.2" spans="1:13">
      <c r="A2993" s="735" t="s">
        <v>95</v>
      </c>
      <c r="B2993" s="736" t="s">
        <v>4982</v>
      </c>
      <c r="C2993" s="737" t="s">
        <v>4980</v>
      </c>
      <c r="D2993" s="736"/>
      <c r="E2993" s="736" t="s">
        <v>4981</v>
      </c>
      <c r="F2993" s="735" t="s">
        <v>51</v>
      </c>
      <c r="G2993" s="736"/>
      <c r="H2993" s="738">
        <v>2112</v>
      </c>
      <c r="I2993" s="738">
        <v>2016</v>
      </c>
      <c r="J2993" s="738">
        <v>1920</v>
      </c>
      <c r="K2993" s="738">
        <v>1824</v>
      </c>
      <c r="L2993" s="738">
        <v>1728</v>
      </c>
      <c r="M2993" s="743" t="s">
        <v>58</v>
      </c>
    </row>
    <row r="2994" s="158" customFormat="1" ht="13.2" spans="1:13">
      <c r="A2994" s="735" t="s">
        <v>95</v>
      </c>
      <c r="B2994" s="736">
        <v>330409026</v>
      </c>
      <c r="C2994" s="737" t="s">
        <v>4983</v>
      </c>
      <c r="D2994" s="736"/>
      <c r="E2994" s="736"/>
      <c r="F2994" s="735" t="s">
        <v>4559</v>
      </c>
      <c r="G2994" s="736"/>
      <c r="H2994" s="738">
        <v>1188</v>
      </c>
      <c r="I2994" s="738">
        <v>1134</v>
      </c>
      <c r="J2994" s="738">
        <v>1080</v>
      </c>
      <c r="K2994" s="738">
        <v>1026</v>
      </c>
      <c r="L2994" s="738">
        <v>972</v>
      </c>
      <c r="M2994" s="743"/>
    </row>
    <row r="2995" s="158" customFormat="1" ht="13.2" spans="1:13">
      <c r="A2995" s="735" t="s">
        <v>95</v>
      </c>
      <c r="B2995" s="736" t="s">
        <v>4984</v>
      </c>
      <c r="C2995" s="737" t="s">
        <v>4983</v>
      </c>
      <c r="D2995" s="736"/>
      <c r="E2995" s="736"/>
      <c r="F2995" s="735" t="s">
        <v>4559</v>
      </c>
      <c r="G2995" s="736"/>
      <c r="H2995" s="738">
        <v>1425.6</v>
      </c>
      <c r="I2995" s="738">
        <v>1360.8</v>
      </c>
      <c r="J2995" s="738">
        <v>1296</v>
      </c>
      <c r="K2995" s="738">
        <v>1231.2</v>
      </c>
      <c r="L2995" s="738">
        <v>1166.4</v>
      </c>
      <c r="M2995" s="743" t="s">
        <v>58</v>
      </c>
    </row>
    <row r="2996" s="158" customFormat="1" ht="13.2" spans="1:13">
      <c r="A2996" s="735" t="s">
        <v>95</v>
      </c>
      <c r="B2996" s="736">
        <v>330409027</v>
      </c>
      <c r="C2996" s="737" t="s">
        <v>4985</v>
      </c>
      <c r="D2996" s="736" t="s">
        <v>4986</v>
      </c>
      <c r="E2996" s="736"/>
      <c r="F2996" s="735" t="s">
        <v>51</v>
      </c>
      <c r="G2996" s="736"/>
      <c r="H2996" s="738">
        <v>880</v>
      </c>
      <c r="I2996" s="738">
        <v>840</v>
      </c>
      <c r="J2996" s="738">
        <v>800</v>
      </c>
      <c r="K2996" s="738">
        <v>760</v>
      </c>
      <c r="L2996" s="738">
        <v>720</v>
      </c>
      <c r="M2996" s="743"/>
    </row>
    <row r="2997" s="158" customFormat="1" ht="13.2" spans="1:13">
      <c r="A2997" s="735" t="s">
        <v>95</v>
      </c>
      <c r="B2997" s="736">
        <v>330409028</v>
      </c>
      <c r="C2997" s="737" t="s">
        <v>4987</v>
      </c>
      <c r="D2997" s="736" t="s">
        <v>4988</v>
      </c>
      <c r="E2997" s="736"/>
      <c r="F2997" s="735" t="s">
        <v>51</v>
      </c>
      <c r="G2997" s="759"/>
      <c r="H2997" s="738">
        <v>1320</v>
      </c>
      <c r="I2997" s="738">
        <v>1260</v>
      </c>
      <c r="J2997" s="738">
        <v>1200</v>
      </c>
      <c r="K2997" s="738">
        <v>1140</v>
      </c>
      <c r="L2997" s="738">
        <v>1080</v>
      </c>
      <c r="M2997" s="743"/>
    </row>
    <row r="2998" s="158" customFormat="1" ht="13.2" spans="1:13">
      <c r="A2998" s="735" t="s">
        <v>95</v>
      </c>
      <c r="B2998" s="736" t="s">
        <v>4989</v>
      </c>
      <c r="C2998" s="737" t="s">
        <v>4987</v>
      </c>
      <c r="D2998" s="736" t="s">
        <v>4988</v>
      </c>
      <c r="E2998" s="736"/>
      <c r="F2998" s="735" t="s">
        <v>51</v>
      </c>
      <c r="G2998" s="759"/>
      <c r="H2998" s="738">
        <v>1584</v>
      </c>
      <c r="I2998" s="738">
        <v>1512</v>
      </c>
      <c r="J2998" s="738">
        <v>1440</v>
      </c>
      <c r="K2998" s="738">
        <v>1368</v>
      </c>
      <c r="L2998" s="738">
        <v>1296</v>
      </c>
      <c r="M2998" s="743" t="s">
        <v>58</v>
      </c>
    </row>
    <row r="2999" s="158" customFormat="1" ht="21.6" spans="1:13">
      <c r="A2999" s="735" t="s">
        <v>95</v>
      </c>
      <c r="B2999" s="736" t="s">
        <v>4990</v>
      </c>
      <c r="C2999" s="788" t="s">
        <v>4991</v>
      </c>
      <c r="D2999" s="736" t="s">
        <v>4988</v>
      </c>
      <c r="E2999" s="736"/>
      <c r="F2999" s="735" t="s">
        <v>51</v>
      </c>
      <c r="G2999" s="736"/>
      <c r="H2999" s="738">
        <v>1584</v>
      </c>
      <c r="I2999" s="738">
        <v>1512</v>
      </c>
      <c r="J2999" s="738">
        <v>1440</v>
      </c>
      <c r="K2999" s="738">
        <v>1368</v>
      </c>
      <c r="L2999" s="738">
        <v>1296</v>
      </c>
      <c r="M2999" s="743"/>
    </row>
    <row r="3000" s="158" customFormat="1" ht="21.6" spans="1:13">
      <c r="A3000" s="735" t="s">
        <v>95</v>
      </c>
      <c r="B3000" s="736" t="s">
        <v>4992</v>
      </c>
      <c r="C3000" s="788" t="s">
        <v>4991</v>
      </c>
      <c r="D3000" s="736" t="s">
        <v>4988</v>
      </c>
      <c r="E3000" s="736"/>
      <c r="F3000" s="735" t="s">
        <v>51</v>
      </c>
      <c r="G3000" s="736"/>
      <c r="H3000" s="738">
        <v>1900.8</v>
      </c>
      <c r="I3000" s="738">
        <v>1814.4</v>
      </c>
      <c r="J3000" s="738">
        <v>1728</v>
      </c>
      <c r="K3000" s="738">
        <v>1641.6</v>
      </c>
      <c r="L3000" s="738">
        <v>1555.2</v>
      </c>
      <c r="M3000" s="743" t="s">
        <v>58</v>
      </c>
    </row>
    <row r="3001" s="158" customFormat="1" ht="13.2" spans="1:13">
      <c r="A3001" s="735" t="s">
        <v>95</v>
      </c>
      <c r="B3001" s="736" t="s">
        <v>4993</v>
      </c>
      <c r="C3001" s="737" t="s">
        <v>4994</v>
      </c>
      <c r="D3001" s="736" t="s">
        <v>4995</v>
      </c>
      <c r="E3001" s="736" t="s">
        <v>4996</v>
      </c>
      <c r="F3001" s="735" t="s">
        <v>3398</v>
      </c>
      <c r="G3001" s="736"/>
      <c r="H3001" s="738">
        <v>1155</v>
      </c>
      <c r="I3001" s="738">
        <v>1102.5</v>
      </c>
      <c r="J3001" s="738">
        <v>1050</v>
      </c>
      <c r="K3001" s="738">
        <v>997.5</v>
      </c>
      <c r="L3001" s="738">
        <v>945</v>
      </c>
      <c r="M3001" s="743"/>
    </row>
    <row r="3002" s="158" customFormat="1" ht="13.2" spans="1:13">
      <c r="A3002" s="735" t="s">
        <v>95</v>
      </c>
      <c r="B3002" s="736" t="s">
        <v>4997</v>
      </c>
      <c r="C3002" s="737" t="s">
        <v>4994</v>
      </c>
      <c r="D3002" s="736" t="s">
        <v>4995</v>
      </c>
      <c r="E3002" s="736" t="s">
        <v>4996</v>
      </c>
      <c r="F3002" s="735" t="s">
        <v>3398</v>
      </c>
      <c r="G3002" s="736"/>
      <c r="H3002" s="738">
        <v>1386</v>
      </c>
      <c r="I3002" s="738">
        <v>1323</v>
      </c>
      <c r="J3002" s="738">
        <v>1260</v>
      </c>
      <c r="K3002" s="738">
        <v>1197</v>
      </c>
      <c r="L3002" s="738">
        <v>1134</v>
      </c>
      <c r="M3002" s="743" t="s">
        <v>58</v>
      </c>
    </row>
    <row r="3003" s="159" customFormat="1" ht="21.6" spans="1:13">
      <c r="A3003" s="768" t="s">
        <v>95</v>
      </c>
      <c r="B3003" s="756" t="s">
        <v>4998</v>
      </c>
      <c r="C3003" s="788" t="s">
        <v>4999</v>
      </c>
      <c r="D3003" s="754" t="s">
        <v>5000</v>
      </c>
      <c r="E3003" s="754"/>
      <c r="F3003" s="768" t="s">
        <v>3398</v>
      </c>
      <c r="G3003" s="754"/>
      <c r="H3003" s="738">
        <v>1864.5</v>
      </c>
      <c r="I3003" s="738">
        <v>1779.75</v>
      </c>
      <c r="J3003" s="738">
        <v>1695</v>
      </c>
      <c r="K3003" s="738">
        <v>1610.25</v>
      </c>
      <c r="L3003" s="738">
        <v>1525.5</v>
      </c>
      <c r="M3003" s="781"/>
    </row>
    <row r="3004" s="158" customFormat="1" ht="38.1" customHeight="1" spans="1:13">
      <c r="A3004" s="739" t="s">
        <v>95</v>
      </c>
      <c r="B3004" s="832" t="s">
        <v>5001</v>
      </c>
      <c r="C3004" s="741" t="s">
        <v>5002</v>
      </c>
      <c r="D3004" s="741" t="s">
        <v>5003</v>
      </c>
      <c r="E3004" s="775"/>
      <c r="F3004" s="823" t="s">
        <v>51</v>
      </c>
      <c r="G3004" s="775"/>
      <c r="H3004" s="742">
        <v>945</v>
      </c>
      <c r="I3004" s="742">
        <v>902.045454545455</v>
      </c>
      <c r="J3004" s="742">
        <v>859.090909090909</v>
      </c>
      <c r="K3004" s="742">
        <v>816.136363636364</v>
      </c>
      <c r="L3004" s="742">
        <v>773.181818181818</v>
      </c>
      <c r="M3004" s="743"/>
    </row>
    <row r="3005" s="158" customFormat="1" ht="13.2" spans="1:13">
      <c r="A3005" s="735" t="s">
        <v>356</v>
      </c>
      <c r="B3005" s="736">
        <v>330501011</v>
      </c>
      <c r="C3005" s="737" t="s">
        <v>5004</v>
      </c>
      <c r="D3005" s="736"/>
      <c r="E3005" s="736"/>
      <c r="F3005" s="735" t="s">
        <v>51</v>
      </c>
      <c r="G3005" s="736"/>
      <c r="H3005" s="738">
        <v>137.5</v>
      </c>
      <c r="I3005" s="738">
        <v>131.25</v>
      </c>
      <c r="J3005" s="738">
        <v>125</v>
      </c>
      <c r="K3005" s="738">
        <v>118.75</v>
      </c>
      <c r="L3005" s="738">
        <v>112.5</v>
      </c>
      <c r="M3005" s="743"/>
    </row>
    <row r="3006" s="158" customFormat="1" ht="13.2" spans="1:13">
      <c r="A3006" s="735" t="s">
        <v>95</v>
      </c>
      <c r="B3006" s="736">
        <v>330501020</v>
      </c>
      <c r="C3006" s="737" t="s">
        <v>5005</v>
      </c>
      <c r="D3006" s="736" t="s">
        <v>5006</v>
      </c>
      <c r="E3006" s="736"/>
      <c r="F3006" s="735" t="s">
        <v>51</v>
      </c>
      <c r="G3006" s="736"/>
      <c r="H3006" s="738">
        <v>363</v>
      </c>
      <c r="I3006" s="738">
        <v>346.5</v>
      </c>
      <c r="J3006" s="738">
        <v>330</v>
      </c>
      <c r="K3006" s="738">
        <v>313.5</v>
      </c>
      <c r="L3006" s="738">
        <v>297</v>
      </c>
      <c r="M3006" s="743"/>
    </row>
    <row r="3007" s="158" customFormat="1" ht="13.2" spans="1:13">
      <c r="A3007" s="735" t="s">
        <v>95</v>
      </c>
      <c r="B3007" s="736" t="s">
        <v>5007</v>
      </c>
      <c r="C3007" s="737" t="s">
        <v>5005</v>
      </c>
      <c r="D3007" s="736" t="s">
        <v>5006</v>
      </c>
      <c r="E3007" s="736"/>
      <c r="F3007" s="735" t="s">
        <v>51</v>
      </c>
      <c r="G3007" s="736"/>
      <c r="H3007" s="738">
        <v>435.6</v>
      </c>
      <c r="I3007" s="738">
        <v>415.8</v>
      </c>
      <c r="J3007" s="738">
        <v>396</v>
      </c>
      <c r="K3007" s="738">
        <v>376.2</v>
      </c>
      <c r="L3007" s="738">
        <v>356.4</v>
      </c>
      <c r="M3007" s="743" t="s">
        <v>58</v>
      </c>
    </row>
    <row r="3008" s="158" customFormat="1" ht="13.2" spans="1:13">
      <c r="A3008" s="735" t="s">
        <v>95</v>
      </c>
      <c r="B3008" s="736">
        <v>330503004</v>
      </c>
      <c r="C3008" s="737" t="s">
        <v>5008</v>
      </c>
      <c r="D3008" s="736"/>
      <c r="E3008" s="736"/>
      <c r="F3008" s="735" t="s">
        <v>51</v>
      </c>
      <c r="G3008" s="736"/>
      <c r="H3008" s="738">
        <v>935</v>
      </c>
      <c r="I3008" s="738">
        <v>892.5</v>
      </c>
      <c r="J3008" s="738">
        <v>850</v>
      </c>
      <c r="K3008" s="738">
        <v>807.5</v>
      </c>
      <c r="L3008" s="738">
        <v>765</v>
      </c>
      <c r="M3008" s="743"/>
    </row>
    <row r="3009" s="158" customFormat="1" ht="13.2" spans="1:13">
      <c r="A3009" s="735" t="s">
        <v>95</v>
      </c>
      <c r="B3009" s="736">
        <v>330503009</v>
      </c>
      <c r="C3009" s="737" t="s">
        <v>5009</v>
      </c>
      <c r="D3009" s="759"/>
      <c r="E3009" s="736" t="s">
        <v>3944</v>
      </c>
      <c r="F3009" s="735" t="s">
        <v>51</v>
      </c>
      <c r="G3009" s="736"/>
      <c r="H3009" s="738">
        <v>814</v>
      </c>
      <c r="I3009" s="738">
        <v>777</v>
      </c>
      <c r="J3009" s="738">
        <v>740</v>
      </c>
      <c r="K3009" s="738">
        <v>703</v>
      </c>
      <c r="L3009" s="738">
        <v>666</v>
      </c>
      <c r="M3009" s="743"/>
    </row>
    <row r="3010" s="158" customFormat="1" ht="13.2" spans="1:13">
      <c r="A3010" s="735" t="s">
        <v>95</v>
      </c>
      <c r="B3010" s="736" t="s">
        <v>5010</v>
      </c>
      <c r="C3010" s="788" t="s">
        <v>5011</v>
      </c>
      <c r="D3010" s="736"/>
      <c r="E3010" s="736" t="s">
        <v>3944</v>
      </c>
      <c r="F3010" s="735" t="s">
        <v>51</v>
      </c>
      <c r="G3010" s="736"/>
      <c r="H3010" s="738">
        <v>814</v>
      </c>
      <c r="I3010" s="738">
        <v>777</v>
      </c>
      <c r="J3010" s="738">
        <v>740</v>
      </c>
      <c r="K3010" s="738">
        <v>703</v>
      </c>
      <c r="L3010" s="738">
        <v>666</v>
      </c>
      <c r="M3010" s="743"/>
    </row>
    <row r="3011" s="158" customFormat="1" ht="21.6" spans="1:13">
      <c r="A3011" s="735" t="s">
        <v>95</v>
      </c>
      <c r="B3011" s="736">
        <v>330503018</v>
      </c>
      <c r="C3011" s="737" t="s">
        <v>5012</v>
      </c>
      <c r="D3011" s="736" t="s">
        <v>5013</v>
      </c>
      <c r="E3011" s="736"/>
      <c r="F3011" s="735" t="s">
        <v>51</v>
      </c>
      <c r="G3011" s="736"/>
      <c r="H3011" s="738">
        <v>1848</v>
      </c>
      <c r="I3011" s="738">
        <v>1764</v>
      </c>
      <c r="J3011" s="738">
        <v>1680</v>
      </c>
      <c r="K3011" s="738">
        <v>1596</v>
      </c>
      <c r="L3011" s="738">
        <v>1512</v>
      </c>
      <c r="M3011" s="743"/>
    </row>
    <row r="3012" s="158" customFormat="1" ht="13.2" spans="1:13">
      <c r="A3012" s="735" t="s">
        <v>95</v>
      </c>
      <c r="B3012" s="736">
        <v>330503019</v>
      </c>
      <c r="C3012" s="737" t="s">
        <v>5014</v>
      </c>
      <c r="D3012" s="736" t="s">
        <v>5015</v>
      </c>
      <c r="E3012" s="736"/>
      <c r="F3012" s="735" t="s">
        <v>51</v>
      </c>
      <c r="G3012" s="736"/>
      <c r="H3012" s="738">
        <v>1848</v>
      </c>
      <c r="I3012" s="738">
        <v>1764</v>
      </c>
      <c r="J3012" s="738">
        <v>1680</v>
      </c>
      <c r="K3012" s="738">
        <v>1596</v>
      </c>
      <c r="L3012" s="738">
        <v>1512</v>
      </c>
      <c r="M3012" s="743"/>
    </row>
    <row r="3013" s="158" customFormat="1" ht="13.2" spans="1:13">
      <c r="A3013" s="735" t="s">
        <v>95</v>
      </c>
      <c r="B3013" s="736">
        <v>330601001</v>
      </c>
      <c r="C3013" s="737" t="s">
        <v>5016</v>
      </c>
      <c r="D3013" s="736"/>
      <c r="E3013" s="736"/>
      <c r="F3013" s="735" t="s">
        <v>51</v>
      </c>
      <c r="G3013" s="736"/>
      <c r="H3013" s="738">
        <v>275</v>
      </c>
      <c r="I3013" s="738">
        <v>262.5</v>
      </c>
      <c r="J3013" s="738">
        <v>250</v>
      </c>
      <c r="K3013" s="738">
        <v>237.5</v>
      </c>
      <c r="L3013" s="738">
        <v>225</v>
      </c>
      <c r="M3013" s="743"/>
    </row>
    <row r="3014" s="158" customFormat="1" ht="13.2" spans="1:13">
      <c r="A3014" s="735" t="s">
        <v>95</v>
      </c>
      <c r="B3014" s="736">
        <v>330601006</v>
      </c>
      <c r="C3014" s="737" t="s">
        <v>5017</v>
      </c>
      <c r="D3014" s="759"/>
      <c r="E3014" s="736"/>
      <c r="F3014" s="735" t="s">
        <v>51</v>
      </c>
      <c r="G3014" s="736"/>
      <c r="H3014" s="738">
        <v>88</v>
      </c>
      <c r="I3014" s="738">
        <v>84</v>
      </c>
      <c r="J3014" s="738">
        <v>80</v>
      </c>
      <c r="K3014" s="738">
        <v>76</v>
      </c>
      <c r="L3014" s="738">
        <v>72</v>
      </c>
      <c r="M3014" s="743"/>
    </row>
    <row r="3015" s="158" customFormat="1" ht="13.2" spans="1:13">
      <c r="A3015" s="735" t="s">
        <v>95</v>
      </c>
      <c r="B3015" s="736" t="s">
        <v>5018</v>
      </c>
      <c r="C3015" s="754" t="s">
        <v>5019</v>
      </c>
      <c r="D3015" s="736"/>
      <c r="E3015" s="736"/>
      <c r="F3015" s="735" t="s">
        <v>51</v>
      </c>
      <c r="G3015" s="736"/>
      <c r="H3015" s="738">
        <v>88</v>
      </c>
      <c r="I3015" s="738">
        <v>84</v>
      </c>
      <c r="J3015" s="738">
        <v>80</v>
      </c>
      <c r="K3015" s="738">
        <v>76</v>
      </c>
      <c r="L3015" s="738">
        <v>72</v>
      </c>
      <c r="M3015" s="743"/>
    </row>
    <row r="3016" s="158" customFormat="1" ht="13.2" spans="1:13">
      <c r="A3016" s="735" t="s">
        <v>95</v>
      </c>
      <c r="B3016" s="736" t="s">
        <v>5020</v>
      </c>
      <c r="C3016" s="754" t="s">
        <v>5021</v>
      </c>
      <c r="D3016" s="736"/>
      <c r="E3016" s="736"/>
      <c r="F3016" s="735" t="s">
        <v>51</v>
      </c>
      <c r="G3016" s="736"/>
      <c r="H3016" s="738">
        <v>88</v>
      </c>
      <c r="I3016" s="738">
        <v>84</v>
      </c>
      <c r="J3016" s="738">
        <v>80</v>
      </c>
      <c r="K3016" s="738">
        <v>76</v>
      </c>
      <c r="L3016" s="738">
        <v>72</v>
      </c>
      <c r="M3016" s="743"/>
    </row>
    <row r="3017" s="158" customFormat="1" ht="21.6" spans="1:13">
      <c r="A3017" s="735" t="s">
        <v>95</v>
      </c>
      <c r="B3017" s="736">
        <v>330601015</v>
      </c>
      <c r="C3017" s="737" t="s">
        <v>5022</v>
      </c>
      <c r="D3017" s="736" t="s">
        <v>5023</v>
      </c>
      <c r="E3017" s="736"/>
      <c r="F3017" s="735" t="s">
        <v>51</v>
      </c>
      <c r="G3017" s="736"/>
      <c r="H3017" s="738">
        <v>440</v>
      </c>
      <c r="I3017" s="738">
        <v>420</v>
      </c>
      <c r="J3017" s="738">
        <v>400</v>
      </c>
      <c r="K3017" s="738">
        <v>380</v>
      </c>
      <c r="L3017" s="738">
        <v>360</v>
      </c>
      <c r="M3017" s="743"/>
    </row>
    <row r="3018" s="158" customFormat="1" ht="21.6" spans="1:13">
      <c r="A3018" s="735" t="s">
        <v>95</v>
      </c>
      <c r="B3018" s="736" t="s">
        <v>5024</v>
      </c>
      <c r="C3018" s="737" t="s">
        <v>5022</v>
      </c>
      <c r="D3018" s="736" t="s">
        <v>5023</v>
      </c>
      <c r="E3018" s="736"/>
      <c r="F3018" s="735" t="s">
        <v>51</v>
      </c>
      <c r="G3018" s="736"/>
      <c r="H3018" s="738">
        <v>528</v>
      </c>
      <c r="I3018" s="738">
        <v>504</v>
      </c>
      <c r="J3018" s="738">
        <v>480</v>
      </c>
      <c r="K3018" s="738">
        <v>456</v>
      </c>
      <c r="L3018" s="738">
        <v>432</v>
      </c>
      <c r="M3018" s="743" t="s">
        <v>58</v>
      </c>
    </row>
    <row r="3019" s="158" customFormat="1" ht="13.2" spans="1:13">
      <c r="A3019" s="735" t="s">
        <v>95</v>
      </c>
      <c r="B3019" s="736">
        <v>330603001</v>
      </c>
      <c r="C3019" s="737" t="s">
        <v>5025</v>
      </c>
      <c r="D3019" s="736"/>
      <c r="E3019" s="736"/>
      <c r="F3019" s="735" t="s">
        <v>51</v>
      </c>
      <c r="G3019" s="736"/>
      <c r="H3019" s="738">
        <v>1265</v>
      </c>
      <c r="I3019" s="738">
        <v>1207.5</v>
      </c>
      <c r="J3019" s="738">
        <v>1150</v>
      </c>
      <c r="K3019" s="738">
        <v>1092.5</v>
      </c>
      <c r="L3019" s="738">
        <v>1035</v>
      </c>
      <c r="M3019" s="743"/>
    </row>
    <row r="3020" s="158" customFormat="1" ht="13.2" spans="1:13">
      <c r="A3020" s="735" t="s">
        <v>95</v>
      </c>
      <c r="B3020" s="736">
        <v>330603004</v>
      </c>
      <c r="C3020" s="737" t="s">
        <v>5026</v>
      </c>
      <c r="D3020" s="736"/>
      <c r="E3020" s="736"/>
      <c r="F3020" s="735" t="s">
        <v>51</v>
      </c>
      <c r="G3020" s="736"/>
      <c r="H3020" s="738">
        <v>2772</v>
      </c>
      <c r="I3020" s="738">
        <v>2646</v>
      </c>
      <c r="J3020" s="738">
        <v>2520</v>
      </c>
      <c r="K3020" s="738">
        <v>2394</v>
      </c>
      <c r="L3020" s="738">
        <v>2268</v>
      </c>
      <c r="M3020" s="743"/>
    </row>
    <row r="3021" s="158" customFormat="1" ht="13.2" spans="1:13">
      <c r="A3021" s="735" t="s">
        <v>95</v>
      </c>
      <c r="B3021" s="736" t="s">
        <v>5027</v>
      </c>
      <c r="C3021" s="737" t="s">
        <v>5026</v>
      </c>
      <c r="D3021" s="736"/>
      <c r="E3021" s="736"/>
      <c r="F3021" s="735" t="s">
        <v>51</v>
      </c>
      <c r="G3021" s="736"/>
      <c r="H3021" s="738">
        <v>3326.4</v>
      </c>
      <c r="I3021" s="738">
        <v>3175.2</v>
      </c>
      <c r="J3021" s="738">
        <v>3024</v>
      </c>
      <c r="K3021" s="738">
        <v>2872.8</v>
      </c>
      <c r="L3021" s="738">
        <v>2721.6</v>
      </c>
      <c r="M3021" s="743" t="s">
        <v>58</v>
      </c>
    </row>
    <row r="3022" s="158" customFormat="1" ht="13.2" spans="1:13">
      <c r="A3022" s="735" t="s">
        <v>95</v>
      </c>
      <c r="B3022" s="736">
        <v>330603005</v>
      </c>
      <c r="C3022" s="737" t="s">
        <v>5028</v>
      </c>
      <c r="D3022" s="736"/>
      <c r="E3022" s="736"/>
      <c r="F3022" s="735" t="s">
        <v>51</v>
      </c>
      <c r="G3022" s="736"/>
      <c r="H3022" s="738">
        <v>2200</v>
      </c>
      <c r="I3022" s="738">
        <v>2100</v>
      </c>
      <c r="J3022" s="738">
        <v>2000</v>
      </c>
      <c r="K3022" s="738">
        <v>1900</v>
      </c>
      <c r="L3022" s="738">
        <v>1800</v>
      </c>
      <c r="M3022" s="743"/>
    </row>
    <row r="3023" s="158" customFormat="1" ht="13.2" spans="1:13">
      <c r="A3023" s="735" t="s">
        <v>95</v>
      </c>
      <c r="B3023" s="736">
        <v>330603006</v>
      </c>
      <c r="C3023" s="737" t="s">
        <v>5029</v>
      </c>
      <c r="D3023" s="736"/>
      <c r="E3023" s="736"/>
      <c r="F3023" s="735" t="s">
        <v>51</v>
      </c>
      <c r="G3023" s="736" t="s">
        <v>5030</v>
      </c>
      <c r="H3023" s="738">
        <v>2090</v>
      </c>
      <c r="I3023" s="738">
        <v>1995</v>
      </c>
      <c r="J3023" s="738">
        <v>1900</v>
      </c>
      <c r="K3023" s="738">
        <v>1805</v>
      </c>
      <c r="L3023" s="738">
        <v>1710</v>
      </c>
      <c r="M3023" s="743"/>
    </row>
    <row r="3024" s="158" customFormat="1" ht="13.2" spans="1:13">
      <c r="A3024" s="735" t="s">
        <v>95</v>
      </c>
      <c r="B3024" s="736">
        <v>330603007</v>
      </c>
      <c r="C3024" s="737" t="s">
        <v>5031</v>
      </c>
      <c r="D3024" s="736"/>
      <c r="E3024" s="736"/>
      <c r="F3024" s="735" t="s">
        <v>51</v>
      </c>
      <c r="G3024" s="736" t="s">
        <v>5030</v>
      </c>
      <c r="H3024" s="738">
        <v>2772</v>
      </c>
      <c r="I3024" s="738">
        <v>2646</v>
      </c>
      <c r="J3024" s="738">
        <v>2520</v>
      </c>
      <c r="K3024" s="738">
        <v>2394</v>
      </c>
      <c r="L3024" s="738">
        <v>2268</v>
      </c>
      <c r="M3024" s="743"/>
    </row>
    <row r="3025" s="158" customFormat="1" ht="21.6" spans="1:13">
      <c r="A3025" s="735" t="s">
        <v>95</v>
      </c>
      <c r="B3025" s="736">
        <v>330604028</v>
      </c>
      <c r="C3025" s="737" t="s">
        <v>5032</v>
      </c>
      <c r="D3025" s="736" t="s">
        <v>5033</v>
      </c>
      <c r="E3025" s="736"/>
      <c r="F3025" s="735" t="s">
        <v>51</v>
      </c>
      <c r="G3025" s="736"/>
      <c r="H3025" s="738">
        <v>2090</v>
      </c>
      <c r="I3025" s="738">
        <v>1995</v>
      </c>
      <c r="J3025" s="738">
        <v>1900</v>
      </c>
      <c r="K3025" s="738">
        <v>1805</v>
      </c>
      <c r="L3025" s="738">
        <v>1710</v>
      </c>
      <c r="M3025" s="743"/>
    </row>
    <row r="3026" s="158" customFormat="1" ht="21.6" spans="1:13">
      <c r="A3026" s="735" t="s">
        <v>95</v>
      </c>
      <c r="B3026" s="736">
        <v>330604032</v>
      </c>
      <c r="C3026" s="737" t="s">
        <v>5034</v>
      </c>
      <c r="D3026" s="736" t="s">
        <v>5035</v>
      </c>
      <c r="E3026" s="736"/>
      <c r="F3026" s="735" t="s">
        <v>3753</v>
      </c>
      <c r="G3026" s="736" t="s">
        <v>5036</v>
      </c>
      <c r="H3026" s="738">
        <v>352</v>
      </c>
      <c r="I3026" s="738">
        <v>336</v>
      </c>
      <c r="J3026" s="738">
        <v>320</v>
      </c>
      <c r="K3026" s="738">
        <v>304</v>
      </c>
      <c r="L3026" s="738">
        <v>288</v>
      </c>
      <c r="M3026" s="743"/>
    </row>
    <row r="3027" s="158" customFormat="1" ht="13.2" spans="1:13">
      <c r="A3027" s="735"/>
      <c r="B3027" s="736">
        <v>330605</v>
      </c>
      <c r="C3027" s="737" t="s">
        <v>5037</v>
      </c>
      <c r="D3027" s="736"/>
      <c r="E3027" s="736" t="s">
        <v>5038</v>
      </c>
      <c r="F3027" s="735"/>
      <c r="G3027" s="736"/>
      <c r="H3027" s="738"/>
      <c r="I3027" s="738"/>
      <c r="J3027" s="738"/>
      <c r="K3027" s="738"/>
      <c r="L3027" s="738"/>
      <c r="M3027" s="743"/>
    </row>
    <row r="3028" s="158" customFormat="1" ht="13.2" spans="1:13">
      <c r="A3028" s="735" t="s">
        <v>95</v>
      </c>
      <c r="B3028" s="736">
        <v>330605001</v>
      </c>
      <c r="C3028" s="737" t="s">
        <v>5039</v>
      </c>
      <c r="D3028" s="736" t="s">
        <v>5040</v>
      </c>
      <c r="E3028" s="736"/>
      <c r="F3028" s="735" t="s">
        <v>51</v>
      </c>
      <c r="G3028" s="736"/>
      <c r="H3028" s="738">
        <v>264</v>
      </c>
      <c r="I3028" s="738">
        <v>252</v>
      </c>
      <c r="J3028" s="738">
        <v>240</v>
      </c>
      <c r="K3028" s="738">
        <v>228</v>
      </c>
      <c r="L3028" s="738">
        <v>216</v>
      </c>
      <c r="M3028" s="743"/>
    </row>
    <row r="3029" s="158" customFormat="1" ht="21.6" spans="1:13">
      <c r="A3029" s="735" t="s">
        <v>95</v>
      </c>
      <c r="B3029" s="736">
        <v>330605003</v>
      </c>
      <c r="C3029" s="737" t="s">
        <v>5041</v>
      </c>
      <c r="D3029" s="736" t="s">
        <v>5042</v>
      </c>
      <c r="E3029" s="736"/>
      <c r="F3029" s="735" t="s">
        <v>51</v>
      </c>
      <c r="G3029" s="736"/>
      <c r="H3029" s="738">
        <v>924</v>
      </c>
      <c r="I3029" s="738">
        <v>882</v>
      </c>
      <c r="J3029" s="738">
        <v>840</v>
      </c>
      <c r="K3029" s="738">
        <v>798</v>
      </c>
      <c r="L3029" s="738">
        <v>756</v>
      </c>
      <c r="M3029" s="743"/>
    </row>
    <row r="3030" s="158" customFormat="1" ht="21.6" spans="1:13">
      <c r="A3030" s="735" t="s">
        <v>95</v>
      </c>
      <c r="B3030" s="736">
        <v>330605004</v>
      </c>
      <c r="C3030" s="737" t="s">
        <v>5043</v>
      </c>
      <c r="D3030" s="736" t="s">
        <v>5044</v>
      </c>
      <c r="E3030" s="736"/>
      <c r="F3030" s="735" t="s">
        <v>51</v>
      </c>
      <c r="G3030" s="736"/>
      <c r="H3030" s="738">
        <v>880</v>
      </c>
      <c r="I3030" s="738">
        <v>840</v>
      </c>
      <c r="J3030" s="738">
        <v>800</v>
      </c>
      <c r="K3030" s="738">
        <v>760</v>
      </c>
      <c r="L3030" s="738">
        <v>720</v>
      </c>
      <c r="M3030" s="743"/>
    </row>
    <row r="3031" s="158" customFormat="1" ht="21.6" spans="1:13">
      <c r="A3031" s="735" t="s">
        <v>95</v>
      </c>
      <c r="B3031" s="736">
        <v>330605005</v>
      </c>
      <c r="C3031" s="737" t="s">
        <v>5045</v>
      </c>
      <c r="D3031" s="736" t="s">
        <v>5046</v>
      </c>
      <c r="E3031" s="736" t="s">
        <v>3785</v>
      </c>
      <c r="F3031" s="735" t="s">
        <v>51</v>
      </c>
      <c r="G3031" s="736"/>
      <c r="H3031" s="738">
        <v>1485</v>
      </c>
      <c r="I3031" s="738">
        <v>1417.5</v>
      </c>
      <c r="J3031" s="738">
        <v>1350</v>
      </c>
      <c r="K3031" s="738">
        <v>1282.5</v>
      </c>
      <c r="L3031" s="738">
        <v>1215</v>
      </c>
      <c r="M3031" s="743"/>
    </row>
    <row r="3032" s="158" customFormat="1" ht="21.6" spans="1:13">
      <c r="A3032" s="735" t="s">
        <v>95</v>
      </c>
      <c r="B3032" s="736">
        <v>330605006</v>
      </c>
      <c r="C3032" s="737" t="s">
        <v>5047</v>
      </c>
      <c r="D3032" s="736" t="s">
        <v>5048</v>
      </c>
      <c r="E3032" s="736" t="s">
        <v>5049</v>
      </c>
      <c r="F3032" s="735" t="s">
        <v>51</v>
      </c>
      <c r="G3032" s="736"/>
      <c r="H3032" s="738">
        <v>1485</v>
      </c>
      <c r="I3032" s="738">
        <v>1417.5</v>
      </c>
      <c r="J3032" s="738">
        <v>1350</v>
      </c>
      <c r="K3032" s="738">
        <v>1282.5</v>
      </c>
      <c r="L3032" s="738">
        <v>1215</v>
      </c>
      <c r="M3032" s="743"/>
    </row>
    <row r="3033" s="158" customFormat="1" ht="21.6" spans="1:13">
      <c r="A3033" s="735" t="s">
        <v>95</v>
      </c>
      <c r="B3033" s="736">
        <v>330605007</v>
      </c>
      <c r="C3033" s="737" t="s">
        <v>5050</v>
      </c>
      <c r="D3033" s="736" t="s">
        <v>5051</v>
      </c>
      <c r="E3033" s="736" t="s">
        <v>5049</v>
      </c>
      <c r="F3033" s="735" t="s">
        <v>51</v>
      </c>
      <c r="G3033" s="736"/>
      <c r="H3033" s="738">
        <v>2125.2</v>
      </c>
      <c r="I3033" s="738">
        <v>2028.6</v>
      </c>
      <c r="J3033" s="738">
        <v>1932</v>
      </c>
      <c r="K3033" s="738">
        <v>1835.4</v>
      </c>
      <c r="L3033" s="738">
        <v>1738.8</v>
      </c>
      <c r="M3033" s="743"/>
    </row>
    <row r="3034" s="158" customFormat="1" ht="21.6" spans="1:13">
      <c r="A3034" s="735" t="s">
        <v>95</v>
      </c>
      <c r="B3034" s="736">
        <v>330605008</v>
      </c>
      <c r="C3034" s="737" t="s">
        <v>5052</v>
      </c>
      <c r="D3034" s="736" t="s">
        <v>5053</v>
      </c>
      <c r="E3034" s="736" t="s">
        <v>5054</v>
      </c>
      <c r="F3034" s="735" t="s">
        <v>51</v>
      </c>
      <c r="G3034" s="736"/>
      <c r="H3034" s="738">
        <v>1045</v>
      </c>
      <c r="I3034" s="738">
        <v>997.5</v>
      </c>
      <c r="J3034" s="738">
        <v>950</v>
      </c>
      <c r="K3034" s="738">
        <v>902.5</v>
      </c>
      <c r="L3034" s="738">
        <v>855</v>
      </c>
      <c r="M3034" s="743"/>
    </row>
    <row r="3035" s="158" customFormat="1" ht="21.6" spans="1:13">
      <c r="A3035" s="735" t="s">
        <v>95</v>
      </c>
      <c r="B3035" s="736">
        <v>330605009</v>
      </c>
      <c r="C3035" s="737" t="s">
        <v>5055</v>
      </c>
      <c r="D3035" s="736" t="s">
        <v>5056</v>
      </c>
      <c r="E3035" s="736" t="s">
        <v>5057</v>
      </c>
      <c r="F3035" s="735" t="s">
        <v>51</v>
      </c>
      <c r="G3035" s="736"/>
      <c r="H3035" s="738">
        <v>1182.5</v>
      </c>
      <c r="I3035" s="738">
        <v>1128.75</v>
      </c>
      <c r="J3035" s="738">
        <v>1075</v>
      </c>
      <c r="K3035" s="738">
        <v>1021.25</v>
      </c>
      <c r="L3035" s="738">
        <v>967.5</v>
      </c>
      <c r="M3035" s="743"/>
    </row>
    <row r="3036" s="158" customFormat="1" ht="21.6" spans="1:13">
      <c r="A3036" s="735" t="s">
        <v>95</v>
      </c>
      <c r="B3036" s="736">
        <v>330605010</v>
      </c>
      <c r="C3036" s="737" t="s">
        <v>5058</v>
      </c>
      <c r="D3036" s="736" t="s">
        <v>5059</v>
      </c>
      <c r="E3036" s="736" t="s">
        <v>5057</v>
      </c>
      <c r="F3036" s="735" t="s">
        <v>51</v>
      </c>
      <c r="G3036" s="736"/>
      <c r="H3036" s="738">
        <v>2125.2</v>
      </c>
      <c r="I3036" s="738">
        <v>2028.6</v>
      </c>
      <c r="J3036" s="738">
        <v>1932</v>
      </c>
      <c r="K3036" s="738">
        <v>1835.4</v>
      </c>
      <c r="L3036" s="738">
        <v>1738.8</v>
      </c>
      <c r="M3036" s="743"/>
    </row>
    <row r="3037" s="158" customFormat="1" ht="21.6" spans="1:13">
      <c r="A3037" s="735" t="s">
        <v>95</v>
      </c>
      <c r="B3037" s="736">
        <v>330605011</v>
      </c>
      <c r="C3037" s="737" t="s">
        <v>5060</v>
      </c>
      <c r="D3037" s="736" t="s">
        <v>5061</v>
      </c>
      <c r="E3037" s="736" t="s">
        <v>5057</v>
      </c>
      <c r="F3037" s="735" t="s">
        <v>51</v>
      </c>
      <c r="G3037" s="736"/>
      <c r="H3037" s="738">
        <v>2402.4</v>
      </c>
      <c r="I3037" s="738">
        <v>2293.2</v>
      </c>
      <c r="J3037" s="738">
        <v>2184</v>
      </c>
      <c r="K3037" s="738">
        <v>2074.8</v>
      </c>
      <c r="L3037" s="738">
        <v>1965.6</v>
      </c>
      <c r="M3037" s="743"/>
    </row>
    <row r="3038" s="158" customFormat="1" ht="21.6" spans="1:13">
      <c r="A3038" s="735" t="s">
        <v>95</v>
      </c>
      <c r="B3038" s="736">
        <v>330605012</v>
      </c>
      <c r="C3038" s="737" t="s">
        <v>5062</v>
      </c>
      <c r="D3038" s="736" t="s">
        <v>5063</v>
      </c>
      <c r="E3038" s="736" t="s">
        <v>5057</v>
      </c>
      <c r="F3038" s="735" t="s">
        <v>51</v>
      </c>
      <c r="G3038" s="736"/>
      <c r="H3038" s="738">
        <v>2695</v>
      </c>
      <c r="I3038" s="738">
        <v>2572.5</v>
      </c>
      <c r="J3038" s="738">
        <v>2450</v>
      </c>
      <c r="K3038" s="738">
        <v>2327.5</v>
      </c>
      <c r="L3038" s="738">
        <v>2205</v>
      </c>
      <c r="M3038" s="743"/>
    </row>
    <row r="3039" s="158" customFormat="1" ht="32.4" spans="1:13">
      <c r="A3039" s="735" t="s">
        <v>95</v>
      </c>
      <c r="B3039" s="736">
        <v>330605013</v>
      </c>
      <c r="C3039" s="737" t="s">
        <v>5064</v>
      </c>
      <c r="D3039" s="736" t="s">
        <v>5065</v>
      </c>
      <c r="E3039" s="736" t="s">
        <v>3785</v>
      </c>
      <c r="F3039" s="735" t="s">
        <v>51</v>
      </c>
      <c r="G3039" s="736"/>
      <c r="H3039" s="738">
        <v>1782</v>
      </c>
      <c r="I3039" s="738">
        <v>1701</v>
      </c>
      <c r="J3039" s="738">
        <v>1620</v>
      </c>
      <c r="K3039" s="738">
        <v>1539</v>
      </c>
      <c r="L3039" s="738">
        <v>1458</v>
      </c>
      <c r="M3039" s="743"/>
    </row>
    <row r="3040" s="158" customFormat="1" ht="13.2" spans="1:13">
      <c r="A3040" s="735" t="s">
        <v>95</v>
      </c>
      <c r="B3040" s="736">
        <v>330605014</v>
      </c>
      <c r="C3040" s="737" t="s">
        <v>5066</v>
      </c>
      <c r="D3040" s="736"/>
      <c r="E3040" s="736"/>
      <c r="F3040" s="735" t="s">
        <v>51</v>
      </c>
      <c r="G3040" s="736"/>
      <c r="H3040" s="738">
        <v>660</v>
      </c>
      <c r="I3040" s="738">
        <v>630</v>
      </c>
      <c r="J3040" s="738">
        <v>600</v>
      </c>
      <c r="K3040" s="738">
        <v>570</v>
      </c>
      <c r="L3040" s="738">
        <v>540</v>
      </c>
      <c r="M3040" s="743"/>
    </row>
    <row r="3041" s="158" customFormat="1" ht="21.6" spans="1:13">
      <c r="A3041" s="735" t="s">
        <v>95</v>
      </c>
      <c r="B3041" s="736">
        <v>330605015</v>
      </c>
      <c r="C3041" s="737" t="s">
        <v>5067</v>
      </c>
      <c r="D3041" s="736" t="s">
        <v>5068</v>
      </c>
      <c r="E3041" s="736"/>
      <c r="F3041" s="735" t="s">
        <v>51</v>
      </c>
      <c r="G3041" s="759"/>
      <c r="H3041" s="738">
        <v>1265</v>
      </c>
      <c r="I3041" s="738">
        <v>1207.5</v>
      </c>
      <c r="J3041" s="738">
        <v>1150</v>
      </c>
      <c r="K3041" s="738">
        <v>1092.5</v>
      </c>
      <c r="L3041" s="738">
        <v>1035</v>
      </c>
      <c r="M3041" s="743"/>
    </row>
    <row r="3042" s="158" customFormat="1" ht="21.6" spans="1:13">
      <c r="A3042" s="735" t="s">
        <v>95</v>
      </c>
      <c r="B3042" s="736" t="s">
        <v>5069</v>
      </c>
      <c r="C3042" s="788" t="s">
        <v>5070</v>
      </c>
      <c r="D3042" s="736" t="s">
        <v>5068</v>
      </c>
      <c r="E3042" s="736"/>
      <c r="F3042" s="735" t="s">
        <v>51</v>
      </c>
      <c r="G3042" s="736"/>
      <c r="H3042" s="738">
        <v>891</v>
      </c>
      <c r="I3042" s="738">
        <v>850.5</v>
      </c>
      <c r="J3042" s="738">
        <v>810</v>
      </c>
      <c r="K3042" s="738">
        <v>769.5</v>
      </c>
      <c r="L3042" s="738">
        <v>729</v>
      </c>
      <c r="M3042" s="743"/>
    </row>
    <row r="3043" s="158" customFormat="1" ht="13.2" spans="1:13">
      <c r="A3043" s="735" t="s">
        <v>95</v>
      </c>
      <c r="B3043" s="736">
        <v>330605016</v>
      </c>
      <c r="C3043" s="737" t="s">
        <v>5071</v>
      </c>
      <c r="D3043" s="736" t="s">
        <v>5072</v>
      </c>
      <c r="E3043" s="736"/>
      <c r="F3043" s="735" t="s">
        <v>51</v>
      </c>
      <c r="G3043" s="736"/>
      <c r="H3043" s="738">
        <v>1595</v>
      </c>
      <c r="I3043" s="738">
        <v>1522.5</v>
      </c>
      <c r="J3043" s="738">
        <v>1450</v>
      </c>
      <c r="K3043" s="738">
        <v>1377.5</v>
      </c>
      <c r="L3043" s="738">
        <v>1305</v>
      </c>
      <c r="M3043" s="743"/>
    </row>
    <row r="3044" s="158" customFormat="1" ht="21.6" spans="1:13">
      <c r="A3044" s="735" t="s">
        <v>95</v>
      </c>
      <c r="B3044" s="736">
        <v>330605017</v>
      </c>
      <c r="C3044" s="737" t="s">
        <v>5073</v>
      </c>
      <c r="D3044" s="736" t="s">
        <v>5074</v>
      </c>
      <c r="E3044" s="736"/>
      <c r="F3044" s="735" t="s">
        <v>51</v>
      </c>
      <c r="G3044" s="736"/>
      <c r="H3044" s="738">
        <v>1353</v>
      </c>
      <c r="I3044" s="738">
        <v>1291.5</v>
      </c>
      <c r="J3044" s="738">
        <v>1230</v>
      </c>
      <c r="K3044" s="738">
        <v>1168.5</v>
      </c>
      <c r="L3044" s="738">
        <v>1107</v>
      </c>
      <c r="M3044" s="743"/>
    </row>
    <row r="3045" s="158" customFormat="1" ht="13.2" spans="1:13">
      <c r="A3045" s="735" t="s">
        <v>95</v>
      </c>
      <c r="B3045" s="736">
        <v>330605018</v>
      </c>
      <c r="C3045" s="737" t="s">
        <v>5075</v>
      </c>
      <c r="D3045" s="736"/>
      <c r="E3045" s="736"/>
      <c r="F3045" s="735" t="s">
        <v>51</v>
      </c>
      <c r="G3045" s="736"/>
      <c r="H3045" s="738">
        <v>1210</v>
      </c>
      <c r="I3045" s="738">
        <v>1155</v>
      </c>
      <c r="J3045" s="738">
        <v>1100</v>
      </c>
      <c r="K3045" s="738">
        <v>1045</v>
      </c>
      <c r="L3045" s="738">
        <v>990</v>
      </c>
      <c r="M3045" s="743"/>
    </row>
    <row r="3046" s="158" customFormat="1" ht="21.6" spans="1:13">
      <c r="A3046" s="735" t="s">
        <v>95</v>
      </c>
      <c r="B3046" s="736">
        <v>330605019</v>
      </c>
      <c r="C3046" s="737" t="s">
        <v>5076</v>
      </c>
      <c r="D3046" s="736" t="s">
        <v>5077</v>
      </c>
      <c r="E3046" s="736"/>
      <c r="F3046" s="735" t="s">
        <v>51</v>
      </c>
      <c r="G3046" s="736"/>
      <c r="H3046" s="738">
        <v>1885.4</v>
      </c>
      <c r="I3046" s="738">
        <v>1799.7</v>
      </c>
      <c r="J3046" s="738">
        <v>1714</v>
      </c>
      <c r="K3046" s="738">
        <v>1628.3</v>
      </c>
      <c r="L3046" s="738">
        <v>1542.6</v>
      </c>
      <c r="M3046" s="743"/>
    </row>
    <row r="3047" s="158" customFormat="1" ht="21.6" spans="1:13">
      <c r="A3047" s="735" t="s">
        <v>95</v>
      </c>
      <c r="B3047" s="736">
        <v>330605020</v>
      </c>
      <c r="C3047" s="737" t="s">
        <v>5078</v>
      </c>
      <c r="D3047" s="759"/>
      <c r="E3047" s="736" t="s">
        <v>3785</v>
      </c>
      <c r="F3047" s="735" t="s">
        <v>51</v>
      </c>
      <c r="G3047" s="736"/>
      <c r="H3047" s="738">
        <v>1980</v>
      </c>
      <c r="I3047" s="738">
        <v>1890</v>
      </c>
      <c r="J3047" s="738">
        <v>1800</v>
      </c>
      <c r="K3047" s="738">
        <v>1710</v>
      </c>
      <c r="L3047" s="738">
        <v>1620</v>
      </c>
      <c r="M3047" s="743"/>
    </row>
    <row r="3048" s="158" customFormat="1" ht="13.2" spans="1:13">
      <c r="A3048" s="735" t="s">
        <v>95</v>
      </c>
      <c r="B3048" s="736" t="s">
        <v>5079</v>
      </c>
      <c r="C3048" s="737" t="s">
        <v>5080</v>
      </c>
      <c r="D3048" s="736"/>
      <c r="E3048" s="736" t="s">
        <v>3785</v>
      </c>
      <c r="F3048" s="735" t="s">
        <v>51</v>
      </c>
      <c r="G3048" s="736"/>
      <c r="H3048" s="738">
        <v>1980</v>
      </c>
      <c r="I3048" s="738">
        <v>1890</v>
      </c>
      <c r="J3048" s="738">
        <v>1800</v>
      </c>
      <c r="K3048" s="738">
        <v>1710</v>
      </c>
      <c r="L3048" s="738">
        <v>1620</v>
      </c>
      <c r="M3048" s="743"/>
    </row>
    <row r="3049" s="158" customFormat="1" ht="13.2" spans="1:13">
      <c r="A3049" s="735" t="s">
        <v>95</v>
      </c>
      <c r="B3049" s="736">
        <v>330605021</v>
      </c>
      <c r="C3049" s="737" t="s">
        <v>5081</v>
      </c>
      <c r="D3049" s="736" t="s">
        <v>5082</v>
      </c>
      <c r="E3049" s="736" t="s">
        <v>3785</v>
      </c>
      <c r="F3049" s="735" t="s">
        <v>51</v>
      </c>
      <c r="G3049" s="736"/>
      <c r="H3049" s="738">
        <v>660</v>
      </c>
      <c r="I3049" s="738">
        <v>630</v>
      </c>
      <c r="J3049" s="738">
        <v>600</v>
      </c>
      <c r="K3049" s="738">
        <v>570</v>
      </c>
      <c r="L3049" s="738">
        <v>540</v>
      </c>
      <c r="M3049" s="743"/>
    </row>
    <row r="3050" s="158" customFormat="1" ht="21.6" spans="1:13">
      <c r="A3050" s="735" t="s">
        <v>95</v>
      </c>
      <c r="B3050" s="736">
        <v>330605022</v>
      </c>
      <c r="C3050" s="737" t="s">
        <v>5083</v>
      </c>
      <c r="D3050" s="736" t="s">
        <v>5084</v>
      </c>
      <c r="E3050" s="736"/>
      <c r="F3050" s="735" t="s">
        <v>51</v>
      </c>
      <c r="G3050" s="736"/>
      <c r="H3050" s="738">
        <v>2090</v>
      </c>
      <c r="I3050" s="738">
        <v>1995</v>
      </c>
      <c r="J3050" s="738">
        <v>1900</v>
      </c>
      <c r="K3050" s="738">
        <v>1805</v>
      </c>
      <c r="L3050" s="738">
        <v>1710</v>
      </c>
      <c r="M3050" s="743"/>
    </row>
    <row r="3051" s="158" customFormat="1" ht="13.2" spans="1:13">
      <c r="A3051" s="735" t="s">
        <v>95</v>
      </c>
      <c r="B3051" s="736">
        <v>330605023</v>
      </c>
      <c r="C3051" s="737" t="s">
        <v>5085</v>
      </c>
      <c r="D3051" s="736" t="s">
        <v>5086</v>
      </c>
      <c r="E3051" s="736"/>
      <c r="F3051" s="735" t="s">
        <v>51</v>
      </c>
      <c r="G3051" s="736"/>
      <c r="H3051" s="738">
        <v>1078</v>
      </c>
      <c r="I3051" s="738">
        <v>1029</v>
      </c>
      <c r="J3051" s="738">
        <v>980</v>
      </c>
      <c r="K3051" s="738">
        <v>931</v>
      </c>
      <c r="L3051" s="738">
        <v>882</v>
      </c>
      <c r="M3051" s="743"/>
    </row>
    <row r="3052" s="158" customFormat="1" ht="21.6" spans="1:13">
      <c r="A3052" s="735" t="s">
        <v>95</v>
      </c>
      <c r="B3052" s="736">
        <v>330605024</v>
      </c>
      <c r="C3052" s="737" t="s">
        <v>5087</v>
      </c>
      <c r="D3052" s="736" t="s">
        <v>5088</v>
      </c>
      <c r="E3052" s="736" t="s">
        <v>3785</v>
      </c>
      <c r="F3052" s="735" t="s">
        <v>51</v>
      </c>
      <c r="G3052" s="736"/>
      <c r="H3052" s="738">
        <v>1331</v>
      </c>
      <c r="I3052" s="738">
        <v>1270.5</v>
      </c>
      <c r="J3052" s="738">
        <v>1210</v>
      </c>
      <c r="K3052" s="738">
        <v>1149.5</v>
      </c>
      <c r="L3052" s="738">
        <v>1089</v>
      </c>
      <c r="M3052" s="743"/>
    </row>
    <row r="3053" s="158" customFormat="1" ht="21.6" spans="1:13">
      <c r="A3053" s="735" t="s">
        <v>95</v>
      </c>
      <c r="B3053" s="736">
        <v>330605025</v>
      </c>
      <c r="C3053" s="737" t="s">
        <v>5089</v>
      </c>
      <c r="D3053" s="736" t="s">
        <v>5090</v>
      </c>
      <c r="E3053" s="736"/>
      <c r="F3053" s="735" t="s">
        <v>51</v>
      </c>
      <c r="G3053" s="736"/>
      <c r="H3053" s="738">
        <v>1078</v>
      </c>
      <c r="I3053" s="738">
        <v>1029</v>
      </c>
      <c r="J3053" s="738">
        <v>980</v>
      </c>
      <c r="K3053" s="738">
        <v>931</v>
      </c>
      <c r="L3053" s="738">
        <v>882</v>
      </c>
      <c r="M3053" s="743"/>
    </row>
    <row r="3054" s="158" customFormat="1" ht="21.6" spans="1:13">
      <c r="A3054" s="735" t="s">
        <v>95</v>
      </c>
      <c r="B3054" s="736">
        <v>330605026</v>
      </c>
      <c r="C3054" s="737" t="s">
        <v>5091</v>
      </c>
      <c r="D3054" s="736" t="s">
        <v>5092</v>
      </c>
      <c r="E3054" s="736"/>
      <c r="F3054" s="735" t="s">
        <v>51</v>
      </c>
      <c r="G3054" s="736"/>
      <c r="H3054" s="738">
        <v>1870</v>
      </c>
      <c r="I3054" s="738">
        <v>1785</v>
      </c>
      <c r="J3054" s="738">
        <v>1700</v>
      </c>
      <c r="K3054" s="738">
        <v>1615</v>
      </c>
      <c r="L3054" s="738">
        <v>1530</v>
      </c>
      <c r="M3054" s="743"/>
    </row>
    <row r="3055" s="158" customFormat="1" ht="21.6" spans="1:13">
      <c r="A3055" s="735" t="s">
        <v>95</v>
      </c>
      <c r="B3055" s="736">
        <v>330605027</v>
      </c>
      <c r="C3055" s="737" t="s">
        <v>5093</v>
      </c>
      <c r="D3055" s="736" t="s">
        <v>5094</v>
      </c>
      <c r="E3055" s="736"/>
      <c r="F3055" s="735" t="s">
        <v>51</v>
      </c>
      <c r="G3055" s="736"/>
      <c r="H3055" s="738">
        <v>792</v>
      </c>
      <c r="I3055" s="738">
        <v>756</v>
      </c>
      <c r="J3055" s="738">
        <v>720</v>
      </c>
      <c r="K3055" s="738">
        <v>684</v>
      </c>
      <c r="L3055" s="738">
        <v>648</v>
      </c>
      <c r="M3055" s="743"/>
    </row>
    <row r="3056" s="158" customFormat="1" ht="21.6" spans="1:13">
      <c r="A3056" s="735" t="s">
        <v>95</v>
      </c>
      <c r="B3056" s="736" t="s">
        <v>5095</v>
      </c>
      <c r="C3056" s="737" t="s">
        <v>5093</v>
      </c>
      <c r="D3056" s="736" t="s">
        <v>5094</v>
      </c>
      <c r="E3056" s="736"/>
      <c r="F3056" s="735" t="s">
        <v>51</v>
      </c>
      <c r="G3056" s="736"/>
      <c r="H3056" s="738">
        <v>950.4</v>
      </c>
      <c r="I3056" s="738">
        <v>907.2</v>
      </c>
      <c r="J3056" s="738">
        <v>864</v>
      </c>
      <c r="K3056" s="738">
        <v>820.8</v>
      </c>
      <c r="L3056" s="738">
        <v>777.6</v>
      </c>
      <c r="M3056" s="743" t="s">
        <v>58</v>
      </c>
    </row>
    <row r="3057" s="158" customFormat="1" ht="21.6" spans="1:13">
      <c r="A3057" s="735" t="s">
        <v>95</v>
      </c>
      <c r="B3057" s="736">
        <v>330605028</v>
      </c>
      <c r="C3057" s="737" t="s">
        <v>5096</v>
      </c>
      <c r="D3057" s="736" t="s">
        <v>5097</v>
      </c>
      <c r="E3057" s="736"/>
      <c r="F3057" s="735" t="s">
        <v>51</v>
      </c>
      <c r="G3057" s="736"/>
      <c r="H3057" s="738">
        <v>1320</v>
      </c>
      <c r="I3057" s="738">
        <v>1260</v>
      </c>
      <c r="J3057" s="738">
        <v>1200</v>
      </c>
      <c r="K3057" s="738">
        <v>1140</v>
      </c>
      <c r="L3057" s="738">
        <v>1080</v>
      </c>
      <c r="M3057" s="743"/>
    </row>
    <row r="3058" s="158" customFormat="1" ht="21.6" spans="1:13">
      <c r="A3058" s="735" t="s">
        <v>95</v>
      </c>
      <c r="B3058" s="736" t="s">
        <v>5098</v>
      </c>
      <c r="C3058" s="737" t="s">
        <v>5096</v>
      </c>
      <c r="D3058" s="736" t="s">
        <v>5097</v>
      </c>
      <c r="E3058" s="736"/>
      <c r="F3058" s="735" t="s">
        <v>51</v>
      </c>
      <c r="G3058" s="736"/>
      <c r="H3058" s="738">
        <v>1584</v>
      </c>
      <c r="I3058" s="738">
        <v>1512</v>
      </c>
      <c r="J3058" s="738">
        <v>1440</v>
      </c>
      <c r="K3058" s="738">
        <v>1368</v>
      </c>
      <c r="L3058" s="738">
        <v>1296</v>
      </c>
      <c r="M3058" s="743" t="s">
        <v>58</v>
      </c>
    </row>
    <row r="3059" s="158" customFormat="1" ht="13.2" spans="1:13">
      <c r="A3059" s="735" t="s">
        <v>95</v>
      </c>
      <c r="B3059" s="736" t="s">
        <v>5099</v>
      </c>
      <c r="C3059" s="737" t="s">
        <v>5100</v>
      </c>
      <c r="D3059" s="736" t="s">
        <v>5101</v>
      </c>
      <c r="E3059" s="736"/>
      <c r="F3059" s="735" t="s">
        <v>51</v>
      </c>
      <c r="G3059" s="736"/>
      <c r="H3059" s="738">
        <v>1320</v>
      </c>
      <c r="I3059" s="738">
        <v>1260</v>
      </c>
      <c r="J3059" s="738">
        <v>1200</v>
      </c>
      <c r="K3059" s="738">
        <v>1140</v>
      </c>
      <c r="L3059" s="738">
        <v>1080</v>
      </c>
      <c r="M3059" s="743"/>
    </row>
    <row r="3060" s="158" customFormat="1" ht="13.2" spans="1:13">
      <c r="A3060" s="735" t="s">
        <v>95</v>
      </c>
      <c r="B3060" s="736" t="s">
        <v>5102</v>
      </c>
      <c r="C3060" s="737" t="s">
        <v>5100</v>
      </c>
      <c r="D3060" s="736" t="s">
        <v>5101</v>
      </c>
      <c r="E3060" s="736"/>
      <c r="F3060" s="735" t="s">
        <v>51</v>
      </c>
      <c r="G3060" s="736"/>
      <c r="H3060" s="738">
        <v>1584</v>
      </c>
      <c r="I3060" s="738">
        <v>1512</v>
      </c>
      <c r="J3060" s="738">
        <v>1440</v>
      </c>
      <c r="K3060" s="738">
        <v>1368</v>
      </c>
      <c r="L3060" s="738">
        <v>1296</v>
      </c>
      <c r="M3060" s="743" t="s">
        <v>58</v>
      </c>
    </row>
    <row r="3061" s="158" customFormat="1" ht="21.6" spans="1:13">
      <c r="A3061" s="735" t="s">
        <v>95</v>
      </c>
      <c r="B3061" s="736">
        <v>330605029</v>
      </c>
      <c r="C3061" s="737" t="s">
        <v>5103</v>
      </c>
      <c r="D3061" s="736" t="s">
        <v>5104</v>
      </c>
      <c r="E3061" s="736"/>
      <c r="F3061" s="735" t="s">
        <v>51</v>
      </c>
      <c r="G3061" s="736"/>
      <c r="H3061" s="738">
        <v>1760</v>
      </c>
      <c r="I3061" s="738">
        <v>1680</v>
      </c>
      <c r="J3061" s="738">
        <v>1600</v>
      </c>
      <c r="K3061" s="738">
        <v>1520</v>
      </c>
      <c r="L3061" s="738">
        <v>1440</v>
      </c>
      <c r="M3061" s="743"/>
    </row>
    <row r="3062" s="158" customFormat="1" ht="13.2" spans="1:13">
      <c r="A3062" s="735" t="s">
        <v>95</v>
      </c>
      <c r="B3062" s="736">
        <v>330605030</v>
      </c>
      <c r="C3062" s="737" t="s">
        <v>5105</v>
      </c>
      <c r="D3062" s="736" t="s">
        <v>5106</v>
      </c>
      <c r="E3062" s="736"/>
      <c r="F3062" s="735" t="s">
        <v>437</v>
      </c>
      <c r="G3062" s="736"/>
      <c r="H3062" s="738">
        <v>198</v>
      </c>
      <c r="I3062" s="738">
        <v>189</v>
      </c>
      <c r="J3062" s="738">
        <v>180</v>
      </c>
      <c r="K3062" s="738">
        <v>171</v>
      </c>
      <c r="L3062" s="738">
        <v>162</v>
      </c>
      <c r="M3062" s="743"/>
    </row>
    <row r="3063" s="158" customFormat="1" ht="13.2" spans="1:13">
      <c r="A3063" s="735" t="s">
        <v>95</v>
      </c>
      <c r="B3063" s="736">
        <v>330605031</v>
      </c>
      <c r="C3063" s="737" t="s">
        <v>5107</v>
      </c>
      <c r="D3063" s="759"/>
      <c r="E3063" s="736"/>
      <c r="F3063" s="735" t="s">
        <v>51</v>
      </c>
      <c r="G3063" s="736"/>
      <c r="H3063" s="738">
        <v>990</v>
      </c>
      <c r="I3063" s="738">
        <v>945</v>
      </c>
      <c r="J3063" s="738">
        <v>900</v>
      </c>
      <c r="K3063" s="738">
        <v>855</v>
      </c>
      <c r="L3063" s="738">
        <v>810</v>
      </c>
      <c r="M3063" s="743"/>
    </row>
    <row r="3064" s="158" customFormat="1" ht="13.2" spans="1:13">
      <c r="A3064" s="735" t="s">
        <v>95</v>
      </c>
      <c r="B3064" s="736" t="s">
        <v>5108</v>
      </c>
      <c r="C3064" s="788" t="s">
        <v>5109</v>
      </c>
      <c r="D3064" s="736"/>
      <c r="E3064" s="736"/>
      <c r="F3064" s="735" t="s">
        <v>51</v>
      </c>
      <c r="G3064" s="736"/>
      <c r="H3064" s="738">
        <v>990</v>
      </c>
      <c r="I3064" s="738">
        <v>945</v>
      </c>
      <c r="J3064" s="738">
        <v>900</v>
      </c>
      <c r="K3064" s="738">
        <v>855</v>
      </c>
      <c r="L3064" s="738">
        <v>810</v>
      </c>
      <c r="M3064" s="743"/>
    </row>
    <row r="3065" s="158" customFormat="1" ht="13.2" spans="1:13">
      <c r="A3065" s="735" t="s">
        <v>95</v>
      </c>
      <c r="B3065" s="736">
        <v>330605033</v>
      </c>
      <c r="C3065" s="737" t="s">
        <v>5110</v>
      </c>
      <c r="D3065" s="736" t="s">
        <v>4096</v>
      </c>
      <c r="E3065" s="736" t="s">
        <v>3785</v>
      </c>
      <c r="F3065" s="735" t="s">
        <v>51</v>
      </c>
      <c r="G3065" s="759"/>
      <c r="H3065" s="738">
        <v>550</v>
      </c>
      <c r="I3065" s="738">
        <v>525</v>
      </c>
      <c r="J3065" s="738">
        <v>500</v>
      </c>
      <c r="K3065" s="738">
        <v>475</v>
      </c>
      <c r="L3065" s="738">
        <v>450</v>
      </c>
      <c r="M3065" s="743"/>
    </row>
    <row r="3066" s="158" customFormat="1" ht="13.2" spans="1:13">
      <c r="A3066" s="735" t="s">
        <v>95</v>
      </c>
      <c r="B3066" s="736" t="s">
        <v>5111</v>
      </c>
      <c r="C3066" s="788" t="s">
        <v>5112</v>
      </c>
      <c r="D3066" s="736" t="s">
        <v>5113</v>
      </c>
      <c r="E3066" s="736" t="s">
        <v>3785</v>
      </c>
      <c r="F3066" s="735" t="s">
        <v>51</v>
      </c>
      <c r="G3066" s="736"/>
      <c r="H3066" s="738">
        <v>1540</v>
      </c>
      <c r="I3066" s="738">
        <v>1470</v>
      </c>
      <c r="J3066" s="738">
        <v>1400</v>
      </c>
      <c r="K3066" s="738">
        <v>1330</v>
      </c>
      <c r="L3066" s="738">
        <v>1260</v>
      </c>
      <c r="M3066" s="743"/>
    </row>
    <row r="3067" s="158" customFormat="1" ht="13.2" spans="1:13">
      <c r="A3067" s="735" t="s">
        <v>95</v>
      </c>
      <c r="B3067" s="736">
        <v>330605034</v>
      </c>
      <c r="C3067" s="737" t="s">
        <v>5114</v>
      </c>
      <c r="D3067" s="736"/>
      <c r="E3067" s="736"/>
      <c r="F3067" s="735" t="s">
        <v>51</v>
      </c>
      <c r="G3067" s="736"/>
      <c r="H3067" s="738">
        <v>550</v>
      </c>
      <c r="I3067" s="738">
        <v>525</v>
      </c>
      <c r="J3067" s="738">
        <v>500</v>
      </c>
      <c r="K3067" s="738">
        <v>475</v>
      </c>
      <c r="L3067" s="738">
        <v>450</v>
      </c>
      <c r="M3067" s="743"/>
    </row>
    <row r="3068" s="158" customFormat="1" ht="13.2" spans="1:13">
      <c r="A3068" s="735" t="s">
        <v>95</v>
      </c>
      <c r="B3068" s="736">
        <v>330605035</v>
      </c>
      <c r="C3068" s="737" t="s">
        <v>5115</v>
      </c>
      <c r="D3068" s="736"/>
      <c r="E3068" s="736" t="s">
        <v>4608</v>
      </c>
      <c r="F3068" s="735" t="s">
        <v>51</v>
      </c>
      <c r="G3068" s="736"/>
      <c r="H3068" s="738">
        <v>275</v>
      </c>
      <c r="I3068" s="738">
        <v>262.5</v>
      </c>
      <c r="J3068" s="738">
        <v>250</v>
      </c>
      <c r="K3068" s="738">
        <v>237.5</v>
      </c>
      <c r="L3068" s="738">
        <v>225</v>
      </c>
      <c r="M3068" s="743"/>
    </row>
    <row r="3069" s="158" customFormat="1" ht="13.2" spans="1:13">
      <c r="A3069" s="735" t="s">
        <v>95</v>
      </c>
      <c r="B3069" s="736">
        <v>330605036</v>
      </c>
      <c r="C3069" s="737" t="s">
        <v>5116</v>
      </c>
      <c r="D3069" s="736"/>
      <c r="E3069" s="736"/>
      <c r="F3069" s="735" t="s">
        <v>51</v>
      </c>
      <c r="G3069" s="736"/>
      <c r="H3069" s="738">
        <v>550</v>
      </c>
      <c r="I3069" s="738">
        <v>525</v>
      </c>
      <c r="J3069" s="738">
        <v>500</v>
      </c>
      <c r="K3069" s="738">
        <v>475</v>
      </c>
      <c r="L3069" s="738">
        <v>450</v>
      </c>
      <c r="M3069" s="743"/>
    </row>
    <row r="3070" s="158" customFormat="1" ht="21.6" spans="1:13">
      <c r="A3070" s="735" t="s">
        <v>95</v>
      </c>
      <c r="B3070" s="736" t="s">
        <v>5117</v>
      </c>
      <c r="C3070" s="737" t="s">
        <v>5118</v>
      </c>
      <c r="D3070" s="736" t="s">
        <v>5119</v>
      </c>
      <c r="E3070" s="736"/>
      <c r="F3070" s="735" t="s">
        <v>51</v>
      </c>
      <c r="G3070" s="736"/>
      <c r="H3070" s="738">
        <v>3850</v>
      </c>
      <c r="I3070" s="738">
        <v>3675</v>
      </c>
      <c r="J3070" s="738">
        <v>3500</v>
      </c>
      <c r="K3070" s="738">
        <v>3325</v>
      </c>
      <c r="L3070" s="738">
        <v>3150</v>
      </c>
      <c r="M3070" s="743"/>
    </row>
    <row r="3071" s="158" customFormat="1" ht="21.6" spans="1:13">
      <c r="A3071" s="735" t="s">
        <v>95</v>
      </c>
      <c r="B3071" s="736" t="s">
        <v>5120</v>
      </c>
      <c r="C3071" s="737" t="s">
        <v>5121</v>
      </c>
      <c r="D3071" s="736" t="s">
        <v>5119</v>
      </c>
      <c r="E3071" s="736"/>
      <c r="F3071" s="735" t="s">
        <v>51</v>
      </c>
      <c r="G3071" s="736"/>
      <c r="H3071" s="738">
        <v>3850</v>
      </c>
      <c r="I3071" s="738">
        <v>3675</v>
      </c>
      <c r="J3071" s="738">
        <v>3500</v>
      </c>
      <c r="K3071" s="738">
        <v>3325</v>
      </c>
      <c r="L3071" s="738">
        <v>3150</v>
      </c>
      <c r="M3071" s="743"/>
    </row>
    <row r="3072" s="158" customFormat="1" ht="13.2" spans="1:13">
      <c r="A3072" s="735" t="s">
        <v>38</v>
      </c>
      <c r="B3072" s="736" t="s">
        <v>5122</v>
      </c>
      <c r="C3072" s="737" t="s">
        <v>5123</v>
      </c>
      <c r="D3072" s="759"/>
      <c r="E3072" s="736"/>
      <c r="F3072" s="735" t="s">
        <v>51</v>
      </c>
      <c r="G3072" s="736"/>
      <c r="H3072" s="738">
        <v>1177</v>
      </c>
      <c r="I3072" s="738">
        <v>1123.5</v>
      </c>
      <c r="J3072" s="738">
        <v>1070</v>
      </c>
      <c r="K3072" s="738">
        <v>1016.5</v>
      </c>
      <c r="L3072" s="738">
        <v>963</v>
      </c>
      <c r="M3072" s="743"/>
    </row>
    <row r="3073" s="158" customFormat="1" ht="13.2" spans="1:13">
      <c r="A3073" s="735" t="s">
        <v>95</v>
      </c>
      <c r="B3073" s="736" t="s">
        <v>5124</v>
      </c>
      <c r="C3073" s="788" t="s">
        <v>5125</v>
      </c>
      <c r="D3073" s="736"/>
      <c r="E3073" s="736"/>
      <c r="F3073" s="735" t="s">
        <v>51</v>
      </c>
      <c r="G3073" s="736"/>
      <c r="H3073" s="738">
        <v>1177</v>
      </c>
      <c r="I3073" s="738">
        <v>1123.5</v>
      </c>
      <c r="J3073" s="738">
        <v>1070</v>
      </c>
      <c r="K3073" s="738">
        <v>1016.5</v>
      </c>
      <c r="L3073" s="738">
        <v>963</v>
      </c>
      <c r="M3073" s="743"/>
    </row>
    <row r="3074" s="158" customFormat="1" ht="13.2" spans="1:13">
      <c r="A3074" s="735" t="s">
        <v>38</v>
      </c>
      <c r="B3074" s="736" t="s">
        <v>5126</v>
      </c>
      <c r="C3074" s="788" t="s">
        <v>5127</v>
      </c>
      <c r="D3074" s="736"/>
      <c r="E3074" s="736"/>
      <c r="F3074" s="735" t="s">
        <v>51</v>
      </c>
      <c r="G3074" s="736"/>
      <c r="H3074" s="738">
        <v>1177</v>
      </c>
      <c r="I3074" s="738">
        <v>1123.5</v>
      </c>
      <c r="J3074" s="738">
        <v>1070</v>
      </c>
      <c r="K3074" s="738">
        <v>1016.5</v>
      </c>
      <c r="L3074" s="738">
        <v>963</v>
      </c>
      <c r="M3074" s="743"/>
    </row>
    <row r="3075" s="158" customFormat="1" ht="21.6" spans="1:13">
      <c r="A3075" s="735"/>
      <c r="B3075" s="736">
        <v>330606</v>
      </c>
      <c r="C3075" s="737" t="s">
        <v>5128</v>
      </c>
      <c r="D3075" s="736" t="s">
        <v>5129</v>
      </c>
      <c r="E3075" s="736" t="s">
        <v>5130</v>
      </c>
      <c r="F3075" s="735"/>
      <c r="G3075" s="736"/>
      <c r="H3075" s="738"/>
      <c r="I3075" s="738"/>
      <c r="J3075" s="738"/>
      <c r="K3075" s="738"/>
      <c r="L3075" s="738"/>
      <c r="M3075" s="743"/>
    </row>
    <row r="3076" s="158" customFormat="1" ht="13.2" spans="1:13">
      <c r="A3076" s="735" t="s">
        <v>95</v>
      </c>
      <c r="B3076" s="736">
        <v>330606002</v>
      </c>
      <c r="C3076" s="737" t="s">
        <v>5131</v>
      </c>
      <c r="D3076" s="736"/>
      <c r="E3076" s="736"/>
      <c r="F3076" s="735" t="s">
        <v>51</v>
      </c>
      <c r="G3076" s="736"/>
      <c r="H3076" s="738">
        <v>1155</v>
      </c>
      <c r="I3076" s="738">
        <v>1102.5</v>
      </c>
      <c r="J3076" s="738">
        <v>1050</v>
      </c>
      <c r="K3076" s="738">
        <v>997.5</v>
      </c>
      <c r="L3076" s="738">
        <v>945</v>
      </c>
      <c r="M3076" s="743"/>
    </row>
    <row r="3077" s="158" customFormat="1" ht="13.2" spans="1:13">
      <c r="A3077" s="735" t="s">
        <v>95</v>
      </c>
      <c r="B3077" s="736">
        <v>330606003</v>
      </c>
      <c r="C3077" s="737" t="s">
        <v>5132</v>
      </c>
      <c r="D3077" s="736"/>
      <c r="E3077" s="736"/>
      <c r="F3077" s="735" t="s">
        <v>51</v>
      </c>
      <c r="G3077" s="736"/>
      <c r="H3077" s="738">
        <v>1980</v>
      </c>
      <c r="I3077" s="738">
        <v>1890</v>
      </c>
      <c r="J3077" s="738">
        <v>1800</v>
      </c>
      <c r="K3077" s="738">
        <v>1710</v>
      </c>
      <c r="L3077" s="738">
        <v>1620</v>
      </c>
      <c r="M3077" s="743"/>
    </row>
    <row r="3078" s="158" customFormat="1" ht="13.2" spans="1:13">
      <c r="A3078" s="735" t="s">
        <v>95</v>
      </c>
      <c r="B3078" s="736">
        <v>330606004</v>
      </c>
      <c r="C3078" s="737" t="s">
        <v>5133</v>
      </c>
      <c r="D3078" s="759"/>
      <c r="E3078" s="736"/>
      <c r="F3078" s="735" t="s">
        <v>51</v>
      </c>
      <c r="G3078" s="736"/>
      <c r="H3078" s="738">
        <v>660</v>
      </c>
      <c r="I3078" s="738">
        <v>630</v>
      </c>
      <c r="J3078" s="738">
        <v>600</v>
      </c>
      <c r="K3078" s="738">
        <v>570</v>
      </c>
      <c r="L3078" s="738">
        <v>540</v>
      </c>
      <c r="M3078" s="743"/>
    </row>
    <row r="3079" s="158" customFormat="1" ht="13.2" spans="1:13">
      <c r="A3079" s="735" t="s">
        <v>95</v>
      </c>
      <c r="B3079" s="736" t="s">
        <v>5134</v>
      </c>
      <c r="C3079" s="737" t="s">
        <v>5135</v>
      </c>
      <c r="D3079" s="736"/>
      <c r="E3079" s="736"/>
      <c r="F3079" s="735" t="s">
        <v>51</v>
      </c>
      <c r="G3079" s="736"/>
      <c r="H3079" s="738">
        <v>660</v>
      </c>
      <c r="I3079" s="738">
        <v>630</v>
      </c>
      <c r="J3079" s="738">
        <v>600</v>
      </c>
      <c r="K3079" s="738">
        <v>570</v>
      </c>
      <c r="L3079" s="738">
        <v>540</v>
      </c>
      <c r="M3079" s="743"/>
    </row>
    <row r="3080" s="158" customFormat="1" ht="13.2" spans="1:13">
      <c r="A3080" s="735" t="s">
        <v>95</v>
      </c>
      <c r="B3080" s="736" t="s">
        <v>5136</v>
      </c>
      <c r="C3080" s="737" t="s">
        <v>5137</v>
      </c>
      <c r="D3080" s="736"/>
      <c r="E3080" s="736"/>
      <c r="F3080" s="735" t="s">
        <v>51</v>
      </c>
      <c r="G3080" s="736"/>
      <c r="H3080" s="738">
        <v>660</v>
      </c>
      <c r="I3080" s="738">
        <v>630</v>
      </c>
      <c r="J3080" s="738">
        <v>600</v>
      </c>
      <c r="K3080" s="738">
        <v>570</v>
      </c>
      <c r="L3080" s="738">
        <v>540</v>
      </c>
      <c r="M3080" s="743"/>
    </row>
    <row r="3081" s="158" customFormat="1" ht="13.2" spans="1:13">
      <c r="A3081" s="735" t="s">
        <v>95</v>
      </c>
      <c r="B3081" s="736">
        <v>330606005</v>
      </c>
      <c r="C3081" s="737" t="s">
        <v>5138</v>
      </c>
      <c r="D3081" s="736"/>
      <c r="E3081" s="736"/>
      <c r="F3081" s="735" t="s">
        <v>51</v>
      </c>
      <c r="G3081" s="736"/>
      <c r="H3081" s="738">
        <v>660</v>
      </c>
      <c r="I3081" s="738">
        <v>630</v>
      </c>
      <c r="J3081" s="738">
        <v>600</v>
      </c>
      <c r="K3081" s="738">
        <v>570</v>
      </c>
      <c r="L3081" s="738">
        <v>540</v>
      </c>
      <c r="M3081" s="743"/>
    </row>
    <row r="3082" s="158" customFormat="1" ht="13.2" spans="1:13">
      <c r="A3082" s="735" t="s">
        <v>95</v>
      </c>
      <c r="B3082" s="736">
        <v>330606006</v>
      </c>
      <c r="C3082" s="737" t="s">
        <v>5139</v>
      </c>
      <c r="D3082" s="736"/>
      <c r="E3082" s="736"/>
      <c r="F3082" s="735" t="s">
        <v>51</v>
      </c>
      <c r="G3082" s="736"/>
      <c r="H3082" s="738">
        <v>880</v>
      </c>
      <c r="I3082" s="738">
        <v>840</v>
      </c>
      <c r="J3082" s="738">
        <v>800</v>
      </c>
      <c r="K3082" s="738">
        <v>760</v>
      </c>
      <c r="L3082" s="738">
        <v>720</v>
      </c>
      <c r="M3082" s="743"/>
    </row>
    <row r="3083" s="158" customFormat="1" ht="13.2" spans="1:13">
      <c r="A3083" s="735" t="s">
        <v>95</v>
      </c>
      <c r="B3083" s="736">
        <v>330606007</v>
      </c>
      <c r="C3083" s="737" t="s">
        <v>5140</v>
      </c>
      <c r="D3083" s="736"/>
      <c r="E3083" s="736"/>
      <c r="F3083" s="735" t="s">
        <v>51</v>
      </c>
      <c r="G3083" s="736"/>
      <c r="H3083" s="738">
        <v>660</v>
      </c>
      <c r="I3083" s="738">
        <v>630</v>
      </c>
      <c r="J3083" s="738">
        <v>600</v>
      </c>
      <c r="K3083" s="738">
        <v>570</v>
      </c>
      <c r="L3083" s="738">
        <v>540</v>
      </c>
      <c r="M3083" s="743"/>
    </row>
    <row r="3084" s="158" customFormat="1" ht="13.2" spans="1:13">
      <c r="A3084" s="735" t="s">
        <v>95</v>
      </c>
      <c r="B3084" s="736">
        <v>330606008</v>
      </c>
      <c r="C3084" s="737" t="s">
        <v>5141</v>
      </c>
      <c r="D3084" s="736"/>
      <c r="E3084" s="736"/>
      <c r="F3084" s="735" t="s">
        <v>51</v>
      </c>
      <c r="G3084" s="759"/>
      <c r="H3084" s="738">
        <v>660</v>
      </c>
      <c r="I3084" s="738">
        <v>630</v>
      </c>
      <c r="J3084" s="738">
        <v>600</v>
      </c>
      <c r="K3084" s="738">
        <v>570</v>
      </c>
      <c r="L3084" s="738">
        <v>540</v>
      </c>
      <c r="M3084" s="743"/>
    </row>
    <row r="3085" s="158" customFormat="1" ht="13.2" spans="1:13">
      <c r="A3085" s="735" t="s">
        <v>95</v>
      </c>
      <c r="B3085" s="736" t="s">
        <v>5142</v>
      </c>
      <c r="C3085" s="788" t="s">
        <v>5143</v>
      </c>
      <c r="D3085" s="736"/>
      <c r="E3085" s="736"/>
      <c r="F3085" s="735" t="s">
        <v>51</v>
      </c>
      <c r="G3085" s="736"/>
      <c r="H3085" s="738">
        <v>990</v>
      </c>
      <c r="I3085" s="738">
        <v>945</v>
      </c>
      <c r="J3085" s="738">
        <v>900</v>
      </c>
      <c r="K3085" s="738">
        <v>855</v>
      </c>
      <c r="L3085" s="738">
        <v>810</v>
      </c>
      <c r="M3085" s="743"/>
    </row>
    <row r="3086" s="158" customFormat="1" ht="21.6" spans="1:13">
      <c r="A3086" s="735" t="s">
        <v>95</v>
      </c>
      <c r="B3086" s="736">
        <v>330606009</v>
      </c>
      <c r="C3086" s="737" t="s">
        <v>5144</v>
      </c>
      <c r="D3086" s="736" t="s">
        <v>5145</v>
      </c>
      <c r="E3086" s="736" t="s">
        <v>4569</v>
      </c>
      <c r="F3086" s="735" t="s">
        <v>51</v>
      </c>
      <c r="G3086" s="736"/>
      <c r="H3086" s="738">
        <v>660</v>
      </c>
      <c r="I3086" s="738">
        <v>630</v>
      </c>
      <c r="J3086" s="738">
        <v>600</v>
      </c>
      <c r="K3086" s="738">
        <v>570</v>
      </c>
      <c r="L3086" s="738">
        <v>540</v>
      </c>
      <c r="M3086" s="743"/>
    </row>
    <row r="3087" s="158" customFormat="1" ht="21.6" spans="1:13">
      <c r="A3087" s="735" t="s">
        <v>95</v>
      </c>
      <c r="B3087" s="736" t="s">
        <v>5146</v>
      </c>
      <c r="C3087" s="737" t="s">
        <v>5144</v>
      </c>
      <c r="D3087" s="736" t="s">
        <v>5145</v>
      </c>
      <c r="E3087" s="736" t="s">
        <v>4569</v>
      </c>
      <c r="F3087" s="735" t="s">
        <v>51</v>
      </c>
      <c r="G3087" s="736"/>
      <c r="H3087" s="738">
        <v>792</v>
      </c>
      <c r="I3087" s="738">
        <v>756</v>
      </c>
      <c r="J3087" s="738">
        <v>720</v>
      </c>
      <c r="K3087" s="738">
        <v>684</v>
      </c>
      <c r="L3087" s="738">
        <v>648</v>
      </c>
      <c r="M3087" s="743" t="s">
        <v>58</v>
      </c>
    </row>
    <row r="3088" s="158" customFormat="1" ht="21.6" spans="1:13">
      <c r="A3088" s="735" t="s">
        <v>95</v>
      </c>
      <c r="B3088" s="736">
        <v>330606010</v>
      </c>
      <c r="C3088" s="737" t="s">
        <v>5147</v>
      </c>
      <c r="D3088" s="736" t="s">
        <v>5148</v>
      </c>
      <c r="E3088" s="736"/>
      <c r="F3088" s="735" t="s">
        <v>51</v>
      </c>
      <c r="G3088" s="736"/>
      <c r="H3088" s="738">
        <v>660</v>
      </c>
      <c r="I3088" s="738">
        <v>630</v>
      </c>
      <c r="J3088" s="738">
        <v>600</v>
      </c>
      <c r="K3088" s="738">
        <v>570</v>
      </c>
      <c r="L3088" s="738">
        <v>540</v>
      </c>
      <c r="M3088" s="743"/>
    </row>
    <row r="3089" s="158" customFormat="1" ht="21.6" spans="1:13">
      <c r="A3089" s="735" t="s">
        <v>95</v>
      </c>
      <c r="B3089" s="736" t="s">
        <v>5149</v>
      </c>
      <c r="C3089" s="737" t="s">
        <v>5147</v>
      </c>
      <c r="D3089" s="736" t="s">
        <v>5148</v>
      </c>
      <c r="E3089" s="736"/>
      <c r="F3089" s="735" t="s">
        <v>51</v>
      </c>
      <c r="G3089" s="736"/>
      <c r="H3089" s="738">
        <v>792</v>
      </c>
      <c r="I3089" s="738">
        <v>756</v>
      </c>
      <c r="J3089" s="738">
        <v>720</v>
      </c>
      <c r="K3089" s="738">
        <v>684</v>
      </c>
      <c r="L3089" s="738">
        <v>648</v>
      </c>
      <c r="M3089" s="743" t="s">
        <v>58</v>
      </c>
    </row>
    <row r="3090" s="158" customFormat="1" ht="21.6" spans="1:13">
      <c r="A3090" s="735" t="s">
        <v>95</v>
      </c>
      <c r="B3090" s="736">
        <v>330606011</v>
      </c>
      <c r="C3090" s="737" t="s">
        <v>5150</v>
      </c>
      <c r="D3090" s="736" t="s">
        <v>5151</v>
      </c>
      <c r="E3090" s="736"/>
      <c r="F3090" s="735" t="s">
        <v>51</v>
      </c>
      <c r="G3090" s="759"/>
      <c r="H3090" s="738">
        <v>759</v>
      </c>
      <c r="I3090" s="738">
        <v>724.5</v>
      </c>
      <c r="J3090" s="738">
        <v>690</v>
      </c>
      <c r="K3090" s="738">
        <v>655.5</v>
      </c>
      <c r="L3090" s="738">
        <v>621</v>
      </c>
      <c r="M3090" s="743"/>
    </row>
    <row r="3091" s="158" customFormat="1" ht="21.6" spans="1:13">
      <c r="A3091" s="735" t="s">
        <v>95</v>
      </c>
      <c r="B3091" s="736" t="s">
        <v>5152</v>
      </c>
      <c r="C3091" s="788" t="s">
        <v>5153</v>
      </c>
      <c r="D3091" s="736" t="s">
        <v>5151</v>
      </c>
      <c r="E3091" s="736"/>
      <c r="F3091" s="735" t="s">
        <v>51</v>
      </c>
      <c r="G3091" s="736"/>
      <c r="H3091" s="738">
        <v>910.8</v>
      </c>
      <c r="I3091" s="738">
        <v>869.4</v>
      </c>
      <c r="J3091" s="738">
        <v>828</v>
      </c>
      <c r="K3091" s="738">
        <v>786.6</v>
      </c>
      <c r="L3091" s="738">
        <v>745.2</v>
      </c>
      <c r="M3091" s="743"/>
    </row>
    <row r="3092" s="158" customFormat="1" ht="21.6" spans="1:13">
      <c r="A3092" s="735" t="s">
        <v>95</v>
      </c>
      <c r="B3092" s="736">
        <v>330606012</v>
      </c>
      <c r="C3092" s="737" t="s">
        <v>5154</v>
      </c>
      <c r="D3092" s="736" t="s">
        <v>5155</v>
      </c>
      <c r="E3092" s="736"/>
      <c r="F3092" s="735" t="s">
        <v>51</v>
      </c>
      <c r="G3092" s="759"/>
      <c r="H3092" s="738">
        <v>759</v>
      </c>
      <c r="I3092" s="738">
        <v>724.5</v>
      </c>
      <c r="J3092" s="738">
        <v>690</v>
      </c>
      <c r="K3092" s="738">
        <v>655.5</v>
      </c>
      <c r="L3092" s="738">
        <v>621</v>
      </c>
      <c r="M3092" s="743"/>
    </row>
    <row r="3093" s="158" customFormat="1" ht="21.6" spans="1:13">
      <c r="A3093" s="735" t="s">
        <v>95</v>
      </c>
      <c r="B3093" s="736" t="s">
        <v>5156</v>
      </c>
      <c r="C3093" s="788" t="s">
        <v>5157</v>
      </c>
      <c r="D3093" s="736" t="s">
        <v>5155</v>
      </c>
      <c r="E3093" s="736"/>
      <c r="F3093" s="735" t="s">
        <v>51</v>
      </c>
      <c r="G3093" s="736"/>
      <c r="H3093" s="738">
        <v>910.8</v>
      </c>
      <c r="I3093" s="738">
        <v>869.4</v>
      </c>
      <c r="J3093" s="738">
        <v>828</v>
      </c>
      <c r="K3093" s="738">
        <v>786.6</v>
      </c>
      <c r="L3093" s="738">
        <v>745.2</v>
      </c>
      <c r="M3093" s="743"/>
    </row>
    <row r="3094" s="158" customFormat="1" ht="13.2" spans="1:13">
      <c r="A3094" s="735" t="s">
        <v>95</v>
      </c>
      <c r="B3094" s="736">
        <v>330606013</v>
      </c>
      <c r="C3094" s="737" t="s">
        <v>5158</v>
      </c>
      <c r="D3094" s="736" t="s">
        <v>5159</v>
      </c>
      <c r="E3094" s="736"/>
      <c r="F3094" s="735" t="s">
        <v>51</v>
      </c>
      <c r="G3094" s="736"/>
      <c r="H3094" s="738">
        <v>660</v>
      </c>
      <c r="I3094" s="738">
        <v>630</v>
      </c>
      <c r="J3094" s="738">
        <v>600</v>
      </c>
      <c r="K3094" s="738">
        <v>570</v>
      </c>
      <c r="L3094" s="738">
        <v>540</v>
      </c>
      <c r="M3094" s="743"/>
    </row>
    <row r="3095" s="158" customFormat="1" ht="13.2" spans="1:13">
      <c r="A3095" s="735" t="s">
        <v>95</v>
      </c>
      <c r="B3095" s="736">
        <v>330606014</v>
      </c>
      <c r="C3095" s="737" t="s">
        <v>5160</v>
      </c>
      <c r="D3095" s="736" t="s">
        <v>5161</v>
      </c>
      <c r="E3095" s="736"/>
      <c r="F3095" s="735" t="s">
        <v>51</v>
      </c>
      <c r="G3095" s="736"/>
      <c r="H3095" s="738">
        <v>1210</v>
      </c>
      <c r="I3095" s="738">
        <v>1155</v>
      </c>
      <c r="J3095" s="738">
        <v>1100</v>
      </c>
      <c r="K3095" s="738">
        <v>1045</v>
      </c>
      <c r="L3095" s="738">
        <v>990</v>
      </c>
      <c r="M3095" s="743"/>
    </row>
    <row r="3096" s="158" customFormat="1" ht="13.2" spans="1:13">
      <c r="A3096" s="735" t="s">
        <v>95</v>
      </c>
      <c r="B3096" s="736">
        <v>330606015</v>
      </c>
      <c r="C3096" s="737" t="s">
        <v>5162</v>
      </c>
      <c r="D3096" s="736" t="s">
        <v>5163</v>
      </c>
      <c r="E3096" s="736"/>
      <c r="F3096" s="735" t="s">
        <v>51</v>
      </c>
      <c r="G3096" s="736"/>
      <c r="H3096" s="738">
        <v>1375</v>
      </c>
      <c r="I3096" s="738">
        <v>1312.5</v>
      </c>
      <c r="J3096" s="738">
        <v>1250</v>
      </c>
      <c r="K3096" s="738">
        <v>1187.5</v>
      </c>
      <c r="L3096" s="738">
        <v>1125</v>
      </c>
      <c r="M3096" s="743"/>
    </row>
    <row r="3097" s="158" customFormat="1" ht="21.6" spans="1:13">
      <c r="A3097" s="735" t="s">
        <v>95</v>
      </c>
      <c r="B3097" s="736">
        <v>330606016</v>
      </c>
      <c r="C3097" s="737" t="s">
        <v>5164</v>
      </c>
      <c r="D3097" s="736" t="s">
        <v>5165</v>
      </c>
      <c r="E3097" s="736"/>
      <c r="F3097" s="735" t="s">
        <v>51</v>
      </c>
      <c r="G3097" s="759"/>
      <c r="H3097" s="738">
        <v>1540</v>
      </c>
      <c r="I3097" s="738">
        <v>1470</v>
      </c>
      <c r="J3097" s="738">
        <v>1400</v>
      </c>
      <c r="K3097" s="738">
        <v>1330</v>
      </c>
      <c r="L3097" s="738">
        <v>1260</v>
      </c>
      <c r="M3097" s="743"/>
    </row>
    <row r="3098" s="158" customFormat="1" ht="21.6" spans="1:13">
      <c r="A3098" s="735" t="s">
        <v>95</v>
      </c>
      <c r="B3098" s="736" t="s">
        <v>5166</v>
      </c>
      <c r="C3098" s="788" t="s">
        <v>5167</v>
      </c>
      <c r="D3098" s="736" t="s">
        <v>5168</v>
      </c>
      <c r="E3098" s="754"/>
      <c r="F3098" s="735" t="s">
        <v>51</v>
      </c>
      <c r="G3098" s="754"/>
      <c r="H3098" s="738">
        <v>1848</v>
      </c>
      <c r="I3098" s="738">
        <v>1764</v>
      </c>
      <c r="J3098" s="738">
        <v>1680</v>
      </c>
      <c r="K3098" s="738">
        <v>1596</v>
      </c>
      <c r="L3098" s="738">
        <v>1512</v>
      </c>
      <c r="M3098" s="743"/>
    </row>
    <row r="3099" s="158" customFormat="1" ht="13.2" spans="1:13">
      <c r="A3099" s="735" t="s">
        <v>95</v>
      </c>
      <c r="B3099" s="736">
        <v>330606017</v>
      </c>
      <c r="C3099" s="737" t="s">
        <v>5169</v>
      </c>
      <c r="D3099" s="736" t="s">
        <v>5170</v>
      </c>
      <c r="E3099" s="736"/>
      <c r="F3099" s="735" t="s">
        <v>51</v>
      </c>
      <c r="G3099" s="759"/>
      <c r="H3099" s="738">
        <v>1595</v>
      </c>
      <c r="I3099" s="738">
        <v>1522.5</v>
      </c>
      <c r="J3099" s="738">
        <v>1450</v>
      </c>
      <c r="K3099" s="738">
        <v>1377.5</v>
      </c>
      <c r="L3099" s="738">
        <v>1305</v>
      </c>
      <c r="M3099" s="743"/>
    </row>
    <row r="3100" s="158" customFormat="1" ht="13.2" spans="1:13">
      <c r="A3100" s="735" t="s">
        <v>95</v>
      </c>
      <c r="B3100" s="736" t="s">
        <v>5171</v>
      </c>
      <c r="C3100" s="788" t="s">
        <v>5172</v>
      </c>
      <c r="D3100" s="736" t="s">
        <v>5170</v>
      </c>
      <c r="E3100" s="736"/>
      <c r="F3100" s="735" t="s">
        <v>51</v>
      </c>
      <c r="G3100" s="736"/>
      <c r="H3100" s="738">
        <v>1914</v>
      </c>
      <c r="I3100" s="738">
        <v>1827</v>
      </c>
      <c r="J3100" s="738">
        <v>1740</v>
      </c>
      <c r="K3100" s="738">
        <v>1653</v>
      </c>
      <c r="L3100" s="738">
        <v>1566</v>
      </c>
      <c r="M3100" s="743"/>
    </row>
    <row r="3101" s="158" customFormat="1" ht="21.6" spans="1:13">
      <c r="A3101" s="735" t="s">
        <v>95</v>
      </c>
      <c r="B3101" s="736">
        <v>330606018</v>
      </c>
      <c r="C3101" s="737" t="s">
        <v>5173</v>
      </c>
      <c r="D3101" s="736" t="s">
        <v>5174</v>
      </c>
      <c r="E3101" s="736"/>
      <c r="F3101" s="735" t="s">
        <v>51</v>
      </c>
      <c r="G3101" s="759"/>
      <c r="H3101" s="738">
        <v>1595</v>
      </c>
      <c r="I3101" s="738">
        <v>1522.5</v>
      </c>
      <c r="J3101" s="738">
        <v>1450</v>
      </c>
      <c r="K3101" s="738">
        <v>1377.5</v>
      </c>
      <c r="L3101" s="738">
        <v>1305</v>
      </c>
      <c r="M3101" s="743"/>
    </row>
    <row r="3102" s="158" customFormat="1" ht="21.6" spans="1:13">
      <c r="A3102" s="735" t="s">
        <v>95</v>
      </c>
      <c r="B3102" s="736" t="s">
        <v>5175</v>
      </c>
      <c r="C3102" s="788" t="s">
        <v>5176</v>
      </c>
      <c r="D3102" s="736" t="s">
        <v>5174</v>
      </c>
      <c r="E3102" s="736"/>
      <c r="F3102" s="735" t="s">
        <v>51</v>
      </c>
      <c r="G3102" s="736"/>
      <c r="H3102" s="738">
        <v>1914</v>
      </c>
      <c r="I3102" s="738">
        <v>1827</v>
      </c>
      <c r="J3102" s="738">
        <v>1740</v>
      </c>
      <c r="K3102" s="738">
        <v>1653</v>
      </c>
      <c r="L3102" s="738">
        <v>1566</v>
      </c>
      <c r="M3102" s="743"/>
    </row>
    <row r="3103" s="158" customFormat="1" ht="21.6" spans="1:13">
      <c r="A3103" s="735" t="s">
        <v>95</v>
      </c>
      <c r="B3103" s="736">
        <v>330606019</v>
      </c>
      <c r="C3103" s="737" t="s">
        <v>5177</v>
      </c>
      <c r="D3103" s="736" t="s">
        <v>5178</v>
      </c>
      <c r="E3103" s="736"/>
      <c r="F3103" s="735" t="s">
        <v>51</v>
      </c>
      <c r="G3103" s="759"/>
      <c r="H3103" s="738">
        <v>1595</v>
      </c>
      <c r="I3103" s="738">
        <v>1522.5</v>
      </c>
      <c r="J3103" s="738">
        <v>1450</v>
      </c>
      <c r="K3103" s="738">
        <v>1377.5</v>
      </c>
      <c r="L3103" s="738">
        <v>1305</v>
      </c>
      <c r="M3103" s="743"/>
    </row>
    <row r="3104" s="158" customFormat="1" ht="21.6" spans="1:13">
      <c r="A3104" s="735" t="s">
        <v>95</v>
      </c>
      <c r="B3104" s="736" t="s">
        <v>5179</v>
      </c>
      <c r="C3104" s="788" t="s">
        <v>5180</v>
      </c>
      <c r="D3104" s="736" t="s">
        <v>5178</v>
      </c>
      <c r="E3104" s="736"/>
      <c r="F3104" s="735" t="s">
        <v>51</v>
      </c>
      <c r="G3104" s="736"/>
      <c r="H3104" s="738">
        <v>1914</v>
      </c>
      <c r="I3104" s="738">
        <v>1827</v>
      </c>
      <c r="J3104" s="738">
        <v>1740</v>
      </c>
      <c r="K3104" s="738">
        <v>1653</v>
      </c>
      <c r="L3104" s="738">
        <v>1566</v>
      </c>
      <c r="M3104" s="743"/>
    </row>
    <row r="3105" s="158" customFormat="1" ht="13.2" spans="1:13">
      <c r="A3105" s="735" t="s">
        <v>95</v>
      </c>
      <c r="B3105" s="736">
        <v>330606020</v>
      </c>
      <c r="C3105" s="737" t="s">
        <v>5181</v>
      </c>
      <c r="D3105" s="736" t="s">
        <v>5182</v>
      </c>
      <c r="E3105" s="736"/>
      <c r="F3105" s="735" t="s">
        <v>51</v>
      </c>
      <c r="G3105" s="759"/>
      <c r="H3105" s="738">
        <v>1485</v>
      </c>
      <c r="I3105" s="738">
        <v>1417.5</v>
      </c>
      <c r="J3105" s="738">
        <v>1350</v>
      </c>
      <c r="K3105" s="738">
        <v>1282.5</v>
      </c>
      <c r="L3105" s="738">
        <v>1215</v>
      </c>
      <c r="M3105" s="743"/>
    </row>
    <row r="3106" s="158" customFormat="1" ht="13.2" spans="1:13">
      <c r="A3106" s="735" t="s">
        <v>95</v>
      </c>
      <c r="B3106" s="736" t="s">
        <v>5183</v>
      </c>
      <c r="C3106" s="737" t="s">
        <v>5184</v>
      </c>
      <c r="D3106" s="736"/>
      <c r="E3106" s="736"/>
      <c r="F3106" s="735" t="s">
        <v>51</v>
      </c>
      <c r="G3106" s="736"/>
      <c r="H3106" s="738">
        <v>1782</v>
      </c>
      <c r="I3106" s="738">
        <v>1701</v>
      </c>
      <c r="J3106" s="738">
        <v>1620</v>
      </c>
      <c r="K3106" s="738">
        <v>1539</v>
      </c>
      <c r="L3106" s="738">
        <v>1458</v>
      </c>
      <c r="M3106" s="743"/>
    </row>
    <row r="3107" s="158" customFormat="1" ht="21.6" spans="1:13">
      <c r="A3107" s="735" t="s">
        <v>95</v>
      </c>
      <c r="B3107" s="736">
        <v>330606021</v>
      </c>
      <c r="C3107" s="737" t="s">
        <v>5185</v>
      </c>
      <c r="D3107" s="736" t="s">
        <v>5186</v>
      </c>
      <c r="E3107" s="736"/>
      <c r="F3107" s="735" t="s">
        <v>51</v>
      </c>
      <c r="G3107" s="736"/>
      <c r="H3107" s="738">
        <v>1100</v>
      </c>
      <c r="I3107" s="738">
        <v>1050</v>
      </c>
      <c r="J3107" s="738">
        <v>1000</v>
      </c>
      <c r="K3107" s="738">
        <v>950</v>
      </c>
      <c r="L3107" s="738">
        <v>900</v>
      </c>
      <c r="M3107" s="743"/>
    </row>
    <row r="3108" s="158" customFormat="1" ht="13.2" spans="1:13">
      <c r="A3108" s="735" t="s">
        <v>95</v>
      </c>
      <c r="B3108" s="736">
        <v>330606022</v>
      </c>
      <c r="C3108" s="737" t="s">
        <v>5187</v>
      </c>
      <c r="D3108" s="736"/>
      <c r="E3108" s="736"/>
      <c r="F3108" s="735" t="s">
        <v>51</v>
      </c>
      <c r="G3108" s="736"/>
      <c r="H3108" s="738">
        <v>1100</v>
      </c>
      <c r="I3108" s="738">
        <v>1050</v>
      </c>
      <c r="J3108" s="738">
        <v>1000</v>
      </c>
      <c r="K3108" s="738">
        <v>950</v>
      </c>
      <c r="L3108" s="738">
        <v>900</v>
      </c>
      <c r="M3108" s="743"/>
    </row>
    <row r="3109" s="158" customFormat="1" ht="21.6" spans="1:13">
      <c r="A3109" s="735" t="s">
        <v>95</v>
      </c>
      <c r="B3109" s="736">
        <v>330606023</v>
      </c>
      <c r="C3109" s="737" t="s">
        <v>5188</v>
      </c>
      <c r="D3109" s="736" t="s">
        <v>5189</v>
      </c>
      <c r="E3109" s="736"/>
      <c r="F3109" s="735" t="s">
        <v>51</v>
      </c>
      <c r="G3109" s="736"/>
      <c r="H3109" s="738">
        <v>1100</v>
      </c>
      <c r="I3109" s="738">
        <v>1050</v>
      </c>
      <c r="J3109" s="738">
        <v>1000</v>
      </c>
      <c r="K3109" s="738">
        <v>950</v>
      </c>
      <c r="L3109" s="738">
        <v>900</v>
      </c>
      <c r="M3109" s="743"/>
    </row>
    <row r="3110" s="158" customFormat="1" ht="43.2" spans="1:13">
      <c r="A3110" s="735" t="s">
        <v>95</v>
      </c>
      <c r="B3110" s="736">
        <v>330606024</v>
      </c>
      <c r="C3110" s="737" t="s">
        <v>5190</v>
      </c>
      <c r="D3110" s="736" t="s">
        <v>5191</v>
      </c>
      <c r="E3110" s="736" t="s">
        <v>4569</v>
      </c>
      <c r="F3110" s="735" t="s">
        <v>51</v>
      </c>
      <c r="G3110" s="736"/>
      <c r="H3110" s="738">
        <v>1265</v>
      </c>
      <c r="I3110" s="738">
        <v>1207.5</v>
      </c>
      <c r="J3110" s="738">
        <v>1150</v>
      </c>
      <c r="K3110" s="738">
        <v>1092.5</v>
      </c>
      <c r="L3110" s="738">
        <v>1035</v>
      </c>
      <c r="M3110" s="743"/>
    </row>
    <row r="3111" s="158" customFormat="1" ht="21.6" spans="1:13">
      <c r="A3111" s="735" t="s">
        <v>95</v>
      </c>
      <c r="B3111" s="736">
        <v>330606025</v>
      </c>
      <c r="C3111" s="737" t="s">
        <v>5192</v>
      </c>
      <c r="D3111" s="736" t="s">
        <v>5193</v>
      </c>
      <c r="E3111" s="736" t="s">
        <v>5194</v>
      </c>
      <c r="F3111" s="735" t="s">
        <v>51</v>
      </c>
      <c r="G3111" s="736"/>
      <c r="H3111" s="738">
        <v>660</v>
      </c>
      <c r="I3111" s="738">
        <v>630</v>
      </c>
      <c r="J3111" s="738">
        <v>600</v>
      </c>
      <c r="K3111" s="738">
        <v>570</v>
      </c>
      <c r="L3111" s="738">
        <v>540</v>
      </c>
      <c r="M3111" s="743"/>
    </row>
    <row r="3112" s="158" customFormat="1" ht="13.2" spans="1:13">
      <c r="A3112" s="735" t="s">
        <v>95</v>
      </c>
      <c r="B3112" s="736">
        <v>330606026</v>
      </c>
      <c r="C3112" s="737" t="s">
        <v>5195</v>
      </c>
      <c r="D3112" s="736"/>
      <c r="E3112" s="736"/>
      <c r="F3112" s="735" t="s">
        <v>51</v>
      </c>
      <c r="G3112" s="736"/>
      <c r="H3112" s="738">
        <v>1386</v>
      </c>
      <c r="I3112" s="738">
        <v>1323</v>
      </c>
      <c r="J3112" s="738">
        <v>1260</v>
      </c>
      <c r="K3112" s="738">
        <v>1197</v>
      </c>
      <c r="L3112" s="738">
        <v>1134</v>
      </c>
      <c r="M3112" s="743"/>
    </row>
    <row r="3113" s="158" customFormat="1" ht="13.2" spans="1:13">
      <c r="A3113" s="735" t="s">
        <v>95</v>
      </c>
      <c r="B3113" s="736">
        <v>330606027</v>
      </c>
      <c r="C3113" s="737" t="s">
        <v>5196</v>
      </c>
      <c r="D3113" s="736" t="s">
        <v>5197</v>
      </c>
      <c r="E3113" s="736"/>
      <c r="F3113" s="735" t="s">
        <v>51</v>
      </c>
      <c r="G3113" s="736"/>
      <c r="H3113" s="738">
        <v>715</v>
      </c>
      <c r="I3113" s="738">
        <v>682.5</v>
      </c>
      <c r="J3113" s="738">
        <v>650</v>
      </c>
      <c r="K3113" s="738">
        <v>617.5</v>
      </c>
      <c r="L3113" s="738">
        <v>585</v>
      </c>
      <c r="M3113" s="743"/>
    </row>
    <row r="3114" s="158" customFormat="1" ht="13.2" spans="1:13">
      <c r="A3114" s="735" t="s">
        <v>95</v>
      </c>
      <c r="B3114" s="736" t="s">
        <v>5198</v>
      </c>
      <c r="C3114" s="788" t="s">
        <v>5199</v>
      </c>
      <c r="D3114" s="736" t="s">
        <v>5197</v>
      </c>
      <c r="E3114" s="736"/>
      <c r="F3114" s="735" t="s">
        <v>51</v>
      </c>
      <c r="G3114" s="736"/>
      <c r="H3114" s="738">
        <v>715</v>
      </c>
      <c r="I3114" s="738">
        <v>682.5</v>
      </c>
      <c r="J3114" s="738">
        <v>650</v>
      </c>
      <c r="K3114" s="738">
        <v>617.5</v>
      </c>
      <c r="L3114" s="738">
        <v>585</v>
      </c>
      <c r="M3114" s="743"/>
    </row>
    <row r="3115" s="158" customFormat="1" ht="32.4" spans="1:13">
      <c r="A3115" s="735" t="s">
        <v>95</v>
      </c>
      <c r="B3115" s="736">
        <v>330606028</v>
      </c>
      <c r="C3115" s="737" t="s">
        <v>5200</v>
      </c>
      <c r="D3115" s="736" t="s">
        <v>5201</v>
      </c>
      <c r="E3115" s="736"/>
      <c r="F3115" s="735" t="s">
        <v>51</v>
      </c>
      <c r="G3115" s="736"/>
      <c r="H3115" s="738">
        <v>1870</v>
      </c>
      <c r="I3115" s="738">
        <v>1785</v>
      </c>
      <c r="J3115" s="738">
        <v>1700</v>
      </c>
      <c r="K3115" s="738">
        <v>1615</v>
      </c>
      <c r="L3115" s="738">
        <v>1530</v>
      </c>
      <c r="M3115" s="743"/>
    </row>
    <row r="3116" s="158" customFormat="1" ht="32.4" spans="1:13">
      <c r="A3116" s="735" t="s">
        <v>95</v>
      </c>
      <c r="B3116" s="736" t="s">
        <v>5202</v>
      </c>
      <c r="C3116" s="737" t="s">
        <v>5200</v>
      </c>
      <c r="D3116" s="736" t="s">
        <v>5201</v>
      </c>
      <c r="E3116" s="736"/>
      <c r="F3116" s="735" t="s">
        <v>51</v>
      </c>
      <c r="G3116" s="736"/>
      <c r="H3116" s="738">
        <v>2244</v>
      </c>
      <c r="I3116" s="738">
        <v>2142</v>
      </c>
      <c r="J3116" s="738">
        <v>2040</v>
      </c>
      <c r="K3116" s="738">
        <v>1938</v>
      </c>
      <c r="L3116" s="738">
        <v>1836</v>
      </c>
      <c r="M3116" s="743" t="s">
        <v>58</v>
      </c>
    </row>
    <row r="3117" s="158" customFormat="1" ht="32.4" spans="1:13">
      <c r="A3117" s="735" t="s">
        <v>95</v>
      </c>
      <c r="B3117" s="736">
        <v>330606029</v>
      </c>
      <c r="C3117" s="737" t="s">
        <v>5203</v>
      </c>
      <c r="D3117" s="736" t="s">
        <v>5204</v>
      </c>
      <c r="E3117" s="736"/>
      <c r="F3117" s="735" t="s">
        <v>51</v>
      </c>
      <c r="G3117" s="736"/>
      <c r="H3117" s="738">
        <v>2420</v>
      </c>
      <c r="I3117" s="738">
        <v>2310</v>
      </c>
      <c r="J3117" s="738">
        <v>2200</v>
      </c>
      <c r="K3117" s="738">
        <v>2090</v>
      </c>
      <c r="L3117" s="738">
        <v>1980</v>
      </c>
      <c r="M3117" s="743"/>
    </row>
    <row r="3118" s="158" customFormat="1" ht="32.4" spans="1:13">
      <c r="A3118" s="735" t="s">
        <v>95</v>
      </c>
      <c r="B3118" s="736" t="s">
        <v>5205</v>
      </c>
      <c r="C3118" s="737" t="s">
        <v>5203</v>
      </c>
      <c r="D3118" s="736" t="s">
        <v>5204</v>
      </c>
      <c r="E3118" s="736"/>
      <c r="F3118" s="735" t="s">
        <v>51</v>
      </c>
      <c r="G3118" s="736"/>
      <c r="H3118" s="738">
        <v>2904</v>
      </c>
      <c r="I3118" s="738">
        <v>2772</v>
      </c>
      <c r="J3118" s="738">
        <v>2640</v>
      </c>
      <c r="K3118" s="738">
        <v>2508</v>
      </c>
      <c r="L3118" s="738">
        <v>2376</v>
      </c>
      <c r="M3118" s="743" t="s">
        <v>58</v>
      </c>
    </row>
    <row r="3119" s="158" customFormat="1" ht="21.6" spans="1:13">
      <c r="A3119" s="735" t="s">
        <v>95</v>
      </c>
      <c r="B3119" s="736">
        <v>330606030</v>
      </c>
      <c r="C3119" s="737" t="s">
        <v>5206</v>
      </c>
      <c r="D3119" s="736" t="s">
        <v>5207</v>
      </c>
      <c r="E3119" s="736" t="s">
        <v>4981</v>
      </c>
      <c r="F3119" s="735" t="s">
        <v>51</v>
      </c>
      <c r="G3119" s="736"/>
      <c r="H3119" s="738">
        <v>2640</v>
      </c>
      <c r="I3119" s="738">
        <v>2520</v>
      </c>
      <c r="J3119" s="738">
        <v>2400</v>
      </c>
      <c r="K3119" s="738">
        <v>2280</v>
      </c>
      <c r="L3119" s="738">
        <v>2160</v>
      </c>
      <c r="M3119" s="743"/>
    </row>
    <row r="3120" s="158" customFormat="1" ht="21.6" spans="1:13">
      <c r="A3120" s="735" t="s">
        <v>95</v>
      </c>
      <c r="B3120" s="736">
        <v>330606031</v>
      </c>
      <c r="C3120" s="737" t="s">
        <v>5208</v>
      </c>
      <c r="D3120" s="736"/>
      <c r="E3120" s="736"/>
      <c r="F3120" s="735" t="s">
        <v>51</v>
      </c>
      <c r="G3120" s="736"/>
      <c r="H3120" s="738">
        <v>2695</v>
      </c>
      <c r="I3120" s="738">
        <v>2572.5</v>
      </c>
      <c r="J3120" s="738">
        <v>2450</v>
      </c>
      <c r="K3120" s="738">
        <v>2327.5</v>
      </c>
      <c r="L3120" s="738">
        <v>2205</v>
      </c>
      <c r="M3120" s="743"/>
    </row>
    <row r="3121" s="158" customFormat="1" ht="21.6" spans="1:13">
      <c r="A3121" s="735" t="s">
        <v>95</v>
      </c>
      <c r="B3121" s="736">
        <v>330606032</v>
      </c>
      <c r="C3121" s="737" t="s">
        <v>5209</v>
      </c>
      <c r="D3121" s="736" t="s">
        <v>5210</v>
      </c>
      <c r="E3121" s="736"/>
      <c r="F3121" s="735" t="s">
        <v>51</v>
      </c>
      <c r="G3121" s="736"/>
      <c r="H3121" s="738">
        <v>1980</v>
      </c>
      <c r="I3121" s="738">
        <v>1890</v>
      </c>
      <c r="J3121" s="738">
        <v>1800</v>
      </c>
      <c r="K3121" s="738">
        <v>1710</v>
      </c>
      <c r="L3121" s="738">
        <v>1620</v>
      </c>
      <c r="M3121" s="743"/>
    </row>
    <row r="3122" s="158" customFormat="1" ht="21.6" spans="1:13">
      <c r="A3122" s="735" t="s">
        <v>95</v>
      </c>
      <c r="B3122" s="736">
        <v>330606033</v>
      </c>
      <c r="C3122" s="737" t="s">
        <v>5211</v>
      </c>
      <c r="D3122" s="736" t="s">
        <v>5212</v>
      </c>
      <c r="E3122" s="736"/>
      <c r="F3122" s="735" t="s">
        <v>51</v>
      </c>
      <c r="G3122" s="736"/>
      <c r="H3122" s="738">
        <v>2365</v>
      </c>
      <c r="I3122" s="738">
        <v>2257.5</v>
      </c>
      <c r="J3122" s="738">
        <v>2150</v>
      </c>
      <c r="K3122" s="738">
        <v>2042.5</v>
      </c>
      <c r="L3122" s="738">
        <v>1935</v>
      </c>
      <c r="M3122" s="743"/>
    </row>
    <row r="3123" s="158" customFormat="1" ht="21.6" spans="1:13">
      <c r="A3123" s="735" t="s">
        <v>95</v>
      </c>
      <c r="B3123" s="736">
        <v>330606034</v>
      </c>
      <c r="C3123" s="737" t="s">
        <v>5213</v>
      </c>
      <c r="D3123" s="736"/>
      <c r="E3123" s="736" t="s">
        <v>5214</v>
      </c>
      <c r="F3123" s="735" t="s">
        <v>51</v>
      </c>
      <c r="G3123" s="736"/>
      <c r="H3123" s="738">
        <v>1980</v>
      </c>
      <c r="I3123" s="738">
        <v>1890</v>
      </c>
      <c r="J3123" s="738">
        <v>1800</v>
      </c>
      <c r="K3123" s="738">
        <v>1710</v>
      </c>
      <c r="L3123" s="738">
        <v>1620</v>
      </c>
      <c r="M3123" s="743"/>
    </row>
    <row r="3124" s="158" customFormat="1" ht="21.6" spans="1:13">
      <c r="A3124" s="735" t="s">
        <v>95</v>
      </c>
      <c r="B3124" s="736">
        <v>330606035</v>
      </c>
      <c r="C3124" s="737" t="s">
        <v>5215</v>
      </c>
      <c r="D3124" s="736" t="s">
        <v>5216</v>
      </c>
      <c r="E3124" s="736"/>
      <c r="F3124" s="735" t="s">
        <v>51</v>
      </c>
      <c r="G3124" s="736"/>
      <c r="H3124" s="738">
        <v>2695</v>
      </c>
      <c r="I3124" s="738">
        <v>2572.5</v>
      </c>
      <c r="J3124" s="738">
        <v>2450</v>
      </c>
      <c r="K3124" s="738">
        <v>2327.5</v>
      </c>
      <c r="L3124" s="738">
        <v>2205</v>
      </c>
      <c r="M3124" s="743"/>
    </row>
    <row r="3125" s="158" customFormat="1" ht="21.6" spans="1:13">
      <c r="A3125" s="735" t="s">
        <v>95</v>
      </c>
      <c r="B3125" s="736">
        <v>330606036</v>
      </c>
      <c r="C3125" s="737" t="s">
        <v>5217</v>
      </c>
      <c r="D3125" s="736" t="s">
        <v>5218</v>
      </c>
      <c r="E3125" s="736"/>
      <c r="F3125" s="735" t="s">
        <v>51</v>
      </c>
      <c r="G3125" s="736"/>
      <c r="H3125" s="738">
        <v>2695</v>
      </c>
      <c r="I3125" s="738">
        <v>2572.5</v>
      </c>
      <c r="J3125" s="738">
        <v>2450</v>
      </c>
      <c r="K3125" s="738">
        <v>2327.5</v>
      </c>
      <c r="L3125" s="738">
        <v>2205</v>
      </c>
      <c r="M3125" s="743"/>
    </row>
    <row r="3126" s="158" customFormat="1" ht="13.2" spans="1:13">
      <c r="A3126" s="735" t="s">
        <v>95</v>
      </c>
      <c r="B3126" s="736">
        <v>330606039</v>
      </c>
      <c r="C3126" s="737" t="s">
        <v>5219</v>
      </c>
      <c r="D3126" s="736" t="s">
        <v>5220</v>
      </c>
      <c r="E3126" s="736" t="s">
        <v>5221</v>
      </c>
      <c r="F3126" s="735" t="s">
        <v>51</v>
      </c>
      <c r="G3126" s="736"/>
      <c r="H3126" s="738">
        <v>1320</v>
      </c>
      <c r="I3126" s="738">
        <v>1260</v>
      </c>
      <c r="J3126" s="738">
        <v>1200</v>
      </c>
      <c r="K3126" s="738">
        <v>1140</v>
      </c>
      <c r="L3126" s="738">
        <v>1080</v>
      </c>
      <c r="M3126" s="743"/>
    </row>
    <row r="3127" s="158" customFormat="1" ht="13.2" spans="1:13">
      <c r="A3127" s="735" t="s">
        <v>95</v>
      </c>
      <c r="B3127" s="736">
        <v>330606040</v>
      </c>
      <c r="C3127" s="737" t="s">
        <v>5222</v>
      </c>
      <c r="D3127" s="736"/>
      <c r="E3127" s="736"/>
      <c r="F3127" s="735" t="s">
        <v>51</v>
      </c>
      <c r="G3127" s="736"/>
      <c r="H3127" s="738">
        <v>1100</v>
      </c>
      <c r="I3127" s="738">
        <v>1050</v>
      </c>
      <c r="J3127" s="738">
        <v>1000</v>
      </c>
      <c r="K3127" s="738">
        <v>950</v>
      </c>
      <c r="L3127" s="738">
        <v>900</v>
      </c>
      <c r="M3127" s="743"/>
    </row>
    <row r="3128" s="158" customFormat="1" ht="13.2" spans="1:13">
      <c r="A3128" s="735" t="s">
        <v>95</v>
      </c>
      <c r="B3128" s="736">
        <v>330606041</v>
      </c>
      <c r="C3128" s="737" t="s">
        <v>5223</v>
      </c>
      <c r="D3128" s="736" t="s">
        <v>5224</v>
      </c>
      <c r="E3128" s="736"/>
      <c r="F3128" s="735" t="s">
        <v>51</v>
      </c>
      <c r="G3128" s="736"/>
      <c r="H3128" s="738">
        <v>1100</v>
      </c>
      <c r="I3128" s="738">
        <v>1050</v>
      </c>
      <c r="J3128" s="738">
        <v>1000</v>
      </c>
      <c r="K3128" s="738">
        <v>950</v>
      </c>
      <c r="L3128" s="738">
        <v>900</v>
      </c>
      <c r="M3128" s="743"/>
    </row>
    <row r="3129" s="158" customFormat="1" ht="21.6" spans="1:13">
      <c r="A3129" s="735" t="s">
        <v>95</v>
      </c>
      <c r="B3129" s="736">
        <v>330606042</v>
      </c>
      <c r="C3129" s="737" t="s">
        <v>5225</v>
      </c>
      <c r="D3129" s="736" t="s">
        <v>5226</v>
      </c>
      <c r="E3129" s="736"/>
      <c r="F3129" s="735" t="s">
        <v>51</v>
      </c>
      <c r="G3129" s="736"/>
      <c r="H3129" s="738">
        <v>1265</v>
      </c>
      <c r="I3129" s="738">
        <v>1207.5</v>
      </c>
      <c r="J3129" s="738">
        <v>1150</v>
      </c>
      <c r="K3129" s="738">
        <v>1092.5</v>
      </c>
      <c r="L3129" s="738">
        <v>1035</v>
      </c>
      <c r="M3129" s="743"/>
    </row>
    <row r="3130" s="158" customFormat="1" ht="13.2" spans="1:13">
      <c r="A3130" s="735" t="s">
        <v>95</v>
      </c>
      <c r="B3130" s="736" t="s">
        <v>5227</v>
      </c>
      <c r="C3130" s="737" t="s">
        <v>5228</v>
      </c>
      <c r="D3130" s="736"/>
      <c r="E3130" s="736"/>
      <c r="F3130" s="735" t="s">
        <v>51</v>
      </c>
      <c r="G3130" s="736"/>
      <c r="H3130" s="738">
        <v>181.5</v>
      </c>
      <c r="I3130" s="738">
        <v>173.25</v>
      </c>
      <c r="J3130" s="738">
        <v>165</v>
      </c>
      <c r="K3130" s="738">
        <v>156.75</v>
      </c>
      <c r="L3130" s="738">
        <v>148.5</v>
      </c>
      <c r="M3130" s="743"/>
    </row>
    <row r="3131" s="158" customFormat="1" ht="13.2" spans="1:13">
      <c r="A3131" s="735"/>
      <c r="B3131" s="736">
        <v>330607</v>
      </c>
      <c r="C3131" s="737" t="s">
        <v>5229</v>
      </c>
      <c r="D3131" s="736" t="s">
        <v>5230</v>
      </c>
      <c r="E3131" s="736"/>
      <c r="F3131" s="735"/>
      <c r="G3131" s="736"/>
      <c r="H3131" s="738"/>
      <c r="I3131" s="738"/>
      <c r="J3131" s="738"/>
      <c r="K3131" s="738"/>
      <c r="L3131" s="738"/>
      <c r="M3131" s="743"/>
    </row>
    <row r="3132" s="158" customFormat="1" ht="21.6" spans="1:13">
      <c r="A3132" s="735" t="s">
        <v>95</v>
      </c>
      <c r="B3132" s="736">
        <v>330607001</v>
      </c>
      <c r="C3132" s="737" t="s">
        <v>5231</v>
      </c>
      <c r="D3132" s="736" t="s">
        <v>5232</v>
      </c>
      <c r="E3132" s="736" t="s">
        <v>3785</v>
      </c>
      <c r="F3132" s="735" t="s">
        <v>3819</v>
      </c>
      <c r="G3132" s="759"/>
      <c r="H3132" s="738">
        <v>2860</v>
      </c>
      <c r="I3132" s="738">
        <v>2730</v>
      </c>
      <c r="J3132" s="738">
        <v>2600</v>
      </c>
      <c r="K3132" s="738">
        <v>2470</v>
      </c>
      <c r="L3132" s="738">
        <v>2340</v>
      </c>
      <c r="M3132" s="743"/>
    </row>
    <row r="3133" s="158" customFormat="1" ht="21.6" spans="1:13">
      <c r="A3133" s="735" t="s">
        <v>95</v>
      </c>
      <c r="B3133" s="736" t="s">
        <v>5233</v>
      </c>
      <c r="C3133" s="788" t="s">
        <v>5234</v>
      </c>
      <c r="D3133" s="736" t="s">
        <v>5232</v>
      </c>
      <c r="E3133" s="736" t="s">
        <v>3785</v>
      </c>
      <c r="F3133" s="735" t="s">
        <v>3819</v>
      </c>
      <c r="G3133" s="736"/>
      <c r="H3133" s="738">
        <v>3432</v>
      </c>
      <c r="I3133" s="738">
        <v>3276</v>
      </c>
      <c r="J3133" s="738">
        <v>3120</v>
      </c>
      <c r="K3133" s="738">
        <v>2964</v>
      </c>
      <c r="L3133" s="738">
        <v>2808</v>
      </c>
      <c r="M3133" s="743"/>
    </row>
    <row r="3134" s="158" customFormat="1" ht="21.6" spans="1:13">
      <c r="A3134" s="735" t="s">
        <v>95</v>
      </c>
      <c r="B3134" s="736">
        <v>330607002</v>
      </c>
      <c r="C3134" s="737" t="s">
        <v>5235</v>
      </c>
      <c r="D3134" s="736" t="s">
        <v>5236</v>
      </c>
      <c r="E3134" s="736" t="s">
        <v>3785</v>
      </c>
      <c r="F3134" s="735" t="s">
        <v>3819</v>
      </c>
      <c r="G3134" s="736"/>
      <c r="H3134" s="738">
        <v>3520</v>
      </c>
      <c r="I3134" s="738">
        <v>3360</v>
      </c>
      <c r="J3134" s="738">
        <v>3200</v>
      </c>
      <c r="K3134" s="738">
        <v>3040</v>
      </c>
      <c r="L3134" s="738">
        <v>2880</v>
      </c>
      <c r="M3134" s="743"/>
    </row>
    <row r="3135" s="158" customFormat="1" ht="21.6" spans="1:13">
      <c r="A3135" s="735" t="s">
        <v>95</v>
      </c>
      <c r="B3135" s="736">
        <v>330607003</v>
      </c>
      <c r="C3135" s="737" t="s">
        <v>5237</v>
      </c>
      <c r="D3135" s="736" t="s">
        <v>5236</v>
      </c>
      <c r="E3135" s="736" t="s">
        <v>3785</v>
      </c>
      <c r="F3135" s="735" t="s">
        <v>3819</v>
      </c>
      <c r="G3135" s="736"/>
      <c r="H3135" s="738">
        <v>4290</v>
      </c>
      <c r="I3135" s="738">
        <v>4095</v>
      </c>
      <c r="J3135" s="738">
        <v>3900</v>
      </c>
      <c r="K3135" s="738">
        <v>3705</v>
      </c>
      <c r="L3135" s="738">
        <v>3510</v>
      </c>
      <c r="M3135" s="743"/>
    </row>
    <row r="3136" s="158" customFormat="1" ht="21.6" spans="1:13">
      <c r="A3136" s="735" t="s">
        <v>95</v>
      </c>
      <c r="B3136" s="736">
        <v>330607004</v>
      </c>
      <c r="C3136" s="737" t="s">
        <v>5238</v>
      </c>
      <c r="D3136" s="736" t="s">
        <v>5239</v>
      </c>
      <c r="E3136" s="736" t="s">
        <v>3785</v>
      </c>
      <c r="F3136" s="735" t="s">
        <v>3819</v>
      </c>
      <c r="G3136" s="736"/>
      <c r="H3136" s="738">
        <v>2217.6</v>
      </c>
      <c r="I3136" s="738">
        <v>2116.8</v>
      </c>
      <c r="J3136" s="738">
        <v>2016</v>
      </c>
      <c r="K3136" s="738">
        <v>1915.2</v>
      </c>
      <c r="L3136" s="738">
        <v>1814.4</v>
      </c>
      <c r="M3136" s="743"/>
    </row>
    <row r="3137" s="158" customFormat="1" ht="21.6" spans="1:13">
      <c r="A3137" s="735" t="s">
        <v>95</v>
      </c>
      <c r="B3137" s="736">
        <v>330607006</v>
      </c>
      <c r="C3137" s="737" t="s">
        <v>5240</v>
      </c>
      <c r="D3137" s="736" t="s">
        <v>5241</v>
      </c>
      <c r="E3137" s="736" t="s">
        <v>3785</v>
      </c>
      <c r="F3137" s="735" t="s">
        <v>51</v>
      </c>
      <c r="G3137" s="736"/>
      <c r="H3137" s="738">
        <v>2035</v>
      </c>
      <c r="I3137" s="738">
        <v>1942.5</v>
      </c>
      <c r="J3137" s="738">
        <v>1850</v>
      </c>
      <c r="K3137" s="738">
        <v>1757.5</v>
      </c>
      <c r="L3137" s="738">
        <v>1665</v>
      </c>
      <c r="M3137" s="743"/>
    </row>
    <row r="3138" s="158" customFormat="1" ht="21.6" spans="1:13">
      <c r="A3138" s="735" t="s">
        <v>95</v>
      </c>
      <c r="B3138" s="736">
        <v>330607007</v>
      </c>
      <c r="C3138" s="737" t="s">
        <v>5242</v>
      </c>
      <c r="D3138" s="736" t="s">
        <v>5243</v>
      </c>
      <c r="E3138" s="736" t="s">
        <v>3785</v>
      </c>
      <c r="F3138" s="735" t="s">
        <v>51</v>
      </c>
      <c r="G3138" s="736"/>
      <c r="H3138" s="738">
        <v>2035</v>
      </c>
      <c r="I3138" s="738">
        <v>1942.5</v>
      </c>
      <c r="J3138" s="738">
        <v>1850</v>
      </c>
      <c r="K3138" s="738">
        <v>1757.5</v>
      </c>
      <c r="L3138" s="738">
        <v>1665</v>
      </c>
      <c r="M3138" s="743"/>
    </row>
    <row r="3139" s="158" customFormat="1" ht="13.2" spans="1:13">
      <c r="A3139" s="735" t="s">
        <v>95</v>
      </c>
      <c r="B3139" s="736">
        <v>330607008</v>
      </c>
      <c r="C3139" s="737" t="s">
        <v>5244</v>
      </c>
      <c r="D3139" s="736"/>
      <c r="E3139" s="736"/>
      <c r="F3139" s="735" t="s">
        <v>51</v>
      </c>
      <c r="G3139" s="736"/>
      <c r="H3139" s="738">
        <v>1210</v>
      </c>
      <c r="I3139" s="738">
        <v>1155</v>
      </c>
      <c r="J3139" s="738">
        <v>1100</v>
      </c>
      <c r="K3139" s="738">
        <v>1045</v>
      </c>
      <c r="L3139" s="738">
        <v>990</v>
      </c>
      <c r="M3139" s="743"/>
    </row>
    <row r="3140" s="158" customFormat="1" ht="13.2" spans="1:13">
      <c r="A3140" s="735" t="s">
        <v>95</v>
      </c>
      <c r="B3140" s="736">
        <v>330607009</v>
      </c>
      <c r="C3140" s="737" t="s">
        <v>5245</v>
      </c>
      <c r="D3140" s="736"/>
      <c r="E3140" s="736"/>
      <c r="F3140" s="735" t="s">
        <v>51</v>
      </c>
      <c r="G3140" s="736"/>
      <c r="H3140" s="738">
        <v>1210</v>
      </c>
      <c r="I3140" s="738">
        <v>1155</v>
      </c>
      <c r="J3140" s="738">
        <v>1100</v>
      </c>
      <c r="K3140" s="738">
        <v>1045</v>
      </c>
      <c r="L3140" s="738">
        <v>990</v>
      </c>
      <c r="M3140" s="743"/>
    </row>
    <row r="3141" s="158" customFormat="1" ht="21.6" spans="1:13">
      <c r="A3141" s="735" t="s">
        <v>95</v>
      </c>
      <c r="B3141" s="736">
        <v>330607010</v>
      </c>
      <c r="C3141" s="737" t="s">
        <v>5246</v>
      </c>
      <c r="D3141" s="736" t="s">
        <v>5247</v>
      </c>
      <c r="E3141" s="736"/>
      <c r="F3141" s="735" t="s">
        <v>441</v>
      </c>
      <c r="G3141" s="736"/>
      <c r="H3141" s="738">
        <v>1980</v>
      </c>
      <c r="I3141" s="738">
        <v>1890</v>
      </c>
      <c r="J3141" s="738">
        <v>1800</v>
      </c>
      <c r="K3141" s="738">
        <v>1710</v>
      </c>
      <c r="L3141" s="738">
        <v>1620</v>
      </c>
      <c r="M3141" s="743"/>
    </row>
    <row r="3142" s="158" customFormat="1" ht="21.6" spans="1:13">
      <c r="A3142" s="735" t="s">
        <v>95</v>
      </c>
      <c r="B3142" s="736">
        <v>330607011</v>
      </c>
      <c r="C3142" s="737" t="s">
        <v>5248</v>
      </c>
      <c r="D3142" s="736" t="s">
        <v>5249</v>
      </c>
      <c r="E3142" s="736" t="s">
        <v>3785</v>
      </c>
      <c r="F3142" s="735" t="s">
        <v>51</v>
      </c>
      <c r="G3142" s="736"/>
      <c r="H3142" s="738">
        <v>1980</v>
      </c>
      <c r="I3142" s="738">
        <v>1890</v>
      </c>
      <c r="J3142" s="738">
        <v>1800</v>
      </c>
      <c r="K3142" s="738">
        <v>1710</v>
      </c>
      <c r="L3142" s="738">
        <v>1620</v>
      </c>
      <c r="M3142" s="743"/>
    </row>
    <row r="3143" s="158" customFormat="1" ht="32.4" spans="1:13">
      <c r="A3143" s="735" t="s">
        <v>95</v>
      </c>
      <c r="B3143" s="736">
        <v>330607012</v>
      </c>
      <c r="C3143" s="737" t="s">
        <v>5250</v>
      </c>
      <c r="D3143" s="736" t="s">
        <v>5251</v>
      </c>
      <c r="E3143" s="736" t="s">
        <v>3785</v>
      </c>
      <c r="F3143" s="735" t="s">
        <v>51</v>
      </c>
      <c r="G3143" s="736"/>
      <c r="H3143" s="738">
        <v>1265</v>
      </c>
      <c r="I3143" s="738">
        <v>1207.5</v>
      </c>
      <c r="J3143" s="738">
        <v>1150</v>
      </c>
      <c r="K3143" s="738">
        <v>1092.5</v>
      </c>
      <c r="L3143" s="738">
        <v>1035</v>
      </c>
      <c r="M3143" s="743"/>
    </row>
    <row r="3144" s="158" customFormat="1" ht="21.6" spans="1:13">
      <c r="A3144" s="735" t="s">
        <v>95</v>
      </c>
      <c r="B3144" s="736">
        <v>330607013</v>
      </c>
      <c r="C3144" s="737" t="s">
        <v>5252</v>
      </c>
      <c r="D3144" s="736" t="s">
        <v>5253</v>
      </c>
      <c r="E3144" s="736" t="s">
        <v>5254</v>
      </c>
      <c r="F3144" s="735" t="s">
        <v>437</v>
      </c>
      <c r="G3144" s="736"/>
      <c r="H3144" s="738">
        <v>1595</v>
      </c>
      <c r="I3144" s="738">
        <v>1522.5</v>
      </c>
      <c r="J3144" s="738">
        <v>1450</v>
      </c>
      <c r="K3144" s="738">
        <v>1377.5</v>
      </c>
      <c r="L3144" s="738">
        <v>1305</v>
      </c>
      <c r="M3144" s="743"/>
    </row>
    <row r="3145" s="158" customFormat="1" ht="21.6" spans="1:13">
      <c r="A3145" s="735" t="s">
        <v>95</v>
      </c>
      <c r="B3145" s="736">
        <v>330607014</v>
      </c>
      <c r="C3145" s="737" t="s">
        <v>5255</v>
      </c>
      <c r="D3145" s="736" t="s">
        <v>5256</v>
      </c>
      <c r="E3145" s="736" t="s">
        <v>3785</v>
      </c>
      <c r="F3145" s="735" t="s">
        <v>441</v>
      </c>
      <c r="G3145" s="736"/>
      <c r="H3145" s="738">
        <v>1265</v>
      </c>
      <c r="I3145" s="738">
        <v>1207.5</v>
      </c>
      <c r="J3145" s="738">
        <v>1150</v>
      </c>
      <c r="K3145" s="738">
        <v>1092.5</v>
      </c>
      <c r="L3145" s="738">
        <v>1035</v>
      </c>
      <c r="M3145" s="743"/>
    </row>
    <row r="3146" s="158" customFormat="1" ht="32.4" spans="1:13">
      <c r="A3146" s="735" t="s">
        <v>95</v>
      </c>
      <c r="B3146" s="736">
        <v>330607015</v>
      </c>
      <c r="C3146" s="737" t="s">
        <v>5257</v>
      </c>
      <c r="D3146" s="736" t="s">
        <v>5258</v>
      </c>
      <c r="E3146" s="736" t="s">
        <v>5259</v>
      </c>
      <c r="F3146" s="735" t="s">
        <v>441</v>
      </c>
      <c r="G3146" s="736"/>
      <c r="H3146" s="738">
        <v>1375</v>
      </c>
      <c r="I3146" s="738">
        <v>1312.5</v>
      </c>
      <c r="J3146" s="738">
        <v>1250</v>
      </c>
      <c r="K3146" s="738">
        <v>1187.5</v>
      </c>
      <c r="L3146" s="738">
        <v>1125</v>
      </c>
      <c r="M3146" s="743"/>
    </row>
    <row r="3147" s="158" customFormat="1" ht="13.2" spans="1:13">
      <c r="A3147" s="735" t="s">
        <v>95</v>
      </c>
      <c r="B3147" s="736">
        <v>330607016</v>
      </c>
      <c r="C3147" s="737" t="s">
        <v>5260</v>
      </c>
      <c r="D3147" s="736" t="s">
        <v>5261</v>
      </c>
      <c r="E3147" s="736" t="s">
        <v>4528</v>
      </c>
      <c r="F3147" s="735" t="s">
        <v>441</v>
      </c>
      <c r="G3147" s="736"/>
      <c r="H3147" s="738">
        <v>1595</v>
      </c>
      <c r="I3147" s="738">
        <v>1522.5</v>
      </c>
      <c r="J3147" s="738">
        <v>1450</v>
      </c>
      <c r="K3147" s="738">
        <v>1377.5</v>
      </c>
      <c r="L3147" s="738">
        <v>1305</v>
      </c>
      <c r="M3147" s="743"/>
    </row>
    <row r="3148" s="158" customFormat="1" ht="32.4" spans="1:13">
      <c r="A3148" s="735" t="s">
        <v>95</v>
      </c>
      <c r="B3148" s="736">
        <v>330607017</v>
      </c>
      <c r="C3148" s="737" t="s">
        <v>5262</v>
      </c>
      <c r="D3148" s="736" t="s">
        <v>5263</v>
      </c>
      <c r="E3148" s="736" t="s">
        <v>5264</v>
      </c>
      <c r="F3148" s="735" t="s">
        <v>441</v>
      </c>
      <c r="G3148" s="736"/>
      <c r="H3148" s="738">
        <v>1100</v>
      </c>
      <c r="I3148" s="738">
        <v>1050</v>
      </c>
      <c r="J3148" s="738">
        <v>1000</v>
      </c>
      <c r="K3148" s="738">
        <v>950</v>
      </c>
      <c r="L3148" s="738">
        <v>900</v>
      </c>
      <c r="M3148" s="743"/>
    </row>
    <row r="3149" s="158" customFormat="1" ht="21.6" spans="1:13">
      <c r="A3149" s="739" t="s">
        <v>95</v>
      </c>
      <c r="B3149" s="832" t="s">
        <v>5265</v>
      </c>
      <c r="C3149" s="741" t="s">
        <v>5266</v>
      </c>
      <c r="D3149" s="741" t="s">
        <v>5267</v>
      </c>
      <c r="E3149" s="775"/>
      <c r="F3149" s="823" t="s">
        <v>441</v>
      </c>
      <c r="G3149" s="775" t="s">
        <v>4015</v>
      </c>
      <c r="H3149" s="742">
        <v>1368.9</v>
      </c>
      <c r="I3149" s="742">
        <v>1306.67727272727</v>
      </c>
      <c r="J3149" s="742">
        <v>1244.45454545455</v>
      </c>
      <c r="K3149" s="742">
        <v>1182.23181818182</v>
      </c>
      <c r="L3149" s="742">
        <v>1120.00909090909</v>
      </c>
      <c r="M3149" s="743"/>
    </row>
    <row r="3150" s="158" customFormat="1" ht="21.6" spans="1:13">
      <c r="A3150" s="735"/>
      <c r="B3150" s="736">
        <v>330608</v>
      </c>
      <c r="C3150" s="737" t="s">
        <v>5268</v>
      </c>
      <c r="D3150" s="736" t="s">
        <v>5269</v>
      </c>
      <c r="E3150" s="736" t="s">
        <v>5054</v>
      </c>
      <c r="F3150" s="735"/>
      <c r="G3150" s="736"/>
      <c r="H3150" s="738"/>
      <c r="I3150" s="738"/>
      <c r="J3150" s="738"/>
      <c r="K3150" s="738"/>
      <c r="L3150" s="738"/>
      <c r="M3150" s="743"/>
    </row>
    <row r="3151" s="158" customFormat="1" ht="54" spans="1:13">
      <c r="A3151" s="735" t="s">
        <v>95</v>
      </c>
      <c r="B3151" s="736">
        <v>330608001</v>
      </c>
      <c r="C3151" s="737" t="s">
        <v>5270</v>
      </c>
      <c r="D3151" s="736" t="s">
        <v>5271</v>
      </c>
      <c r="E3151" s="736"/>
      <c r="F3151" s="735" t="s">
        <v>51</v>
      </c>
      <c r="G3151" s="736"/>
      <c r="H3151" s="738">
        <v>1100</v>
      </c>
      <c r="I3151" s="738">
        <v>1050</v>
      </c>
      <c r="J3151" s="738">
        <v>1000</v>
      </c>
      <c r="K3151" s="738">
        <v>950</v>
      </c>
      <c r="L3151" s="738">
        <v>900</v>
      </c>
      <c r="M3151" s="743"/>
    </row>
    <row r="3152" s="158" customFormat="1" ht="54" spans="1:13">
      <c r="A3152" s="735" t="s">
        <v>95</v>
      </c>
      <c r="B3152" s="736" t="s">
        <v>5272</v>
      </c>
      <c r="C3152" s="737" t="s">
        <v>5270</v>
      </c>
      <c r="D3152" s="736" t="s">
        <v>5271</v>
      </c>
      <c r="E3152" s="736"/>
      <c r="F3152" s="735" t="s">
        <v>51</v>
      </c>
      <c r="G3152" s="736"/>
      <c r="H3152" s="738">
        <v>1320</v>
      </c>
      <c r="I3152" s="738">
        <v>1260</v>
      </c>
      <c r="J3152" s="738">
        <v>1200</v>
      </c>
      <c r="K3152" s="738">
        <v>1140</v>
      </c>
      <c r="L3152" s="738">
        <v>1080</v>
      </c>
      <c r="M3152" s="743" t="s">
        <v>58</v>
      </c>
    </row>
    <row r="3153" s="158" customFormat="1" ht="64.8" spans="1:13">
      <c r="A3153" s="735" t="s">
        <v>95</v>
      </c>
      <c r="B3153" s="736">
        <v>330608002</v>
      </c>
      <c r="C3153" s="737" t="s">
        <v>5273</v>
      </c>
      <c r="D3153" s="736" t="s">
        <v>5274</v>
      </c>
      <c r="E3153" s="736"/>
      <c r="F3153" s="735" t="s">
        <v>51</v>
      </c>
      <c r="G3153" s="736"/>
      <c r="H3153" s="738">
        <v>539</v>
      </c>
      <c r="I3153" s="738">
        <v>514.5</v>
      </c>
      <c r="J3153" s="738">
        <v>490</v>
      </c>
      <c r="K3153" s="738">
        <v>465.5</v>
      </c>
      <c r="L3153" s="738">
        <v>441</v>
      </c>
      <c r="M3153" s="743"/>
    </row>
    <row r="3154" s="158" customFormat="1" ht="64.8" spans="1:13">
      <c r="A3154" s="735" t="s">
        <v>95</v>
      </c>
      <c r="B3154" s="736" t="s">
        <v>5275</v>
      </c>
      <c r="C3154" s="737" t="s">
        <v>5273</v>
      </c>
      <c r="D3154" s="736" t="s">
        <v>5274</v>
      </c>
      <c r="E3154" s="736"/>
      <c r="F3154" s="735" t="s">
        <v>51</v>
      </c>
      <c r="G3154" s="736"/>
      <c r="H3154" s="738">
        <v>646.8</v>
      </c>
      <c r="I3154" s="738">
        <v>617.4</v>
      </c>
      <c r="J3154" s="738">
        <v>588</v>
      </c>
      <c r="K3154" s="738">
        <v>558.6</v>
      </c>
      <c r="L3154" s="738">
        <v>529.2</v>
      </c>
      <c r="M3154" s="743" t="s">
        <v>58</v>
      </c>
    </row>
    <row r="3155" s="158" customFormat="1" ht="54" spans="1:13">
      <c r="A3155" s="735" t="s">
        <v>95</v>
      </c>
      <c r="B3155" s="736">
        <v>330608003</v>
      </c>
      <c r="C3155" s="737" t="s">
        <v>5276</v>
      </c>
      <c r="D3155" s="736" t="s">
        <v>5277</v>
      </c>
      <c r="E3155" s="736"/>
      <c r="F3155" s="735" t="s">
        <v>51</v>
      </c>
      <c r="G3155" s="736"/>
      <c r="H3155" s="738">
        <v>220</v>
      </c>
      <c r="I3155" s="738">
        <v>210</v>
      </c>
      <c r="J3155" s="738">
        <v>200</v>
      </c>
      <c r="K3155" s="738">
        <v>190</v>
      </c>
      <c r="L3155" s="738">
        <v>180</v>
      </c>
      <c r="M3155" s="743"/>
    </row>
    <row r="3156" s="158" customFormat="1" ht="54" spans="1:13">
      <c r="A3156" s="735" t="s">
        <v>95</v>
      </c>
      <c r="B3156" s="736" t="s">
        <v>5278</v>
      </c>
      <c r="C3156" s="737" t="s">
        <v>5276</v>
      </c>
      <c r="D3156" s="736" t="s">
        <v>5277</v>
      </c>
      <c r="E3156" s="736"/>
      <c r="F3156" s="735" t="s">
        <v>51</v>
      </c>
      <c r="G3156" s="736"/>
      <c r="H3156" s="738">
        <v>264</v>
      </c>
      <c r="I3156" s="738">
        <v>252</v>
      </c>
      <c r="J3156" s="738">
        <v>240</v>
      </c>
      <c r="K3156" s="738">
        <v>228</v>
      </c>
      <c r="L3156" s="738">
        <v>216</v>
      </c>
      <c r="M3156" s="743" t="s">
        <v>58</v>
      </c>
    </row>
    <row r="3157" s="158" customFormat="1" ht="13.2" spans="1:13">
      <c r="A3157" s="735" t="s">
        <v>95</v>
      </c>
      <c r="B3157" s="736">
        <v>330608004</v>
      </c>
      <c r="C3157" s="737" t="s">
        <v>5279</v>
      </c>
      <c r="D3157" s="736" t="s">
        <v>5280</v>
      </c>
      <c r="E3157" s="736" t="s">
        <v>5281</v>
      </c>
      <c r="F3157" s="735" t="s">
        <v>3819</v>
      </c>
      <c r="G3157" s="736"/>
      <c r="H3157" s="738">
        <v>352</v>
      </c>
      <c r="I3157" s="738">
        <v>336</v>
      </c>
      <c r="J3157" s="738">
        <v>320</v>
      </c>
      <c r="K3157" s="738">
        <v>304</v>
      </c>
      <c r="L3157" s="738">
        <v>288</v>
      </c>
      <c r="M3157" s="743"/>
    </row>
    <row r="3158" s="158" customFormat="1" ht="13.2" spans="1:13">
      <c r="A3158" s="735" t="s">
        <v>95</v>
      </c>
      <c r="B3158" s="736">
        <v>330608005</v>
      </c>
      <c r="C3158" s="737" t="s">
        <v>5282</v>
      </c>
      <c r="D3158" s="736" t="s">
        <v>5280</v>
      </c>
      <c r="E3158" s="736" t="s">
        <v>5281</v>
      </c>
      <c r="F3158" s="735" t="s">
        <v>3819</v>
      </c>
      <c r="G3158" s="736"/>
      <c r="H3158" s="738">
        <v>352</v>
      </c>
      <c r="I3158" s="738">
        <v>336</v>
      </c>
      <c r="J3158" s="738">
        <v>320</v>
      </c>
      <c r="K3158" s="738">
        <v>304</v>
      </c>
      <c r="L3158" s="738">
        <v>288</v>
      </c>
      <c r="M3158" s="743"/>
    </row>
    <row r="3159" s="158" customFormat="1" ht="13.2" spans="1:13">
      <c r="A3159" s="735" t="s">
        <v>95</v>
      </c>
      <c r="B3159" s="736" t="s">
        <v>5283</v>
      </c>
      <c r="C3159" s="737" t="s">
        <v>5282</v>
      </c>
      <c r="D3159" s="736" t="s">
        <v>5280</v>
      </c>
      <c r="E3159" s="736" t="s">
        <v>5281</v>
      </c>
      <c r="F3159" s="735" t="s">
        <v>3819</v>
      </c>
      <c r="G3159" s="736"/>
      <c r="H3159" s="738">
        <v>422.4</v>
      </c>
      <c r="I3159" s="738">
        <v>403.2</v>
      </c>
      <c r="J3159" s="738">
        <v>384</v>
      </c>
      <c r="K3159" s="738">
        <v>364.8</v>
      </c>
      <c r="L3159" s="738">
        <v>345.6</v>
      </c>
      <c r="M3159" s="743" t="s">
        <v>58</v>
      </c>
    </row>
    <row r="3160" s="158" customFormat="1" ht="13.2" spans="1:13">
      <c r="A3160" s="735" t="s">
        <v>95</v>
      </c>
      <c r="B3160" s="736">
        <v>330608006</v>
      </c>
      <c r="C3160" s="737" t="s">
        <v>5284</v>
      </c>
      <c r="D3160" s="736" t="s">
        <v>5285</v>
      </c>
      <c r="E3160" s="736" t="s">
        <v>3785</v>
      </c>
      <c r="F3160" s="735" t="s">
        <v>3819</v>
      </c>
      <c r="G3160" s="736"/>
      <c r="H3160" s="738">
        <v>385</v>
      </c>
      <c r="I3160" s="738">
        <v>367.5</v>
      </c>
      <c r="J3160" s="738">
        <v>350</v>
      </c>
      <c r="K3160" s="738">
        <v>332.5</v>
      </c>
      <c r="L3160" s="738">
        <v>315</v>
      </c>
      <c r="M3160" s="743"/>
    </row>
    <row r="3161" s="158" customFormat="1" ht="13.2" spans="1:13">
      <c r="A3161" s="735" t="s">
        <v>95</v>
      </c>
      <c r="B3161" s="736" t="s">
        <v>5286</v>
      </c>
      <c r="C3161" s="737" t="s">
        <v>5284</v>
      </c>
      <c r="D3161" s="736" t="s">
        <v>5285</v>
      </c>
      <c r="E3161" s="736" t="s">
        <v>3785</v>
      </c>
      <c r="F3161" s="735" t="s">
        <v>3819</v>
      </c>
      <c r="G3161" s="736"/>
      <c r="H3161" s="738">
        <v>462</v>
      </c>
      <c r="I3161" s="738">
        <v>441</v>
      </c>
      <c r="J3161" s="738">
        <v>420</v>
      </c>
      <c r="K3161" s="738">
        <v>399</v>
      </c>
      <c r="L3161" s="738">
        <v>378</v>
      </c>
      <c r="M3161" s="743" t="s">
        <v>58</v>
      </c>
    </row>
    <row r="3162" s="158" customFormat="1" ht="13.2" spans="1:13">
      <c r="A3162" s="735" t="s">
        <v>95</v>
      </c>
      <c r="B3162" s="754" t="s">
        <v>5287</v>
      </c>
      <c r="C3162" s="788" t="s">
        <v>5288</v>
      </c>
      <c r="D3162" s="754"/>
      <c r="E3162" s="736" t="s">
        <v>3785</v>
      </c>
      <c r="F3162" s="735" t="s">
        <v>441</v>
      </c>
      <c r="G3162" s="835"/>
      <c r="H3162" s="738">
        <v>385</v>
      </c>
      <c r="I3162" s="738">
        <v>367.5</v>
      </c>
      <c r="J3162" s="738">
        <v>350</v>
      </c>
      <c r="K3162" s="738">
        <v>332.5</v>
      </c>
      <c r="L3162" s="738">
        <v>315</v>
      </c>
      <c r="M3162" s="743"/>
    </row>
    <row r="3163" s="158" customFormat="1" ht="13.2" spans="1:13">
      <c r="A3163" s="735" t="s">
        <v>95</v>
      </c>
      <c r="B3163" s="754" t="s">
        <v>5289</v>
      </c>
      <c r="C3163" s="788" t="s">
        <v>5288</v>
      </c>
      <c r="D3163" s="754"/>
      <c r="E3163" s="736" t="s">
        <v>3785</v>
      </c>
      <c r="F3163" s="735" t="s">
        <v>441</v>
      </c>
      <c r="G3163" s="835"/>
      <c r="H3163" s="738">
        <v>462</v>
      </c>
      <c r="I3163" s="738">
        <v>441</v>
      </c>
      <c r="J3163" s="738">
        <v>420</v>
      </c>
      <c r="K3163" s="738">
        <v>399</v>
      </c>
      <c r="L3163" s="738">
        <v>378</v>
      </c>
      <c r="M3163" s="743" t="s">
        <v>58</v>
      </c>
    </row>
    <row r="3164" s="158" customFormat="1" ht="13.2" spans="1:13">
      <c r="A3164" s="735" t="s">
        <v>95</v>
      </c>
      <c r="B3164" s="754" t="s">
        <v>5290</v>
      </c>
      <c r="C3164" s="788" t="s">
        <v>5291</v>
      </c>
      <c r="D3164" s="754"/>
      <c r="E3164" s="736" t="s">
        <v>3785</v>
      </c>
      <c r="F3164" s="735" t="s">
        <v>441</v>
      </c>
      <c r="G3164" s="835"/>
      <c r="H3164" s="738">
        <v>385</v>
      </c>
      <c r="I3164" s="738">
        <v>367.5</v>
      </c>
      <c r="J3164" s="738">
        <v>350</v>
      </c>
      <c r="K3164" s="738">
        <v>332.5</v>
      </c>
      <c r="L3164" s="738">
        <v>315</v>
      </c>
      <c r="M3164" s="743"/>
    </row>
    <row r="3165" s="158" customFormat="1" ht="13.2" spans="1:13">
      <c r="A3165" s="735" t="s">
        <v>95</v>
      </c>
      <c r="B3165" s="754" t="s">
        <v>5292</v>
      </c>
      <c r="C3165" s="788" t="s">
        <v>5291</v>
      </c>
      <c r="D3165" s="754"/>
      <c r="E3165" s="736" t="s">
        <v>3785</v>
      </c>
      <c r="F3165" s="735" t="s">
        <v>441</v>
      </c>
      <c r="G3165" s="835"/>
      <c r="H3165" s="738">
        <v>462</v>
      </c>
      <c r="I3165" s="738">
        <v>441</v>
      </c>
      <c r="J3165" s="738">
        <v>420</v>
      </c>
      <c r="K3165" s="738">
        <v>399</v>
      </c>
      <c r="L3165" s="738">
        <v>378</v>
      </c>
      <c r="M3165" s="743" t="s">
        <v>58</v>
      </c>
    </row>
    <row r="3166" s="158" customFormat="1" ht="21.6" spans="1:13">
      <c r="A3166" s="735" t="s">
        <v>95</v>
      </c>
      <c r="B3166" s="736">
        <v>330608007</v>
      </c>
      <c r="C3166" s="737" t="s">
        <v>5293</v>
      </c>
      <c r="D3166" s="736" t="s">
        <v>5294</v>
      </c>
      <c r="E3166" s="736" t="s">
        <v>5295</v>
      </c>
      <c r="F3166" s="735" t="s">
        <v>441</v>
      </c>
      <c r="G3166" s="736"/>
      <c r="H3166" s="738">
        <v>1430</v>
      </c>
      <c r="I3166" s="738">
        <v>1365</v>
      </c>
      <c r="J3166" s="738">
        <v>1300</v>
      </c>
      <c r="K3166" s="738">
        <v>1235</v>
      </c>
      <c r="L3166" s="738">
        <v>1170</v>
      </c>
      <c r="M3166" s="743"/>
    </row>
    <row r="3167" s="158" customFormat="1" ht="21.6" spans="1:13">
      <c r="A3167" s="735" t="s">
        <v>95</v>
      </c>
      <c r="B3167" s="736" t="s">
        <v>5296</v>
      </c>
      <c r="C3167" s="737" t="s">
        <v>5293</v>
      </c>
      <c r="D3167" s="736" t="s">
        <v>5294</v>
      </c>
      <c r="E3167" s="736" t="s">
        <v>5295</v>
      </c>
      <c r="F3167" s="735" t="s">
        <v>441</v>
      </c>
      <c r="G3167" s="736"/>
      <c r="H3167" s="738">
        <v>1716</v>
      </c>
      <c r="I3167" s="738">
        <v>1638</v>
      </c>
      <c r="J3167" s="738">
        <v>1560</v>
      </c>
      <c r="K3167" s="738">
        <v>1482</v>
      </c>
      <c r="L3167" s="738">
        <v>1404</v>
      </c>
      <c r="M3167" s="743" t="s">
        <v>58</v>
      </c>
    </row>
    <row r="3168" s="158" customFormat="1" ht="13.2" spans="1:13">
      <c r="A3168" s="735" t="s">
        <v>95</v>
      </c>
      <c r="B3168" s="736">
        <v>330608008</v>
      </c>
      <c r="C3168" s="737" t="s">
        <v>5297</v>
      </c>
      <c r="D3168" s="736" t="s">
        <v>5298</v>
      </c>
      <c r="E3168" s="736" t="s">
        <v>3785</v>
      </c>
      <c r="F3168" s="735" t="s">
        <v>441</v>
      </c>
      <c r="G3168" s="736"/>
      <c r="H3168" s="738">
        <v>1430</v>
      </c>
      <c r="I3168" s="738">
        <v>1365</v>
      </c>
      <c r="J3168" s="738">
        <v>1300</v>
      </c>
      <c r="K3168" s="738">
        <v>1235</v>
      </c>
      <c r="L3168" s="738">
        <v>1170</v>
      </c>
      <c r="M3168" s="743"/>
    </row>
    <row r="3169" s="158" customFormat="1" ht="13.2" spans="1:13">
      <c r="A3169" s="735" t="s">
        <v>95</v>
      </c>
      <c r="B3169" s="736">
        <v>330608009</v>
      </c>
      <c r="C3169" s="737" t="s">
        <v>5299</v>
      </c>
      <c r="D3169" s="736" t="s">
        <v>5300</v>
      </c>
      <c r="E3169" s="736" t="s">
        <v>3785</v>
      </c>
      <c r="F3169" s="735" t="s">
        <v>3819</v>
      </c>
      <c r="G3169" s="736"/>
      <c r="H3169" s="738">
        <v>1320</v>
      </c>
      <c r="I3169" s="738">
        <v>1260</v>
      </c>
      <c r="J3169" s="738">
        <v>1200</v>
      </c>
      <c r="K3169" s="738">
        <v>1140</v>
      </c>
      <c r="L3169" s="738">
        <v>1080</v>
      </c>
      <c r="M3169" s="743"/>
    </row>
    <row r="3170" s="158" customFormat="1" ht="13.2" spans="1:13">
      <c r="A3170" s="735" t="s">
        <v>95</v>
      </c>
      <c r="B3170" s="736">
        <v>330608010</v>
      </c>
      <c r="C3170" s="737" t="s">
        <v>5301</v>
      </c>
      <c r="D3170" s="736" t="s">
        <v>5298</v>
      </c>
      <c r="E3170" s="736" t="s">
        <v>3785</v>
      </c>
      <c r="F3170" s="735" t="s">
        <v>3819</v>
      </c>
      <c r="G3170" s="736"/>
      <c r="H3170" s="738">
        <v>1320</v>
      </c>
      <c r="I3170" s="738">
        <v>1260</v>
      </c>
      <c r="J3170" s="738">
        <v>1200</v>
      </c>
      <c r="K3170" s="738">
        <v>1140</v>
      </c>
      <c r="L3170" s="738">
        <v>1080</v>
      </c>
      <c r="M3170" s="743"/>
    </row>
    <row r="3171" s="158" customFormat="1" ht="13.2" spans="1:13">
      <c r="A3171" s="735" t="s">
        <v>95</v>
      </c>
      <c r="B3171" s="736">
        <v>330608011</v>
      </c>
      <c r="C3171" s="737" t="s">
        <v>5302</v>
      </c>
      <c r="D3171" s="736" t="s">
        <v>5303</v>
      </c>
      <c r="E3171" s="736" t="s">
        <v>3785</v>
      </c>
      <c r="F3171" s="735" t="s">
        <v>441</v>
      </c>
      <c r="G3171" s="736"/>
      <c r="H3171" s="738">
        <v>1430</v>
      </c>
      <c r="I3171" s="738">
        <v>1365</v>
      </c>
      <c r="J3171" s="738">
        <v>1300</v>
      </c>
      <c r="K3171" s="738">
        <v>1235</v>
      </c>
      <c r="L3171" s="738">
        <v>1170</v>
      </c>
      <c r="M3171" s="743"/>
    </row>
    <row r="3172" s="158" customFormat="1" ht="13.2" spans="1:13">
      <c r="A3172" s="735" t="s">
        <v>95</v>
      </c>
      <c r="B3172" s="736" t="s">
        <v>5304</v>
      </c>
      <c r="C3172" s="788" t="s">
        <v>5305</v>
      </c>
      <c r="D3172" s="736"/>
      <c r="E3172" s="736"/>
      <c r="F3172" s="735" t="s">
        <v>441</v>
      </c>
      <c r="G3172" s="736"/>
      <c r="H3172" s="738">
        <v>1430</v>
      </c>
      <c r="I3172" s="738">
        <v>1365</v>
      </c>
      <c r="J3172" s="738">
        <v>1300</v>
      </c>
      <c r="K3172" s="738">
        <v>1235</v>
      </c>
      <c r="L3172" s="738">
        <v>1170</v>
      </c>
      <c r="M3172" s="743"/>
    </row>
    <row r="3173" s="158" customFormat="1" ht="13.2" spans="1:13">
      <c r="A3173" s="735" t="s">
        <v>95</v>
      </c>
      <c r="B3173" s="736">
        <v>330608012</v>
      </c>
      <c r="C3173" s="737" t="s">
        <v>5306</v>
      </c>
      <c r="D3173" s="736" t="s">
        <v>5307</v>
      </c>
      <c r="E3173" s="736"/>
      <c r="F3173" s="735" t="s">
        <v>441</v>
      </c>
      <c r="G3173" s="736"/>
      <c r="H3173" s="738">
        <v>880</v>
      </c>
      <c r="I3173" s="738">
        <v>840</v>
      </c>
      <c r="J3173" s="738">
        <v>800</v>
      </c>
      <c r="K3173" s="738">
        <v>760</v>
      </c>
      <c r="L3173" s="738">
        <v>720</v>
      </c>
      <c r="M3173" s="743"/>
    </row>
    <row r="3174" s="158" customFormat="1" ht="21.6" spans="1:13">
      <c r="A3174" s="735" t="s">
        <v>95</v>
      </c>
      <c r="B3174" s="736">
        <v>330608013</v>
      </c>
      <c r="C3174" s="737" t="s">
        <v>5308</v>
      </c>
      <c r="D3174" s="736" t="s">
        <v>5309</v>
      </c>
      <c r="E3174" s="736"/>
      <c r="F3174" s="735" t="s">
        <v>441</v>
      </c>
      <c r="G3174" s="759"/>
      <c r="H3174" s="738">
        <v>1320</v>
      </c>
      <c r="I3174" s="738">
        <v>1260</v>
      </c>
      <c r="J3174" s="738">
        <v>1200</v>
      </c>
      <c r="K3174" s="738">
        <v>1140</v>
      </c>
      <c r="L3174" s="738">
        <v>1080</v>
      </c>
      <c r="M3174" s="743"/>
    </row>
    <row r="3175" s="158" customFormat="1" ht="21.6" spans="1:13">
      <c r="A3175" s="735" t="s">
        <v>95</v>
      </c>
      <c r="B3175" s="736" t="s">
        <v>5310</v>
      </c>
      <c r="C3175" s="788" t="s">
        <v>5311</v>
      </c>
      <c r="D3175" s="736" t="s">
        <v>5309</v>
      </c>
      <c r="E3175" s="736"/>
      <c r="F3175" s="735" t="s">
        <v>51</v>
      </c>
      <c r="G3175" s="736"/>
      <c r="H3175" s="738">
        <v>1980</v>
      </c>
      <c r="I3175" s="738">
        <v>1890</v>
      </c>
      <c r="J3175" s="738">
        <v>1800</v>
      </c>
      <c r="K3175" s="738">
        <v>1710</v>
      </c>
      <c r="L3175" s="738">
        <v>1620</v>
      </c>
      <c r="M3175" s="743"/>
    </row>
    <row r="3176" s="158" customFormat="1" ht="21.6" spans="1:13">
      <c r="A3176" s="735" t="s">
        <v>95</v>
      </c>
      <c r="B3176" s="736" t="s">
        <v>5312</v>
      </c>
      <c r="C3176" s="737" t="s">
        <v>5313</v>
      </c>
      <c r="D3176" s="736" t="s">
        <v>5309</v>
      </c>
      <c r="E3176" s="736"/>
      <c r="F3176" s="735" t="s">
        <v>441</v>
      </c>
      <c r="G3176" s="759"/>
      <c r="H3176" s="738">
        <v>1320</v>
      </c>
      <c r="I3176" s="738">
        <v>1260</v>
      </c>
      <c r="J3176" s="738">
        <v>1200</v>
      </c>
      <c r="K3176" s="738">
        <v>1140</v>
      </c>
      <c r="L3176" s="738">
        <v>1080</v>
      </c>
      <c r="M3176" s="743"/>
    </row>
    <row r="3177" s="158" customFormat="1" ht="21.6" spans="1:13">
      <c r="A3177" s="735" t="s">
        <v>95</v>
      </c>
      <c r="B3177" s="736" t="s">
        <v>5314</v>
      </c>
      <c r="C3177" s="737" t="s">
        <v>5315</v>
      </c>
      <c r="D3177" s="736" t="s">
        <v>5309</v>
      </c>
      <c r="E3177" s="736"/>
      <c r="F3177" s="735" t="s">
        <v>51</v>
      </c>
      <c r="G3177" s="736"/>
      <c r="H3177" s="738">
        <v>1980</v>
      </c>
      <c r="I3177" s="738">
        <v>1890</v>
      </c>
      <c r="J3177" s="738">
        <v>1800</v>
      </c>
      <c r="K3177" s="738">
        <v>1710</v>
      </c>
      <c r="L3177" s="738">
        <v>1620</v>
      </c>
      <c r="M3177" s="743"/>
    </row>
    <row r="3178" s="158" customFormat="1" ht="13.2" spans="1:13">
      <c r="A3178" s="735" t="s">
        <v>95</v>
      </c>
      <c r="B3178" s="736">
        <v>330608014</v>
      </c>
      <c r="C3178" s="737" t="s">
        <v>5316</v>
      </c>
      <c r="D3178" s="736" t="s">
        <v>5317</v>
      </c>
      <c r="E3178" s="736"/>
      <c r="F3178" s="735" t="s">
        <v>441</v>
      </c>
      <c r="G3178" s="736"/>
      <c r="H3178" s="738">
        <v>1485</v>
      </c>
      <c r="I3178" s="738">
        <v>1417.5</v>
      </c>
      <c r="J3178" s="738">
        <v>1350</v>
      </c>
      <c r="K3178" s="738">
        <v>1282.5</v>
      </c>
      <c r="L3178" s="738">
        <v>1215</v>
      </c>
      <c r="M3178" s="743"/>
    </row>
    <row r="3179" s="158" customFormat="1" ht="13.2" spans="1:13">
      <c r="A3179" s="735" t="s">
        <v>95</v>
      </c>
      <c r="B3179" s="736">
        <v>330608015</v>
      </c>
      <c r="C3179" s="737" t="s">
        <v>5318</v>
      </c>
      <c r="D3179" s="736" t="s">
        <v>5303</v>
      </c>
      <c r="E3179" s="736"/>
      <c r="F3179" s="735" t="s">
        <v>441</v>
      </c>
      <c r="G3179" s="736"/>
      <c r="H3179" s="738">
        <v>1430</v>
      </c>
      <c r="I3179" s="738">
        <v>1365</v>
      </c>
      <c r="J3179" s="738">
        <v>1300</v>
      </c>
      <c r="K3179" s="738">
        <v>1235</v>
      </c>
      <c r="L3179" s="738">
        <v>1170</v>
      </c>
      <c r="M3179" s="743"/>
    </row>
    <row r="3180" s="158" customFormat="1" ht="13.2" spans="1:13">
      <c r="A3180" s="735" t="s">
        <v>95</v>
      </c>
      <c r="B3180" s="736">
        <v>330608016</v>
      </c>
      <c r="C3180" s="737" t="s">
        <v>5319</v>
      </c>
      <c r="D3180" s="736" t="s">
        <v>5320</v>
      </c>
      <c r="E3180" s="736"/>
      <c r="F3180" s="735" t="s">
        <v>441</v>
      </c>
      <c r="G3180" s="736"/>
      <c r="H3180" s="738">
        <v>1320</v>
      </c>
      <c r="I3180" s="738">
        <v>1260</v>
      </c>
      <c r="J3180" s="738">
        <v>1200</v>
      </c>
      <c r="K3180" s="738">
        <v>1140</v>
      </c>
      <c r="L3180" s="738">
        <v>1080</v>
      </c>
      <c r="M3180" s="743"/>
    </row>
    <row r="3181" s="158" customFormat="1" ht="13.2" spans="1:13">
      <c r="A3181" s="735" t="s">
        <v>95</v>
      </c>
      <c r="B3181" s="736">
        <v>330608017</v>
      </c>
      <c r="C3181" s="737" t="s">
        <v>5321</v>
      </c>
      <c r="D3181" s="736"/>
      <c r="E3181" s="736"/>
      <c r="F3181" s="735" t="s">
        <v>3819</v>
      </c>
      <c r="G3181" s="736"/>
      <c r="H3181" s="738">
        <v>71.5</v>
      </c>
      <c r="I3181" s="738">
        <v>68.25</v>
      </c>
      <c r="J3181" s="738">
        <v>65</v>
      </c>
      <c r="K3181" s="738">
        <v>61.75</v>
      </c>
      <c r="L3181" s="738">
        <v>58.5</v>
      </c>
      <c r="M3181" s="743"/>
    </row>
    <row r="3182" s="158" customFormat="1" ht="13.2" spans="1:13">
      <c r="A3182" s="735" t="s">
        <v>95</v>
      </c>
      <c r="B3182" s="736">
        <v>330608018</v>
      </c>
      <c r="C3182" s="737" t="s">
        <v>5322</v>
      </c>
      <c r="D3182" s="736"/>
      <c r="E3182" s="736"/>
      <c r="F3182" s="735" t="s">
        <v>3819</v>
      </c>
      <c r="G3182" s="736"/>
      <c r="H3182" s="738">
        <v>93.5</v>
      </c>
      <c r="I3182" s="738">
        <v>89.25</v>
      </c>
      <c r="J3182" s="738">
        <v>85</v>
      </c>
      <c r="K3182" s="738">
        <v>80.75</v>
      </c>
      <c r="L3182" s="738">
        <v>76.5</v>
      </c>
      <c r="M3182" s="743"/>
    </row>
    <row r="3183" s="158" customFormat="1" ht="13.2" spans="1:13">
      <c r="A3183" s="735" t="s">
        <v>95</v>
      </c>
      <c r="B3183" s="736">
        <v>330608019</v>
      </c>
      <c r="C3183" s="737" t="s">
        <v>5323</v>
      </c>
      <c r="D3183" s="736"/>
      <c r="E3183" s="736"/>
      <c r="F3183" s="735" t="s">
        <v>3819</v>
      </c>
      <c r="G3183" s="736"/>
      <c r="H3183" s="738">
        <v>275</v>
      </c>
      <c r="I3183" s="738">
        <v>262.5</v>
      </c>
      <c r="J3183" s="738">
        <v>250</v>
      </c>
      <c r="K3183" s="738">
        <v>237.5</v>
      </c>
      <c r="L3183" s="738">
        <v>225</v>
      </c>
      <c r="M3183" s="743"/>
    </row>
    <row r="3184" s="158" customFormat="1" ht="32.4" spans="1:13">
      <c r="A3184" s="735" t="s">
        <v>95</v>
      </c>
      <c r="B3184" s="736">
        <v>330608020</v>
      </c>
      <c r="C3184" s="737" t="s">
        <v>5324</v>
      </c>
      <c r="D3184" s="736" t="s">
        <v>5325</v>
      </c>
      <c r="E3184" s="736" t="s">
        <v>5326</v>
      </c>
      <c r="F3184" s="735" t="s">
        <v>3819</v>
      </c>
      <c r="G3184" s="736"/>
      <c r="H3184" s="738">
        <v>1485</v>
      </c>
      <c r="I3184" s="738">
        <v>1417.5</v>
      </c>
      <c r="J3184" s="738">
        <v>1350</v>
      </c>
      <c r="K3184" s="738">
        <v>1282.5</v>
      </c>
      <c r="L3184" s="738">
        <v>1215</v>
      </c>
      <c r="M3184" s="743"/>
    </row>
    <row r="3185" s="158" customFormat="1" ht="21.6" spans="1:13">
      <c r="A3185" s="735" t="s">
        <v>95</v>
      </c>
      <c r="B3185" s="736">
        <v>330608021</v>
      </c>
      <c r="C3185" s="737" t="s">
        <v>5327</v>
      </c>
      <c r="D3185" s="736" t="s">
        <v>5328</v>
      </c>
      <c r="E3185" s="736" t="s">
        <v>5329</v>
      </c>
      <c r="F3185" s="735" t="s">
        <v>3819</v>
      </c>
      <c r="G3185" s="736"/>
      <c r="H3185" s="738">
        <v>1650</v>
      </c>
      <c r="I3185" s="738">
        <v>1575</v>
      </c>
      <c r="J3185" s="738">
        <v>1500</v>
      </c>
      <c r="K3185" s="738">
        <v>1425</v>
      </c>
      <c r="L3185" s="738">
        <v>1350</v>
      </c>
      <c r="M3185" s="743"/>
    </row>
    <row r="3186" s="158" customFormat="1" ht="21.6" spans="1:13">
      <c r="A3186" s="735" t="s">
        <v>95</v>
      </c>
      <c r="B3186" s="736">
        <v>330608022</v>
      </c>
      <c r="C3186" s="737" t="s">
        <v>5330</v>
      </c>
      <c r="D3186" s="736" t="s">
        <v>5331</v>
      </c>
      <c r="E3186" s="736"/>
      <c r="F3186" s="735" t="s">
        <v>3819</v>
      </c>
      <c r="G3186" s="736"/>
      <c r="H3186" s="738">
        <v>1760</v>
      </c>
      <c r="I3186" s="738">
        <v>1680</v>
      </c>
      <c r="J3186" s="738">
        <v>1600</v>
      </c>
      <c r="K3186" s="738">
        <v>1520</v>
      </c>
      <c r="L3186" s="738">
        <v>1440</v>
      </c>
      <c r="M3186" s="743"/>
    </row>
    <row r="3187" s="158" customFormat="1" ht="21.6" spans="1:13">
      <c r="A3187" s="735" t="s">
        <v>95</v>
      </c>
      <c r="B3187" s="736">
        <v>330608023</v>
      </c>
      <c r="C3187" s="737" t="s">
        <v>5332</v>
      </c>
      <c r="D3187" s="736" t="s">
        <v>5333</v>
      </c>
      <c r="E3187" s="736"/>
      <c r="F3187" s="735" t="s">
        <v>3819</v>
      </c>
      <c r="G3187" s="736"/>
      <c r="H3187" s="738">
        <v>2475</v>
      </c>
      <c r="I3187" s="738">
        <v>2362.5</v>
      </c>
      <c r="J3187" s="738">
        <v>2250</v>
      </c>
      <c r="K3187" s="738">
        <v>2137.5</v>
      </c>
      <c r="L3187" s="738">
        <v>2025</v>
      </c>
      <c r="M3187" s="743"/>
    </row>
    <row r="3188" s="158" customFormat="1" ht="13.2" spans="1:13">
      <c r="A3188" s="735" t="s">
        <v>95</v>
      </c>
      <c r="B3188" s="736">
        <v>330608024</v>
      </c>
      <c r="C3188" s="737" t="s">
        <v>5334</v>
      </c>
      <c r="D3188" s="736" t="s">
        <v>5328</v>
      </c>
      <c r="E3188" s="736" t="s">
        <v>5335</v>
      </c>
      <c r="F3188" s="735" t="s">
        <v>3819</v>
      </c>
      <c r="G3188" s="736"/>
      <c r="H3188" s="738">
        <v>1430</v>
      </c>
      <c r="I3188" s="738">
        <v>1365</v>
      </c>
      <c r="J3188" s="738">
        <v>1300</v>
      </c>
      <c r="K3188" s="738">
        <v>1235</v>
      </c>
      <c r="L3188" s="738">
        <v>1170</v>
      </c>
      <c r="M3188" s="743"/>
    </row>
    <row r="3189" s="158" customFormat="1" ht="32.4" spans="1:13">
      <c r="A3189" s="735" t="s">
        <v>95</v>
      </c>
      <c r="B3189" s="736">
        <v>330608025</v>
      </c>
      <c r="C3189" s="737" t="s">
        <v>5336</v>
      </c>
      <c r="D3189" s="736" t="s">
        <v>5337</v>
      </c>
      <c r="E3189" s="736"/>
      <c r="F3189" s="735" t="s">
        <v>3819</v>
      </c>
      <c r="G3189" s="736"/>
      <c r="H3189" s="738">
        <v>1650</v>
      </c>
      <c r="I3189" s="738">
        <v>1575</v>
      </c>
      <c r="J3189" s="738">
        <v>1500</v>
      </c>
      <c r="K3189" s="738">
        <v>1425</v>
      </c>
      <c r="L3189" s="738">
        <v>1350</v>
      </c>
      <c r="M3189" s="743"/>
    </row>
    <row r="3190" s="158" customFormat="1" ht="21.6" spans="1:13">
      <c r="A3190" s="735" t="s">
        <v>95</v>
      </c>
      <c r="B3190" s="736">
        <v>330608026</v>
      </c>
      <c r="C3190" s="737" t="s">
        <v>5338</v>
      </c>
      <c r="D3190" s="736" t="s">
        <v>5339</v>
      </c>
      <c r="E3190" s="736" t="s">
        <v>5326</v>
      </c>
      <c r="F3190" s="735" t="s">
        <v>3819</v>
      </c>
      <c r="G3190" s="736"/>
      <c r="H3190" s="738">
        <v>1650</v>
      </c>
      <c r="I3190" s="738">
        <v>1575</v>
      </c>
      <c r="J3190" s="738">
        <v>1500</v>
      </c>
      <c r="K3190" s="738">
        <v>1425</v>
      </c>
      <c r="L3190" s="738">
        <v>1350</v>
      </c>
      <c r="M3190" s="743"/>
    </row>
    <row r="3191" s="158" customFormat="1" ht="32.4" spans="1:13">
      <c r="A3191" s="735" t="s">
        <v>95</v>
      </c>
      <c r="B3191" s="736">
        <v>330608027</v>
      </c>
      <c r="C3191" s="737" t="s">
        <v>5340</v>
      </c>
      <c r="D3191" s="736" t="s">
        <v>5341</v>
      </c>
      <c r="E3191" s="736"/>
      <c r="F3191" s="735" t="s">
        <v>3819</v>
      </c>
      <c r="G3191" s="736"/>
      <c r="H3191" s="738">
        <v>2310</v>
      </c>
      <c r="I3191" s="738">
        <v>2205</v>
      </c>
      <c r="J3191" s="738">
        <v>2100</v>
      </c>
      <c r="K3191" s="738">
        <v>1995</v>
      </c>
      <c r="L3191" s="738">
        <v>1890</v>
      </c>
      <c r="M3191" s="743"/>
    </row>
    <row r="3192" s="158" customFormat="1" ht="21.6" spans="1:13">
      <c r="A3192" s="735" t="s">
        <v>95</v>
      </c>
      <c r="B3192" s="736">
        <v>330608028</v>
      </c>
      <c r="C3192" s="737" t="s">
        <v>5342</v>
      </c>
      <c r="D3192" s="736" t="s">
        <v>5328</v>
      </c>
      <c r="E3192" s="736" t="s">
        <v>5329</v>
      </c>
      <c r="F3192" s="735" t="s">
        <v>3819</v>
      </c>
      <c r="G3192" s="736"/>
      <c r="H3192" s="738">
        <v>1870</v>
      </c>
      <c r="I3192" s="738">
        <v>1785</v>
      </c>
      <c r="J3192" s="738">
        <v>1700</v>
      </c>
      <c r="K3192" s="738">
        <v>1615</v>
      </c>
      <c r="L3192" s="738">
        <v>1530</v>
      </c>
      <c r="M3192" s="743"/>
    </row>
    <row r="3193" s="158" customFormat="1" ht="21.6" spans="1:13">
      <c r="A3193" s="735" t="s">
        <v>95</v>
      </c>
      <c r="B3193" s="736">
        <v>330608029</v>
      </c>
      <c r="C3193" s="737" t="s">
        <v>5343</v>
      </c>
      <c r="D3193" s="736" t="s">
        <v>5344</v>
      </c>
      <c r="E3193" s="736"/>
      <c r="F3193" s="735" t="s">
        <v>3819</v>
      </c>
      <c r="G3193" s="736"/>
      <c r="H3193" s="738">
        <v>2035</v>
      </c>
      <c r="I3193" s="738">
        <v>1942.5</v>
      </c>
      <c r="J3193" s="738">
        <v>1850</v>
      </c>
      <c r="K3193" s="738">
        <v>1757.5</v>
      </c>
      <c r="L3193" s="738">
        <v>1665</v>
      </c>
      <c r="M3193" s="743"/>
    </row>
    <row r="3194" s="158" customFormat="1" ht="13.2" spans="1:13">
      <c r="A3194" s="735" t="s">
        <v>95</v>
      </c>
      <c r="B3194" s="736">
        <v>330609002</v>
      </c>
      <c r="C3194" s="737" t="s">
        <v>5345</v>
      </c>
      <c r="D3194" s="736" t="s">
        <v>5346</v>
      </c>
      <c r="E3194" s="736"/>
      <c r="F3194" s="735" t="s">
        <v>51</v>
      </c>
      <c r="G3194" s="736"/>
      <c r="H3194" s="738">
        <v>1100</v>
      </c>
      <c r="I3194" s="738">
        <v>1050</v>
      </c>
      <c r="J3194" s="738">
        <v>1000</v>
      </c>
      <c r="K3194" s="738">
        <v>950</v>
      </c>
      <c r="L3194" s="738">
        <v>900</v>
      </c>
      <c r="M3194" s="743"/>
    </row>
    <row r="3195" s="158" customFormat="1" ht="13.2" spans="1:13">
      <c r="A3195" s="735" t="s">
        <v>95</v>
      </c>
      <c r="B3195" s="736">
        <v>330609004</v>
      </c>
      <c r="C3195" s="737" t="s">
        <v>5347</v>
      </c>
      <c r="D3195" s="736" t="s">
        <v>5348</v>
      </c>
      <c r="E3195" s="736"/>
      <c r="F3195" s="735" t="s">
        <v>51</v>
      </c>
      <c r="G3195" s="736"/>
      <c r="H3195" s="738">
        <v>462</v>
      </c>
      <c r="I3195" s="738">
        <v>441</v>
      </c>
      <c r="J3195" s="738">
        <v>420</v>
      </c>
      <c r="K3195" s="738">
        <v>399</v>
      </c>
      <c r="L3195" s="738">
        <v>378</v>
      </c>
      <c r="M3195" s="743"/>
    </row>
    <row r="3196" s="158" customFormat="1" ht="21.6" spans="1:13">
      <c r="A3196" s="735" t="s">
        <v>95</v>
      </c>
      <c r="B3196" s="736">
        <v>330609005</v>
      </c>
      <c r="C3196" s="737" t="s">
        <v>5349</v>
      </c>
      <c r="D3196" s="736" t="s">
        <v>5350</v>
      </c>
      <c r="E3196" s="736" t="s">
        <v>5351</v>
      </c>
      <c r="F3196" s="735" t="s">
        <v>51</v>
      </c>
      <c r="G3196" s="736"/>
      <c r="H3196" s="738">
        <v>2310</v>
      </c>
      <c r="I3196" s="738">
        <v>2205</v>
      </c>
      <c r="J3196" s="738">
        <v>2100</v>
      </c>
      <c r="K3196" s="738">
        <v>1995</v>
      </c>
      <c r="L3196" s="738">
        <v>1890</v>
      </c>
      <c r="M3196" s="743"/>
    </row>
    <row r="3197" s="158" customFormat="1" ht="13.2" spans="1:13">
      <c r="A3197" s="735" t="s">
        <v>95</v>
      </c>
      <c r="B3197" s="736">
        <v>330609006</v>
      </c>
      <c r="C3197" s="737" t="s">
        <v>5352</v>
      </c>
      <c r="D3197" s="736" t="s">
        <v>5353</v>
      </c>
      <c r="E3197" s="736" t="s">
        <v>5038</v>
      </c>
      <c r="F3197" s="735" t="s">
        <v>51</v>
      </c>
      <c r="G3197" s="736"/>
      <c r="H3197" s="738">
        <v>3740</v>
      </c>
      <c r="I3197" s="738">
        <v>3570</v>
      </c>
      <c r="J3197" s="738">
        <v>3400</v>
      </c>
      <c r="K3197" s="738">
        <v>3230</v>
      </c>
      <c r="L3197" s="738">
        <v>3060</v>
      </c>
      <c r="M3197" s="743"/>
    </row>
    <row r="3198" s="158" customFormat="1" ht="21.6" spans="1:13">
      <c r="A3198" s="735" t="s">
        <v>95</v>
      </c>
      <c r="B3198" s="736">
        <v>330609007</v>
      </c>
      <c r="C3198" s="737" t="s">
        <v>5354</v>
      </c>
      <c r="D3198" s="736" t="s">
        <v>5355</v>
      </c>
      <c r="E3198" s="736"/>
      <c r="F3198" s="735" t="s">
        <v>51</v>
      </c>
      <c r="G3198" s="736"/>
      <c r="H3198" s="738">
        <v>1210</v>
      </c>
      <c r="I3198" s="738">
        <v>1155</v>
      </c>
      <c r="J3198" s="738">
        <v>1100</v>
      </c>
      <c r="K3198" s="738">
        <v>1045</v>
      </c>
      <c r="L3198" s="738">
        <v>990</v>
      </c>
      <c r="M3198" s="743"/>
    </row>
    <row r="3199" s="158" customFormat="1" ht="13.2" spans="1:13">
      <c r="A3199" s="735" t="s">
        <v>95</v>
      </c>
      <c r="B3199" s="736" t="s">
        <v>5356</v>
      </c>
      <c r="C3199" s="788" t="s">
        <v>5357</v>
      </c>
      <c r="D3199" s="736"/>
      <c r="E3199" s="736"/>
      <c r="F3199" s="735" t="s">
        <v>51</v>
      </c>
      <c r="G3199" s="736"/>
      <c r="H3199" s="738">
        <v>79.2</v>
      </c>
      <c r="I3199" s="738">
        <v>75.6</v>
      </c>
      <c r="J3199" s="738">
        <v>72</v>
      </c>
      <c r="K3199" s="738">
        <v>68.4</v>
      </c>
      <c r="L3199" s="738">
        <v>64.8</v>
      </c>
      <c r="M3199" s="743"/>
    </row>
    <row r="3200" s="158" customFormat="1" ht="13.2" spans="1:13">
      <c r="A3200" s="735" t="s">
        <v>95</v>
      </c>
      <c r="B3200" s="736">
        <v>330611009</v>
      </c>
      <c r="C3200" s="737" t="s">
        <v>5358</v>
      </c>
      <c r="D3200" s="736"/>
      <c r="E3200" s="736"/>
      <c r="F3200" s="735" t="s">
        <v>51</v>
      </c>
      <c r="G3200" s="736"/>
      <c r="H3200" s="738">
        <v>2695</v>
      </c>
      <c r="I3200" s="738">
        <v>2572.5</v>
      </c>
      <c r="J3200" s="738">
        <v>2450</v>
      </c>
      <c r="K3200" s="738">
        <v>2327.5</v>
      </c>
      <c r="L3200" s="738">
        <v>2205</v>
      </c>
      <c r="M3200" s="743"/>
    </row>
    <row r="3201" s="158" customFormat="1" ht="13.2" spans="1:13">
      <c r="A3201" s="735" t="s">
        <v>95</v>
      </c>
      <c r="B3201" s="736" t="s">
        <v>5359</v>
      </c>
      <c r="C3201" s="788" t="s">
        <v>5360</v>
      </c>
      <c r="D3201" s="736"/>
      <c r="E3201" s="736"/>
      <c r="F3201" s="735" t="s">
        <v>51</v>
      </c>
      <c r="G3201" s="736"/>
      <c r="H3201" s="738">
        <v>385</v>
      </c>
      <c r="I3201" s="738">
        <v>367.5</v>
      </c>
      <c r="J3201" s="738">
        <v>350</v>
      </c>
      <c r="K3201" s="738">
        <v>332.5</v>
      </c>
      <c r="L3201" s="738">
        <v>315</v>
      </c>
      <c r="M3201" s="743"/>
    </row>
    <row r="3202" s="158" customFormat="1" ht="21.6" spans="1:13">
      <c r="A3202" s="735" t="s">
        <v>95</v>
      </c>
      <c r="B3202" s="736" t="s">
        <v>5361</v>
      </c>
      <c r="C3202" s="788" t="s">
        <v>5362</v>
      </c>
      <c r="D3202" s="736"/>
      <c r="E3202" s="736" t="s">
        <v>5363</v>
      </c>
      <c r="F3202" s="735" t="s">
        <v>51</v>
      </c>
      <c r="G3202" s="736"/>
      <c r="H3202" s="738">
        <v>291.5</v>
      </c>
      <c r="I3202" s="738">
        <v>278.25</v>
      </c>
      <c r="J3202" s="738">
        <v>265</v>
      </c>
      <c r="K3202" s="738">
        <v>251.75</v>
      </c>
      <c r="L3202" s="738">
        <v>238.5</v>
      </c>
      <c r="M3202" s="743"/>
    </row>
    <row r="3203" s="158" customFormat="1" ht="13.2" spans="1:13">
      <c r="A3203" s="735" t="s">
        <v>95</v>
      </c>
      <c r="B3203" s="736" t="s">
        <v>5364</v>
      </c>
      <c r="C3203" s="788" t="s">
        <v>5365</v>
      </c>
      <c r="D3203" s="736"/>
      <c r="E3203" s="736"/>
      <c r="F3203" s="735" t="s">
        <v>51</v>
      </c>
      <c r="G3203" s="736"/>
      <c r="H3203" s="738">
        <v>1760</v>
      </c>
      <c r="I3203" s="738">
        <v>1680</v>
      </c>
      <c r="J3203" s="738">
        <v>1600</v>
      </c>
      <c r="K3203" s="738">
        <v>1520</v>
      </c>
      <c r="L3203" s="738">
        <v>1440</v>
      </c>
      <c r="M3203" s="743"/>
    </row>
    <row r="3204" s="158" customFormat="1" ht="13.2" spans="1:13">
      <c r="A3204" s="735" t="s">
        <v>95</v>
      </c>
      <c r="B3204" s="736">
        <v>330702013</v>
      </c>
      <c r="C3204" s="737" t="s">
        <v>5366</v>
      </c>
      <c r="D3204" s="736"/>
      <c r="E3204" s="736"/>
      <c r="F3204" s="735" t="s">
        <v>51</v>
      </c>
      <c r="G3204" s="736"/>
      <c r="H3204" s="738">
        <v>4950</v>
      </c>
      <c r="I3204" s="738">
        <v>4725</v>
      </c>
      <c r="J3204" s="738">
        <v>4500</v>
      </c>
      <c r="K3204" s="738">
        <v>4275</v>
      </c>
      <c r="L3204" s="738">
        <v>4050</v>
      </c>
      <c r="M3204" s="743"/>
    </row>
    <row r="3205" s="158" customFormat="1" ht="13.2" spans="1:13">
      <c r="A3205" s="735" t="s">
        <v>95</v>
      </c>
      <c r="B3205" s="736">
        <v>330703001</v>
      </c>
      <c r="C3205" s="737" t="s">
        <v>5367</v>
      </c>
      <c r="D3205" s="736" t="s">
        <v>5368</v>
      </c>
      <c r="E3205" s="736"/>
      <c r="F3205" s="735" t="s">
        <v>51</v>
      </c>
      <c r="G3205" s="736"/>
      <c r="H3205" s="738">
        <v>1595</v>
      </c>
      <c r="I3205" s="738">
        <v>1522.5</v>
      </c>
      <c r="J3205" s="738">
        <v>1450</v>
      </c>
      <c r="K3205" s="738">
        <v>1377.5</v>
      </c>
      <c r="L3205" s="738">
        <v>1305</v>
      </c>
      <c r="M3205" s="743"/>
    </row>
    <row r="3206" s="158" customFormat="1" ht="13.2" spans="1:13">
      <c r="A3206" s="735" t="s">
        <v>95</v>
      </c>
      <c r="B3206" s="736" t="s">
        <v>5369</v>
      </c>
      <c r="C3206" s="737" t="s">
        <v>5367</v>
      </c>
      <c r="D3206" s="736" t="s">
        <v>5368</v>
      </c>
      <c r="E3206" s="736"/>
      <c r="F3206" s="735" t="s">
        <v>51</v>
      </c>
      <c r="G3206" s="736"/>
      <c r="H3206" s="738">
        <v>1914</v>
      </c>
      <c r="I3206" s="738">
        <v>1827</v>
      </c>
      <c r="J3206" s="738">
        <v>1740</v>
      </c>
      <c r="K3206" s="738">
        <v>1653</v>
      </c>
      <c r="L3206" s="738">
        <v>1566</v>
      </c>
      <c r="M3206" s="743" t="s">
        <v>58</v>
      </c>
    </row>
    <row r="3207" s="158" customFormat="1" ht="13.2" spans="1:13">
      <c r="A3207" s="735" t="s">
        <v>95</v>
      </c>
      <c r="B3207" s="736">
        <v>330703002</v>
      </c>
      <c r="C3207" s="737" t="s">
        <v>5370</v>
      </c>
      <c r="D3207" s="736" t="s">
        <v>5371</v>
      </c>
      <c r="E3207" s="736"/>
      <c r="F3207" s="735" t="s">
        <v>51</v>
      </c>
      <c r="G3207" s="736"/>
      <c r="H3207" s="738">
        <v>1705</v>
      </c>
      <c r="I3207" s="738">
        <v>1627.5</v>
      </c>
      <c r="J3207" s="738">
        <v>1550</v>
      </c>
      <c r="K3207" s="738">
        <v>1472.5</v>
      </c>
      <c r="L3207" s="738">
        <v>1395</v>
      </c>
      <c r="M3207" s="743"/>
    </row>
    <row r="3208" s="158" customFormat="1" ht="13.2" spans="1:13">
      <c r="A3208" s="735" t="s">
        <v>95</v>
      </c>
      <c r="B3208" s="736" t="s">
        <v>5372</v>
      </c>
      <c r="C3208" s="737" t="s">
        <v>5370</v>
      </c>
      <c r="D3208" s="736" t="s">
        <v>5371</v>
      </c>
      <c r="E3208" s="736"/>
      <c r="F3208" s="735" t="s">
        <v>51</v>
      </c>
      <c r="G3208" s="736"/>
      <c r="H3208" s="738">
        <v>2046</v>
      </c>
      <c r="I3208" s="738">
        <v>1953</v>
      </c>
      <c r="J3208" s="738">
        <v>1860</v>
      </c>
      <c r="K3208" s="738">
        <v>1767</v>
      </c>
      <c r="L3208" s="738">
        <v>1674</v>
      </c>
      <c r="M3208" s="743" t="s">
        <v>58</v>
      </c>
    </row>
    <row r="3209" s="158" customFormat="1" ht="13.2" spans="1:13">
      <c r="A3209" s="735" t="s">
        <v>95</v>
      </c>
      <c r="B3209" s="736">
        <v>330703007</v>
      </c>
      <c r="C3209" s="737" t="s">
        <v>5373</v>
      </c>
      <c r="D3209" s="736" t="s">
        <v>5374</v>
      </c>
      <c r="E3209" s="736"/>
      <c r="F3209" s="735" t="s">
        <v>51</v>
      </c>
      <c r="G3209" s="736"/>
      <c r="H3209" s="738">
        <v>1265</v>
      </c>
      <c r="I3209" s="738">
        <v>1207.5</v>
      </c>
      <c r="J3209" s="738">
        <v>1150</v>
      </c>
      <c r="K3209" s="738">
        <v>1092.5</v>
      </c>
      <c r="L3209" s="738">
        <v>1035</v>
      </c>
      <c r="M3209" s="743"/>
    </row>
    <row r="3210" s="158" customFormat="1" ht="21.6" spans="1:13">
      <c r="A3210" s="735" t="s">
        <v>95</v>
      </c>
      <c r="B3210" s="736">
        <v>330703010</v>
      </c>
      <c r="C3210" s="737" t="s">
        <v>5375</v>
      </c>
      <c r="D3210" s="736" t="s">
        <v>5376</v>
      </c>
      <c r="E3210" s="736"/>
      <c r="F3210" s="735" t="s">
        <v>51</v>
      </c>
      <c r="G3210" s="736"/>
      <c r="H3210" s="738">
        <v>583</v>
      </c>
      <c r="I3210" s="738">
        <v>556.5</v>
      </c>
      <c r="J3210" s="738">
        <v>530</v>
      </c>
      <c r="K3210" s="738">
        <v>503.5</v>
      </c>
      <c r="L3210" s="738">
        <v>477</v>
      </c>
      <c r="M3210" s="743"/>
    </row>
    <row r="3211" s="158" customFormat="1" ht="21.6" spans="1:13">
      <c r="A3211" s="735" t="s">
        <v>95</v>
      </c>
      <c r="B3211" s="736">
        <v>330703017</v>
      </c>
      <c r="C3211" s="737" t="s">
        <v>5377</v>
      </c>
      <c r="D3211" s="736" t="s">
        <v>5378</v>
      </c>
      <c r="E3211" s="736"/>
      <c r="F3211" s="735" t="s">
        <v>51</v>
      </c>
      <c r="G3211" s="754" t="s">
        <v>4015</v>
      </c>
      <c r="H3211" s="738">
        <v>286</v>
      </c>
      <c r="I3211" s="738">
        <v>273</v>
      </c>
      <c r="J3211" s="738">
        <v>260</v>
      </c>
      <c r="K3211" s="738">
        <v>247</v>
      </c>
      <c r="L3211" s="738">
        <v>234</v>
      </c>
      <c r="M3211" s="743"/>
    </row>
    <row r="3212" s="158" customFormat="1" ht="21.6" spans="1:13">
      <c r="A3212" s="735" t="s">
        <v>95</v>
      </c>
      <c r="B3212" s="736" t="s">
        <v>5379</v>
      </c>
      <c r="C3212" s="788" t="s">
        <v>5380</v>
      </c>
      <c r="D3212" s="736"/>
      <c r="E3212" s="736"/>
      <c r="F3212" s="735" t="s">
        <v>51</v>
      </c>
      <c r="G3212" s="754" t="s">
        <v>4015</v>
      </c>
      <c r="H3212" s="738">
        <v>286</v>
      </c>
      <c r="I3212" s="738">
        <v>273</v>
      </c>
      <c r="J3212" s="738">
        <v>260</v>
      </c>
      <c r="K3212" s="738">
        <v>247</v>
      </c>
      <c r="L3212" s="738">
        <v>234</v>
      </c>
      <c r="M3212" s="743"/>
    </row>
    <row r="3213" s="158" customFormat="1" ht="21.6" spans="1:13">
      <c r="A3213" s="735" t="s">
        <v>95</v>
      </c>
      <c r="B3213" s="736" t="s">
        <v>5381</v>
      </c>
      <c r="C3213" s="788" t="s">
        <v>5382</v>
      </c>
      <c r="D3213" s="736" t="s">
        <v>3925</v>
      </c>
      <c r="E3213" s="736"/>
      <c r="F3213" s="735" t="s">
        <v>51</v>
      </c>
      <c r="G3213" s="754" t="s">
        <v>4015</v>
      </c>
      <c r="H3213" s="738">
        <v>286</v>
      </c>
      <c r="I3213" s="738">
        <v>273</v>
      </c>
      <c r="J3213" s="738">
        <v>260</v>
      </c>
      <c r="K3213" s="738">
        <v>247</v>
      </c>
      <c r="L3213" s="738">
        <v>234</v>
      </c>
      <c r="M3213" s="743"/>
    </row>
    <row r="3214" s="158" customFormat="1" ht="13.2" spans="1:13">
      <c r="A3214" s="735" t="s">
        <v>95</v>
      </c>
      <c r="B3214" s="736">
        <v>330703021</v>
      </c>
      <c r="C3214" s="737" t="s">
        <v>5383</v>
      </c>
      <c r="D3214" s="759"/>
      <c r="E3214" s="736"/>
      <c r="F3214" s="735" t="s">
        <v>51</v>
      </c>
      <c r="G3214" s="736"/>
      <c r="H3214" s="738">
        <v>748</v>
      </c>
      <c r="I3214" s="738">
        <v>714</v>
      </c>
      <c r="J3214" s="738">
        <v>680</v>
      </c>
      <c r="K3214" s="738">
        <v>646</v>
      </c>
      <c r="L3214" s="738">
        <v>612</v>
      </c>
      <c r="M3214" s="743"/>
    </row>
    <row r="3215" s="158" customFormat="1" ht="13.2" spans="1:13">
      <c r="A3215" s="735" t="s">
        <v>95</v>
      </c>
      <c r="B3215" s="736" t="s">
        <v>5384</v>
      </c>
      <c r="C3215" s="788" t="s">
        <v>5385</v>
      </c>
      <c r="D3215" s="736"/>
      <c r="E3215" s="736"/>
      <c r="F3215" s="735" t="s">
        <v>51</v>
      </c>
      <c r="G3215" s="736"/>
      <c r="H3215" s="738">
        <v>748</v>
      </c>
      <c r="I3215" s="738">
        <v>714</v>
      </c>
      <c r="J3215" s="738">
        <v>680</v>
      </c>
      <c r="K3215" s="738">
        <v>646</v>
      </c>
      <c r="L3215" s="738">
        <v>612</v>
      </c>
      <c r="M3215" s="743"/>
    </row>
    <row r="3216" s="158" customFormat="1" ht="13.2" spans="1:13">
      <c r="A3216" s="735" t="s">
        <v>95</v>
      </c>
      <c r="B3216" s="736" t="s">
        <v>5386</v>
      </c>
      <c r="C3216" s="788" t="s">
        <v>5387</v>
      </c>
      <c r="D3216" s="736" t="s">
        <v>5388</v>
      </c>
      <c r="E3216" s="736" t="s">
        <v>5389</v>
      </c>
      <c r="F3216" s="735" t="s">
        <v>51</v>
      </c>
      <c r="G3216" s="754"/>
      <c r="H3216" s="738">
        <v>3080</v>
      </c>
      <c r="I3216" s="738">
        <v>2940</v>
      </c>
      <c r="J3216" s="738">
        <v>2800</v>
      </c>
      <c r="K3216" s="738">
        <v>2660</v>
      </c>
      <c r="L3216" s="738">
        <v>2520</v>
      </c>
      <c r="M3216" s="743"/>
    </row>
    <row r="3217" s="158" customFormat="1" ht="13.2" spans="1:13">
      <c r="A3217" s="735" t="s">
        <v>95</v>
      </c>
      <c r="B3217" s="736">
        <v>330703031</v>
      </c>
      <c r="C3217" s="737" t="s">
        <v>5390</v>
      </c>
      <c r="D3217" s="736" t="s">
        <v>5391</v>
      </c>
      <c r="E3217" s="736"/>
      <c r="F3217" s="735" t="s">
        <v>51</v>
      </c>
      <c r="G3217" s="736"/>
      <c r="H3217" s="738">
        <v>1870</v>
      </c>
      <c r="I3217" s="738">
        <v>1785</v>
      </c>
      <c r="J3217" s="738">
        <v>1700</v>
      </c>
      <c r="K3217" s="738">
        <v>1615</v>
      </c>
      <c r="L3217" s="738">
        <v>1530</v>
      </c>
      <c r="M3217" s="743"/>
    </row>
    <row r="3218" s="159" customFormat="1" ht="13.2" spans="1:13">
      <c r="A3218" s="768" t="s">
        <v>95</v>
      </c>
      <c r="B3218" s="836" t="s">
        <v>5392</v>
      </c>
      <c r="C3218" s="788" t="s">
        <v>5393</v>
      </c>
      <c r="D3218" s="754" t="s">
        <v>5394</v>
      </c>
      <c r="E3218" s="754"/>
      <c r="F3218" s="768" t="s">
        <v>51</v>
      </c>
      <c r="G3218" s="754"/>
      <c r="H3218" s="738">
        <v>2380.4</v>
      </c>
      <c r="I3218" s="738">
        <v>2272.2</v>
      </c>
      <c r="J3218" s="738">
        <v>2164</v>
      </c>
      <c r="K3218" s="738">
        <v>2055.8</v>
      </c>
      <c r="L3218" s="738">
        <v>1947.6</v>
      </c>
      <c r="M3218" s="781"/>
    </row>
    <row r="3219" s="158" customFormat="1" ht="21.6" spans="1:13">
      <c r="A3219" s="735" t="s">
        <v>95</v>
      </c>
      <c r="B3219" s="736">
        <v>3308</v>
      </c>
      <c r="C3219" s="737" t="s">
        <v>5395</v>
      </c>
      <c r="D3219" s="736"/>
      <c r="E3219" s="736" t="s">
        <v>5396</v>
      </c>
      <c r="F3219" s="735"/>
      <c r="G3219" s="736"/>
      <c r="H3219" s="738"/>
      <c r="I3219" s="738"/>
      <c r="J3219" s="738"/>
      <c r="K3219" s="738"/>
      <c r="L3219" s="738"/>
      <c r="M3219" s="743"/>
    </row>
    <row r="3220" s="158" customFormat="1" ht="32.4" spans="1:13">
      <c r="A3220" s="735"/>
      <c r="B3220" s="736">
        <v>330801</v>
      </c>
      <c r="C3220" s="737" t="s">
        <v>5397</v>
      </c>
      <c r="D3220" s="736"/>
      <c r="E3220" s="736" t="s">
        <v>5398</v>
      </c>
      <c r="F3220" s="735"/>
      <c r="G3220" s="736"/>
      <c r="H3220" s="738"/>
      <c r="I3220" s="738"/>
      <c r="J3220" s="738"/>
      <c r="K3220" s="738"/>
      <c r="L3220" s="738"/>
      <c r="M3220" s="743"/>
    </row>
    <row r="3221" s="158" customFormat="1" ht="13.2" spans="1:13">
      <c r="A3221" s="735" t="s">
        <v>95</v>
      </c>
      <c r="B3221" s="736" t="s">
        <v>5399</v>
      </c>
      <c r="C3221" s="788" t="s">
        <v>5400</v>
      </c>
      <c r="D3221" s="736"/>
      <c r="E3221" s="736" t="s">
        <v>5401</v>
      </c>
      <c r="F3221" s="735" t="s">
        <v>51</v>
      </c>
      <c r="G3221" s="771"/>
      <c r="H3221" s="738">
        <v>6715.5</v>
      </c>
      <c r="I3221" s="738">
        <v>6410.25</v>
      </c>
      <c r="J3221" s="738">
        <v>6105</v>
      </c>
      <c r="K3221" s="738">
        <v>5799.75</v>
      </c>
      <c r="L3221" s="738">
        <v>5494.5</v>
      </c>
      <c r="M3221" s="743"/>
    </row>
    <row r="3222" s="158" customFormat="1" ht="13.2" spans="1:13">
      <c r="A3222" s="735" t="s">
        <v>95</v>
      </c>
      <c r="B3222" s="736" t="s">
        <v>5402</v>
      </c>
      <c r="C3222" s="737" t="s">
        <v>5403</v>
      </c>
      <c r="D3222" s="736"/>
      <c r="E3222" s="736" t="s">
        <v>5401</v>
      </c>
      <c r="F3222" s="735" t="s">
        <v>51</v>
      </c>
      <c r="G3222" s="771"/>
      <c r="H3222" s="738">
        <v>4477</v>
      </c>
      <c r="I3222" s="738">
        <v>4273.5</v>
      </c>
      <c r="J3222" s="738">
        <v>4070</v>
      </c>
      <c r="K3222" s="738">
        <v>3866.5</v>
      </c>
      <c r="L3222" s="738">
        <v>3663</v>
      </c>
      <c r="M3222" s="743"/>
    </row>
    <row r="3223" s="158" customFormat="1" ht="13.2" spans="1:13">
      <c r="A3223" s="735" t="s">
        <v>95</v>
      </c>
      <c r="B3223" s="736" t="s">
        <v>5404</v>
      </c>
      <c r="C3223" s="737" t="s">
        <v>5403</v>
      </c>
      <c r="D3223" s="736"/>
      <c r="E3223" s="736" t="s">
        <v>5401</v>
      </c>
      <c r="F3223" s="735" t="s">
        <v>51</v>
      </c>
      <c r="G3223" s="771"/>
      <c r="H3223" s="738">
        <v>5372.4</v>
      </c>
      <c r="I3223" s="738">
        <v>5128.2</v>
      </c>
      <c r="J3223" s="738">
        <v>4884</v>
      </c>
      <c r="K3223" s="738">
        <v>4639.8</v>
      </c>
      <c r="L3223" s="738">
        <v>4395.6</v>
      </c>
      <c r="M3223" s="743" t="s">
        <v>58</v>
      </c>
    </row>
    <row r="3224" s="158" customFormat="1" ht="13.2" spans="1:13">
      <c r="A3224" s="735" t="s">
        <v>95</v>
      </c>
      <c r="B3224" s="736" t="s">
        <v>5405</v>
      </c>
      <c r="C3224" s="737" t="s">
        <v>5406</v>
      </c>
      <c r="D3224" s="736"/>
      <c r="E3224" s="736" t="s">
        <v>5401</v>
      </c>
      <c r="F3224" s="735" t="s">
        <v>51</v>
      </c>
      <c r="G3224" s="754"/>
      <c r="H3224" s="738">
        <v>4477</v>
      </c>
      <c r="I3224" s="738">
        <v>4273.5</v>
      </c>
      <c r="J3224" s="738">
        <v>4070</v>
      </c>
      <c r="K3224" s="738">
        <v>3866.5</v>
      </c>
      <c r="L3224" s="738">
        <v>3663</v>
      </c>
      <c r="M3224" s="743"/>
    </row>
    <row r="3225" s="158" customFormat="1" ht="21.6" spans="1:13">
      <c r="A3225" s="735" t="s">
        <v>95</v>
      </c>
      <c r="B3225" s="736" t="s">
        <v>5407</v>
      </c>
      <c r="C3225" s="788" t="s">
        <v>5408</v>
      </c>
      <c r="D3225" s="736"/>
      <c r="E3225" s="754"/>
      <c r="F3225" s="735" t="s">
        <v>51</v>
      </c>
      <c r="G3225" s="835"/>
      <c r="H3225" s="738">
        <v>3872</v>
      </c>
      <c r="I3225" s="738">
        <v>3696</v>
      </c>
      <c r="J3225" s="738">
        <v>3520</v>
      </c>
      <c r="K3225" s="738">
        <v>3344</v>
      </c>
      <c r="L3225" s="738">
        <v>3168</v>
      </c>
      <c r="M3225" s="743"/>
    </row>
    <row r="3226" s="158" customFormat="1" ht="21.6" spans="1:13">
      <c r="A3226" s="735" t="s">
        <v>95</v>
      </c>
      <c r="B3226" s="736" t="s">
        <v>5409</v>
      </c>
      <c r="C3226" s="788" t="s">
        <v>5410</v>
      </c>
      <c r="D3226" s="736"/>
      <c r="E3226" s="754"/>
      <c r="F3226" s="735" t="s">
        <v>51</v>
      </c>
      <c r="G3226" s="835"/>
      <c r="H3226" s="738">
        <v>3872</v>
      </c>
      <c r="I3226" s="738">
        <v>3696</v>
      </c>
      <c r="J3226" s="738">
        <v>3520</v>
      </c>
      <c r="K3226" s="738">
        <v>3344</v>
      </c>
      <c r="L3226" s="738">
        <v>3168</v>
      </c>
      <c r="M3226" s="743"/>
    </row>
    <row r="3227" s="158" customFormat="1" ht="13.2" spans="1:13">
      <c r="A3227" s="735" t="s">
        <v>95</v>
      </c>
      <c r="B3227" s="736" t="s">
        <v>5411</v>
      </c>
      <c r="C3227" s="737" t="s">
        <v>5412</v>
      </c>
      <c r="D3227" s="736" t="s">
        <v>5413</v>
      </c>
      <c r="E3227" s="736"/>
      <c r="F3227" s="735" t="s">
        <v>51</v>
      </c>
      <c r="G3227" s="754"/>
      <c r="H3227" s="738">
        <v>4015</v>
      </c>
      <c r="I3227" s="738">
        <v>3832.5</v>
      </c>
      <c r="J3227" s="738">
        <v>3650</v>
      </c>
      <c r="K3227" s="738">
        <v>3467.5</v>
      </c>
      <c r="L3227" s="738">
        <v>3285</v>
      </c>
      <c r="M3227" s="743"/>
    </row>
    <row r="3228" s="158" customFormat="1" ht="21.6" spans="1:13">
      <c r="A3228" s="735" t="s">
        <v>95</v>
      </c>
      <c r="B3228" s="736" t="s">
        <v>5414</v>
      </c>
      <c r="C3228" s="737" t="s">
        <v>5415</v>
      </c>
      <c r="D3228" s="736" t="s">
        <v>5413</v>
      </c>
      <c r="E3228" s="736"/>
      <c r="F3228" s="735" t="s">
        <v>51</v>
      </c>
      <c r="G3228" s="754"/>
      <c r="H3228" s="738">
        <v>4416.5</v>
      </c>
      <c r="I3228" s="738">
        <v>4215.75</v>
      </c>
      <c r="J3228" s="738">
        <v>4015</v>
      </c>
      <c r="K3228" s="738">
        <v>3814.25</v>
      </c>
      <c r="L3228" s="738">
        <v>3613.5</v>
      </c>
      <c r="M3228" s="743"/>
    </row>
    <row r="3229" s="158" customFormat="1" ht="13.2" spans="1:13">
      <c r="A3229" s="735" t="s">
        <v>95</v>
      </c>
      <c r="B3229" s="736" t="s">
        <v>5416</v>
      </c>
      <c r="C3229" s="737" t="s">
        <v>5417</v>
      </c>
      <c r="D3229" s="736" t="s">
        <v>5413</v>
      </c>
      <c r="E3229" s="736"/>
      <c r="F3229" s="735" t="s">
        <v>51</v>
      </c>
      <c r="G3229" s="754"/>
      <c r="H3229" s="738">
        <v>4015</v>
      </c>
      <c r="I3229" s="738">
        <v>3832.5</v>
      </c>
      <c r="J3229" s="738">
        <v>3650</v>
      </c>
      <c r="K3229" s="738">
        <v>3467.5</v>
      </c>
      <c r="L3229" s="738">
        <v>3285</v>
      </c>
      <c r="M3229" s="743"/>
    </row>
    <row r="3230" s="158" customFormat="1" ht="21.6" spans="1:13">
      <c r="A3230" s="735" t="s">
        <v>95</v>
      </c>
      <c r="B3230" s="736" t="s">
        <v>5418</v>
      </c>
      <c r="C3230" s="737" t="s">
        <v>5419</v>
      </c>
      <c r="D3230" s="736" t="s">
        <v>5413</v>
      </c>
      <c r="E3230" s="736"/>
      <c r="F3230" s="735" t="s">
        <v>51</v>
      </c>
      <c r="G3230" s="754"/>
      <c r="H3230" s="738">
        <v>4416.5</v>
      </c>
      <c r="I3230" s="738">
        <v>4215.75</v>
      </c>
      <c r="J3230" s="738">
        <v>4015</v>
      </c>
      <c r="K3230" s="738">
        <v>3814.25</v>
      </c>
      <c r="L3230" s="738">
        <v>3613.5</v>
      </c>
      <c r="M3230" s="743"/>
    </row>
    <row r="3231" s="159" customFormat="1" ht="43.2" spans="1:13">
      <c r="A3231" s="768" t="s">
        <v>95</v>
      </c>
      <c r="B3231" s="836" t="s">
        <v>5420</v>
      </c>
      <c r="C3231" s="788" t="s">
        <v>5421</v>
      </c>
      <c r="D3231" s="754" t="s">
        <v>5422</v>
      </c>
      <c r="E3231" s="754"/>
      <c r="F3231" s="768" t="s">
        <v>51</v>
      </c>
      <c r="G3231" s="754"/>
      <c r="H3231" s="738">
        <v>9989.1</v>
      </c>
      <c r="I3231" s="738">
        <v>9535.05</v>
      </c>
      <c r="J3231" s="738">
        <v>9081</v>
      </c>
      <c r="K3231" s="738">
        <v>8626.95</v>
      </c>
      <c r="L3231" s="738">
        <v>8172.9</v>
      </c>
      <c r="M3231" s="781"/>
    </row>
    <row r="3232" s="159" customFormat="1" ht="21.6" spans="1:13">
      <c r="A3232" s="755" t="s">
        <v>95</v>
      </c>
      <c r="B3232" s="836" t="s">
        <v>5423</v>
      </c>
      <c r="C3232" s="757" t="s">
        <v>5424</v>
      </c>
      <c r="D3232" s="754" t="s">
        <v>5425</v>
      </c>
      <c r="E3232" s="754"/>
      <c r="F3232" s="755" t="s">
        <v>51</v>
      </c>
      <c r="G3232" s="754" t="s">
        <v>4015</v>
      </c>
      <c r="H3232" s="738">
        <v>3810.4</v>
      </c>
      <c r="I3232" s="738">
        <v>3637.2</v>
      </c>
      <c r="J3232" s="738">
        <v>3464</v>
      </c>
      <c r="K3232" s="738">
        <v>3290.8</v>
      </c>
      <c r="L3232" s="738">
        <v>3117.6</v>
      </c>
      <c r="M3232" s="781"/>
    </row>
    <row r="3233" s="159" customFormat="1" ht="21.6" spans="1:13">
      <c r="A3233" s="755" t="s">
        <v>95</v>
      </c>
      <c r="B3233" s="836" t="s">
        <v>5426</v>
      </c>
      <c r="C3233" s="757" t="s">
        <v>5427</v>
      </c>
      <c r="D3233" s="754" t="s">
        <v>5425</v>
      </c>
      <c r="E3233" s="754"/>
      <c r="F3233" s="755" t="s">
        <v>51</v>
      </c>
      <c r="G3233" s="754" t="s">
        <v>4015</v>
      </c>
      <c r="H3233" s="738">
        <v>3810.4</v>
      </c>
      <c r="I3233" s="738">
        <v>3637.2</v>
      </c>
      <c r="J3233" s="738">
        <v>3464</v>
      </c>
      <c r="K3233" s="738">
        <v>3290.8</v>
      </c>
      <c r="L3233" s="738">
        <v>3117.6</v>
      </c>
      <c r="M3233" s="781"/>
    </row>
    <row r="3234" s="159" customFormat="1" ht="21.6" spans="1:13">
      <c r="A3234" s="755" t="s">
        <v>95</v>
      </c>
      <c r="B3234" s="836" t="s">
        <v>5428</v>
      </c>
      <c r="C3234" s="757" t="s">
        <v>5429</v>
      </c>
      <c r="D3234" s="754" t="s">
        <v>5425</v>
      </c>
      <c r="E3234" s="754"/>
      <c r="F3234" s="755" t="s">
        <v>51</v>
      </c>
      <c r="G3234" s="754" t="s">
        <v>4015</v>
      </c>
      <c r="H3234" s="738">
        <v>3810.4</v>
      </c>
      <c r="I3234" s="738">
        <v>3637.2</v>
      </c>
      <c r="J3234" s="738">
        <v>3464</v>
      </c>
      <c r="K3234" s="738">
        <v>3290.8</v>
      </c>
      <c r="L3234" s="738">
        <v>3117.6</v>
      </c>
      <c r="M3234" s="781"/>
    </row>
    <row r="3235" s="159" customFormat="1" ht="21.6" spans="1:13">
      <c r="A3235" s="755" t="s">
        <v>95</v>
      </c>
      <c r="B3235" s="836" t="s">
        <v>5430</v>
      </c>
      <c r="C3235" s="757" t="s">
        <v>5431</v>
      </c>
      <c r="D3235" s="754" t="s">
        <v>5425</v>
      </c>
      <c r="E3235" s="754"/>
      <c r="F3235" s="755" t="s">
        <v>51</v>
      </c>
      <c r="G3235" s="754" t="s">
        <v>4015</v>
      </c>
      <c r="H3235" s="738">
        <v>3810.4</v>
      </c>
      <c r="I3235" s="738">
        <v>3637.2</v>
      </c>
      <c r="J3235" s="738">
        <v>3464</v>
      </c>
      <c r="K3235" s="738">
        <v>3290.8</v>
      </c>
      <c r="L3235" s="738">
        <v>3117.6</v>
      </c>
      <c r="M3235" s="781"/>
    </row>
    <row r="3236" s="158" customFormat="1" ht="32.4" spans="1:13">
      <c r="A3236" s="735" t="s">
        <v>95</v>
      </c>
      <c r="B3236" s="736">
        <v>330802</v>
      </c>
      <c r="C3236" s="737" t="s">
        <v>5432</v>
      </c>
      <c r="D3236" s="736"/>
      <c r="E3236" s="736" t="s">
        <v>5433</v>
      </c>
      <c r="F3236" s="735"/>
      <c r="G3236" s="736"/>
      <c r="H3236" s="738"/>
      <c r="I3236" s="738"/>
      <c r="J3236" s="738"/>
      <c r="K3236" s="738"/>
      <c r="L3236" s="738"/>
      <c r="M3236" s="743"/>
    </row>
    <row r="3237" s="158" customFormat="1" ht="13.2" spans="1:13">
      <c r="A3237" s="735" t="s">
        <v>95</v>
      </c>
      <c r="B3237" s="736">
        <v>330802010</v>
      </c>
      <c r="C3237" s="737" t="s">
        <v>5434</v>
      </c>
      <c r="D3237" s="736"/>
      <c r="E3237" s="736"/>
      <c r="F3237" s="735" t="s">
        <v>51</v>
      </c>
      <c r="G3237" s="736"/>
      <c r="H3237" s="738">
        <v>3630</v>
      </c>
      <c r="I3237" s="738">
        <v>3465</v>
      </c>
      <c r="J3237" s="738">
        <v>3300</v>
      </c>
      <c r="K3237" s="738">
        <v>3135</v>
      </c>
      <c r="L3237" s="738">
        <v>2970</v>
      </c>
      <c r="M3237" s="743"/>
    </row>
    <row r="3238" s="158" customFormat="1" ht="13.2" spans="1:13">
      <c r="A3238" s="735" t="s">
        <v>95</v>
      </c>
      <c r="B3238" s="736">
        <v>330802022</v>
      </c>
      <c r="C3238" s="737" t="s">
        <v>5435</v>
      </c>
      <c r="D3238" s="736"/>
      <c r="E3238" s="736"/>
      <c r="F3238" s="735" t="s">
        <v>51</v>
      </c>
      <c r="G3238" s="736"/>
      <c r="H3238" s="738">
        <v>4730</v>
      </c>
      <c r="I3238" s="738">
        <v>4515</v>
      </c>
      <c r="J3238" s="738">
        <v>4300</v>
      </c>
      <c r="K3238" s="738">
        <v>4085</v>
      </c>
      <c r="L3238" s="738">
        <v>3870</v>
      </c>
      <c r="M3238" s="743"/>
    </row>
    <row r="3239" s="158" customFormat="1" ht="32.4" spans="1:13">
      <c r="A3239" s="735" t="s">
        <v>95</v>
      </c>
      <c r="B3239" s="736">
        <v>330802043</v>
      </c>
      <c r="C3239" s="737" t="s">
        <v>5436</v>
      </c>
      <c r="D3239" s="736" t="s">
        <v>5437</v>
      </c>
      <c r="E3239" s="736" t="s">
        <v>5438</v>
      </c>
      <c r="F3239" s="735" t="s">
        <v>51</v>
      </c>
      <c r="G3239" s="736"/>
      <c r="H3239" s="738">
        <v>4070</v>
      </c>
      <c r="I3239" s="738">
        <v>3885</v>
      </c>
      <c r="J3239" s="738">
        <v>3700</v>
      </c>
      <c r="K3239" s="738">
        <v>3515</v>
      </c>
      <c r="L3239" s="738">
        <v>3330</v>
      </c>
      <c r="M3239" s="743"/>
    </row>
    <row r="3240" s="158" customFormat="1" ht="13.2" spans="1:13">
      <c r="A3240" s="735" t="s">
        <v>95</v>
      </c>
      <c r="B3240" s="736" t="s">
        <v>5439</v>
      </c>
      <c r="C3240" s="737" t="s">
        <v>5440</v>
      </c>
      <c r="D3240" s="736"/>
      <c r="E3240" s="736"/>
      <c r="F3240" s="735" t="s">
        <v>51</v>
      </c>
      <c r="G3240" s="736"/>
      <c r="H3240" s="738">
        <v>3410</v>
      </c>
      <c r="I3240" s="738">
        <v>3255</v>
      </c>
      <c r="J3240" s="738">
        <v>3100</v>
      </c>
      <c r="K3240" s="738">
        <v>2945</v>
      </c>
      <c r="L3240" s="738">
        <v>2790</v>
      </c>
      <c r="M3240" s="743"/>
    </row>
    <row r="3241" s="159" customFormat="1" ht="43.2" spans="1:13">
      <c r="A3241" s="768" t="s">
        <v>95</v>
      </c>
      <c r="B3241" s="836" t="s">
        <v>5441</v>
      </c>
      <c r="C3241" s="788" t="s">
        <v>5442</v>
      </c>
      <c r="D3241" s="754" t="s">
        <v>5443</v>
      </c>
      <c r="E3241" s="754"/>
      <c r="F3241" s="768" t="s">
        <v>51</v>
      </c>
      <c r="G3241" s="754"/>
      <c r="H3241" s="738">
        <v>9841.7</v>
      </c>
      <c r="I3241" s="738">
        <v>9394.35</v>
      </c>
      <c r="J3241" s="738">
        <v>8947</v>
      </c>
      <c r="K3241" s="738">
        <v>8499.65</v>
      </c>
      <c r="L3241" s="738">
        <v>8052.3</v>
      </c>
      <c r="M3241" s="781"/>
    </row>
    <row r="3242" s="159" customFormat="1" ht="43.2" spans="1:13">
      <c r="A3242" s="768" t="s">
        <v>95</v>
      </c>
      <c r="B3242" s="836" t="s">
        <v>5444</v>
      </c>
      <c r="C3242" s="788" t="s">
        <v>5445</v>
      </c>
      <c r="D3242" s="754" t="s">
        <v>5446</v>
      </c>
      <c r="E3242" s="754"/>
      <c r="F3242" s="768" t="s">
        <v>51</v>
      </c>
      <c r="G3242" s="754"/>
      <c r="H3242" s="738">
        <v>8204.9</v>
      </c>
      <c r="I3242" s="738">
        <v>7831.95</v>
      </c>
      <c r="J3242" s="738">
        <v>7459</v>
      </c>
      <c r="K3242" s="738">
        <v>7086.05</v>
      </c>
      <c r="L3242" s="738">
        <v>6713.1</v>
      </c>
      <c r="M3242" s="781"/>
    </row>
    <row r="3243" s="159" customFormat="1" ht="21.6" spans="1:13">
      <c r="A3243" s="768" t="s">
        <v>95</v>
      </c>
      <c r="B3243" s="836" t="s">
        <v>5447</v>
      </c>
      <c r="C3243" s="788" t="s">
        <v>5448</v>
      </c>
      <c r="D3243" s="754" t="s">
        <v>5449</v>
      </c>
      <c r="E3243" s="754"/>
      <c r="F3243" s="768" t="s">
        <v>51</v>
      </c>
      <c r="G3243" s="754"/>
      <c r="H3243" s="738">
        <v>9819.7</v>
      </c>
      <c r="I3243" s="738">
        <v>9373.35</v>
      </c>
      <c r="J3243" s="738">
        <v>8927</v>
      </c>
      <c r="K3243" s="738">
        <v>8480.65</v>
      </c>
      <c r="L3243" s="738">
        <v>8034.3</v>
      </c>
      <c r="M3243" s="781"/>
    </row>
    <row r="3244" s="159" customFormat="1" ht="32.4" spans="1:13">
      <c r="A3244" s="768" t="s">
        <v>95</v>
      </c>
      <c r="B3244" s="836" t="s">
        <v>5450</v>
      </c>
      <c r="C3244" s="788" t="s">
        <v>5451</v>
      </c>
      <c r="D3244" s="754" t="s">
        <v>5452</v>
      </c>
      <c r="E3244" s="754"/>
      <c r="F3244" s="768" t="s">
        <v>51</v>
      </c>
      <c r="G3244" s="754"/>
      <c r="H3244" s="738">
        <v>9655.8</v>
      </c>
      <c r="I3244" s="738">
        <v>9216.9</v>
      </c>
      <c r="J3244" s="738">
        <v>8778</v>
      </c>
      <c r="K3244" s="738">
        <v>8339.1</v>
      </c>
      <c r="L3244" s="738">
        <v>7900.2</v>
      </c>
      <c r="M3244" s="781"/>
    </row>
    <row r="3245" s="159" customFormat="1" ht="43.2" spans="1:13">
      <c r="A3245" s="768" t="s">
        <v>95</v>
      </c>
      <c r="B3245" s="836" t="s">
        <v>5453</v>
      </c>
      <c r="C3245" s="788" t="s">
        <v>5454</v>
      </c>
      <c r="D3245" s="754" t="s">
        <v>5455</v>
      </c>
      <c r="E3245" s="754"/>
      <c r="F3245" s="768" t="s">
        <v>51</v>
      </c>
      <c r="G3245" s="754"/>
      <c r="H3245" s="738">
        <v>8224.7</v>
      </c>
      <c r="I3245" s="738">
        <v>7850.85</v>
      </c>
      <c r="J3245" s="738">
        <v>7477</v>
      </c>
      <c r="K3245" s="738">
        <v>7103.15</v>
      </c>
      <c r="L3245" s="738">
        <v>6729.3</v>
      </c>
      <c r="M3245" s="781"/>
    </row>
    <row r="3246" s="159" customFormat="1" ht="54" spans="1:13">
      <c r="A3246" s="768" t="s">
        <v>95</v>
      </c>
      <c r="B3246" s="836" t="s">
        <v>5456</v>
      </c>
      <c r="C3246" s="788" t="s">
        <v>5457</v>
      </c>
      <c r="D3246" s="754" t="s">
        <v>5458</v>
      </c>
      <c r="E3246" s="754"/>
      <c r="F3246" s="768" t="s">
        <v>51</v>
      </c>
      <c r="G3246" s="754"/>
      <c r="H3246" s="738">
        <v>8456.8</v>
      </c>
      <c r="I3246" s="738">
        <v>8072.4</v>
      </c>
      <c r="J3246" s="738">
        <v>7688</v>
      </c>
      <c r="K3246" s="738">
        <v>7303.6</v>
      </c>
      <c r="L3246" s="738">
        <v>6919.2</v>
      </c>
      <c r="M3246" s="781"/>
    </row>
    <row r="3247" s="158" customFormat="1" ht="13.2" spans="1:13">
      <c r="A3247" s="735" t="s">
        <v>95</v>
      </c>
      <c r="B3247" s="736">
        <v>330803</v>
      </c>
      <c r="C3247" s="737" t="s">
        <v>5459</v>
      </c>
      <c r="D3247" s="736"/>
      <c r="E3247" s="736"/>
      <c r="F3247" s="735"/>
      <c r="G3247" s="736"/>
      <c r="H3247" s="738"/>
      <c r="I3247" s="738"/>
      <c r="J3247" s="738"/>
      <c r="K3247" s="738"/>
      <c r="L3247" s="738"/>
      <c r="M3247" s="743"/>
    </row>
    <row r="3248" s="158" customFormat="1" ht="13.2" spans="1:13">
      <c r="A3248" s="735" t="s">
        <v>95</v>
      </c>
      <c r="B3248" s="736">
        <v>330803001</v>
      </c>
      <c r="C3248" s="737" t="s">
        <v>5460</v>
      </c>
      <c r="D3248" s="736"/>
      <c r="E3248" s="736"/>
      <c r="F3248" s="735" t="s">
        <v>51</v>
      </c>
      <c r="G3248" s="736"/>
      <c r="H3248" s="738">
        <v>935</v>
      </c>
      <c r="I3248" s="738">
        <v>892.5</v>
      </c>
      <c r="J3248" s="738">
        <v>850</v>
      </c>
      <c r="K3248" s="738">
        <v>807.5</v>
      </c>
      <c r="L3248" s="738">
        <v>765</v>
      </c>
      <c r="M3248" s="743"/>
    </row>
    <row r="3249" s="158" customFormat="1" ht="21.6" spans="1:13">
      <c r="A3249" s="735" t="s">
        <v>95</v>
      </c>
      <c r="B3249" s="736">
        <v>330803006</v>
      </c>
      <c r="C3249" s="737" t="s">
        <v>5461</v>
      </c>
      <c r="D3249" s="759"/>
      <c r="E3249" s="736"/>
      <c r="F3249" s="735" t="s">
        <v>51</v>
      </c>
      <c r="G3249" s="754" t="s">
        <v>4015</v>
      </c>
      <c r="H3249" s="738">
        <v>1078</v>
      </c>
      <c r="I3249" s="738">
        <v>1029</v>
      </c>
      <c r="J3249" s="738">
        <v>980</v>
      </c>
      <c r="K3249" s="738">
        <v>931</v>
      </c>
      <c r="L3249" s="738">
        <v>882</v>
      </c>
      <c r="M3249" s="743"/>
    </row>
    <row r="3250" s="158" customFormat="1" ht="21.6" spans="1:13">
      <c r="A3250" s="735" t="s">
        <v>95</v>
      </c>
      <c r="B3250" s="736" t="s">
        <v>5462</v>
      </c>
      <c r="C3250" s="737" t="s">
        <v>5461</v>
      </c>
      <c r="D3250" s="759"/>
      <c r="E3250" s="736"/>
      <c r="F3250" s="735" t="s">
        <v>51</v>
      </c>
      <c r="G3250" s="754" t="s">
        <v>4015</v>
      </c>
      <c r="H3250" s="738">
        <v>1293.6</v>
      </c>
      <c r="I3250" s="738">
        <v>1234.8</v>
      </c>
      <c r="J3250" s="738">
        <v>1176</v>
      </c>
      <c r="K3250" s="738">
        <v>1117.2</v>
      </c>
      <c r="L3250" s="738">
        <v>1058.4</v>
      </c>
      <c r="M3250" s="743" t="s">
        <v>58</v>
      </c>
    </row>
    <row r="3251" s="158" customFormat="1" ht="13.2" spans="1:13">
      <c r="A3251" s="735" t="s">
        <v>95</v>
      </c>
      <c r="B3251" s="736" t="s">
        <v>5463</v>
      </c>
      <c r="C3251" s="737" t="s">
        <v>5464</v>
      </c>
      <c r="D3251" s="736"/>
      <c r="E3251" s="736"/>
      <c r="F3251" s="735" t="s">
        <v>51</v>
      </c>
      <c r="G3251" s="736"/>
      <c r="H3251" s="738">
        <v>1078</v>
      </c>
      <c r="I3251" s="738">
        <v>1029</v>
      </c>
      <c r="J3251" s="738">
        <v>980</v>
      </c>
      <c r="K3251" s="738">
        <v>931</v>
      </c>
      <c r="L3251" s="738">
        <v>882</v>
      </c>
      <c r="M3251" s="743"/>
    </row>
    <row r="3252" s="158" customFormat="1" ht="13.2" spans="1:13">
      <c r="A3252" s="735" t="s">
        <v>95</v>
      </c>
      <c r="B3252" s="736" t="s">
        <v>5465</v>
      </c>
      <c r="C3252" s="737" t="s">
        <v>5464</v>
      </c>
      <c r="D3252" s="736"/>
      <c r="E3252" s="736"/>
      <c r="F3252" s="735" t="s">
        <v>51</v>
      </c>
      <c r="G3252" s="736"/>
      <c r="H3252" s="738">
        <v>1293.6</v>
      </c>
      <c r="I3252" s="738">
        <v>1234.8</v>
      </c>
      <c r="J3252" s="738">
        <v>1176</v>
      </c>
      <c r="K3252" s="738">
        <v>1117.2</v>
      </c>
      <c r="L3252" s="738">
        <v>1058.4</v>
      </c>
      <c r="M3252" s="743" t="s">
        <v>58</v>
      </c>
    </row>
    <row r="3253" s="158" customFormat="1" ht="13.2" spans="1:13">
      <c r="A3253" s="735" t="s">
        <v>95</v>
      </c>
      <c r="B3253" s="736" t="s">
        <v>5466</v>
      </c>
      <c r="C3253" s="737" t="s">
        <v>5467</v>
      </c>
      <c r="D3253" s="736"/>
      <c r="E3253" s="736"/>
      <c r="F3253" s="735" t="s">
        <v>51</v>
      </c>
      <c r="G3253" s="736"/>
      <c r="H3253" s="738">
        <v>1078</v>
      </c>
      <c r="I3253" s="738">
        <v>1029</v>
      </c>
      <c r="J3253" s="738">
        <v>980</v>
      </c>
      <c r="K3253" s="738">
        <v>931</v>
      </c>
      <c r="L3253" s="738">
        <v>882</v>
      </c>
      <c r="M3253" s="743"/>
    </row>
    <row r="3254" s="158" customFormat="1" ht="13.2" spans="1:13">
      <c r="A3254" s="735" t="s">
        <v>95</v>
      </c>
      <c r="B3254" s="736" t="s">
        <v>5468</v>
      </c>
      <c r="C3254" s="737" t="s">
        <v>5467</v>
      </c>
      <c r="D3254" s="736"/>
      <c r="E3254" s="736"/>
      <c r="F3254" s="735" t="s">
        <v>51</v>
      </c>
      <c r="G3254" s="736"/>
      <c r="H3254" s="738">
        <v>1293.6</v>
      </c>
      <c r="I3254" s="738">
        <v>1234.8</v>
      </c>
      <c r="J3254" s="738">
        <v>1176</v>
      </c>
      <c r="K3254" s="738">
        <v>1117.2</v>
      </c>
      <c r="L3254" s="738">
        <v>1058.4</v>
      </c>
      <c r="M3254" s="743" t="s">
        <v>58</v>
      </c>
    </row>
    <row r="3255" s="158" customFormat="1" ht="13.2" spans="1:13">
      <c r="A3255" s="735" t="s">
        <v>95</v>
      </c>
      <c r="B3255" s="736" t="s">
        <v>5469</v>
      </c>
      <c r="C3255" s="737" t="s">
        <v>5470</v>
      </c>
      <c r="D3255" s="736"/>
      <c r="E3255" s="736"/>
      <c r="F3255" s="735" t="s">
        <v>51</v>
      </c>
      <c r="G3255" s="736"/>
      <c r="H3255" s="738">
        <v>1078</v>
      </c>
      <c r="I3255" s="738">
        <v>1029</v>
      </c>
      <c r="J3255" s="738">
        <v>980</v>
      </c>
      <c r="K3255" s="738">
        <v>931</v>
      </c>
      <c r="L3255" s="738">
        <v>882</v>
      </c>
      <c r="M3255" s="743"/>
    </row>
    <row r="3256" s="158" customFormat="1" ht="13.2" spans="1:13">
      <c r="A3256" s="735" t="s">
        <v>95</v>
      </c>
      <c r="B3256" s="736" t="s">
        <v>5471</v>
      </c>
      <c r="C3256" s="737" t="s">
        <v>5470</v>
      </c>
      <c r="D3256" s="736"/>
      <c r="E3256" s="736"/>
      <c r="F3256" s="735" t="s">
        <v>51</v>
      </c>
      <c r="G3256" s="736"/>
      <c r="H3256" s="738">
        <v>1293.6</v>
      </c>
      <c r="I3256" s="738">
        <v>1234.8</v>
      </c>
      <c r="J3256" s="738">
        <v>1176</v>
      </c>
      <c r="K3256" s="738">
        <v>1117.2</v>
      </c>
      <c r="L3256" s="738">
        <v>1058.4</v>
      </c>
      <c r="M3256" s="743" t="s">
        <v>58</v>
      </c>
    </row>
    <row r="3257" s="158" customFormat="1" ht="13.2" spans="1:13">
      <c r="A3257" s="735" t="s">
        <v>95</v>
      </c>
      <c r="B3257" s="736" t="s">
        <v>5472</v>
      </c>
      <c r="C3257" s="737" t="s">
        <v>5473</v>
      </c>
      <c r="D3257" s="736"/>
      <c r="E3257" s="736"/>
      <c r="F3257" s="735" t="s">
        <v>51</v>
      </c>
      <c r="G3257" s="736"/>
      <c r="H3257" s="738">
        <v>1078</v>
      </c>
      <c r="I3257" s="738">
        <v>1029</v>
      </c>
      <c r="J3257" s="738">
        <v>980</v>
      </c>
      <c r="K3257" s="738">
        <v>931</v>
      </c>
      <c r="L3257" s="738">
        <v>882</v>
      </c>
      <c r="M3257" s="743"/>
    </row>
    <row r="3258" s="158" customFormat="1" ht="13.2" spans="1:13">
      <c r="A3258" s="735" t="s">
        <v>95</v>
      </c>
      <c r="B3258" s="736" t="s">
        <v>5474</v>
      </c>
      <c r="C3258" s="737" t="s">
        <v>5473</v>
      </c>
      <c r="D3258" s="736"/>
      <c r="E3258" s="736"/>
      <c r="F3258" s="735" t="s">
        <v>51</v>
      </c>
      <c r="G3258" s="736"/>
      <c r="H3258" s="738">
        <v>1293.6</v>
      </c>
      <c r="I3258" s="738">
        <v>1234.8</v>
      </c>
      <c r="J3258" s="738">
        <v>1176</v>
      </c>
      <c r="K3258" s="738">
        <v>1117.2</v>
      </c>
      <c r="L3258" s="738">
        <v>1058.4</v>
      </c>
      <c r="M3258" s="743" t="s">
        <v>58</v>
      </c>
    </row>
    <row r="3259" s="158" customFormat="1" ht="13.2" spans="1:13">
      <c r="A3259" s="735" t="s">
        <v>95</v>
      </c>
      <c r="B3259" s="736">
        <v>330803015</v>
      </c>
      <c r="C3259" s="737" t="s">
        <v>5475</v>
      </c>
      <c r="D3259" s="736" t="s">
        <v>5476</v>
      </c>
      <c r="E3259" s="736"/>
      <c r="F3259" s="735" t="s">
        <v>51</v>
      </c>
      <c r="G3259" s="736"/>
      <c r="H3259" s="738">
        <v>3630</v>
      </c>
      <c r="I3259" s="738">
        <v>3465</v>
      </c>
      <c r="J3259" s="738">
        <v>3300</v>
      </c>
      <c r="K3259" s="738">
        <v>3135</v>
      </c>
      <c r="L3259" s="738">
        <v>2970</v>
      </c>
      <c r="M3259" s="743"/>
    </row>
    <row r="3260" s="158" customFormat="1" ht="13.2" spans="1:13">
      <c r="A3260" s="735" t="s">
        <v>95</v>
      </c>
      <c r="B3260" s="736" t="s">
        <v>5477</v>
      </c>
      <c r="C3260" s="737" t="s">
        <v>5478</v>
      </c>
      <c r="D3260" s="736"/>
      <c r="E3260" s="736"/>
      <c r="F3260" s="735" t="s">
        <v>279</v>
      </c>
      <c r="G3260" s="736"/>
      <c r="H3260" s="738">
        <v>19.8</v>
      </c>
      <c r="I3260" s="738">
        <v>18.9</v>
      </c>
      <c r="J3260" s="738">
        <v>18</v>
      </c>
      <c r="K3260" s="738">
        <v>17.1</v>
      </c>
      <c r="L3260" s="738">
        <v>16.2</v>
      </c>
      <c r="M3260" s="743"/>
    </row>
    <row r="3261" s="158" customFormat="1" ht="13.2" spans="1:13">
      <c r="A3261" s="735" t="s">
        <v>95</v>
      </c>
      <c r="B3261" s="736">
        <v>330803018</v>
      </c>
      <c r="C3261" s="737" t="s">
        <v>5479</v>
      </c>
      <c r="D3261" s="736"/>
      <c r="E3261" s="736" t="s">
        <v>5480</v>
      </c>
      <c r="F3261" s="735" t="s">
        <v>5481</v>
      </c>
      <c r="G3261" s="736"/>
      <c r="H3261" s="763" t="s">
        <v>102</v>
      </c>
      <c r="I3261" s="763" t="s">
        <v>102</v>
      </c>
      <c r="J3261" s="763" t="s">
        <v>102</v>
      </c>
      <c r="K3261" s="763" t="s">
        <v>102</v>
      </c>
      <c r="L3261" s="763" t="s">
        <v>102</v>
      </c>
      <c r="M3261" s="743"/>
    </row>
    <row r="3262" s="158" customFormat="1" ht="13.2" spans="1:13">
      <c r="A3262" s="735" t="s">
        <v>95</v>
      </c>
      <c r="B3262" s="736">
        <v>330803019</v>
      </c>
      <c r="C3262" s="737" t="s">
        <v>5482</v>
      </c>
      <c r="D3262" s="736"/>
      <c r="E3262" s="736"/>
      <c r="F3262" s="735" t="s">
        <v>51</v>
      </c>
      <c r="G3262" s="736"/>
      <c r="H3262" s="738">
        <v>3696</v>
      </c>
      <c r="I3262" s="738">
        <v>3528</v>
      </c>
      <c r="J3262" s="738">
        <v>3360</v>
      </c>
      <c r="K3262" s="738">
        <v>3192</v>
      </c>
      <c r="L3262" s="738">
        <v>3024</v>
      </c>
      <c r="M3262" s="743"/>
    </row>
    <row r="3263" s="158" customFormat="1" ht="21.6" spans="1:13">
      <c r="A3263" s="735" t="s">
        <v>95</v>
      </c>
      <c r="B3263" s="736">
        <v>330803023</v>
      </c>
      <c r="C3263" s="737" t="s">
        <v>5483</v>
      </c>
      <c r="D3263" s="736" t="s">
        <v>5484</v>
      </c>
      <c r="E3263" s="736" t="s">
        <v>5485</v>
      </c>
      <c r="F3263" s="735" t="s">
        <v>51</v>
      </c>
      <c r="G3263" s="759"/>
      <c r="H3263" s="738">
        <v>1760</v>
      </c>
      <c r="I3263" s="738">
        <v>1680</v>
      </c>
      <c r="J3263" s="738">
        <v>1600</v>
      </c>
      <c r="K3263" s="738">
        <v>1520</v>
      </c>
      <c r="L3263" s="738">
        <v>1440</v>
      </c>
      <c r="M3263" s="743"/>
    </row>
    <row r="3264" s="158" customFormat="1" ht="13.2" spans="1:13">
      <c r="A3264" s="735" t="s">
        <v>95</v>
      </c>
      <c r="B3264" s="736" t="s">
        <v>5486</v>
      </c>
      <c r="C3264" s="788" t="s">
        <v>5487</v>
      </c>
      <c r="D3264" s="736"/>
      <c r="E3264" s="736"/>
      <c r="F3264" s="735" t="s">
        <v>62</v>
      </c>
      <c r="G3264" s="736"/>
      <c r="H3264" s="738">
        <v>79.2</v>
      </c>
      <c r="I3264" s="738">
        <v>75.6</v>
      </c>
      <c r="J3264" s="738">
        <v>72</v>
      </c>
      <c r="K3264" s="738">
        <v>68.4</v>
      </c>
      <c r="L3264" s="738">
        <v>64.8</v>
      </c>
      <c r="M3264" s="743"/>
    </row>
    <row r="3265" s="158" customFormat="1" ht="32.4" spans="1:13">
      <c r="A3265" s="735" t="s">
        <v>95</v>
      </c>
      <c r="B3265" s="736">
        <v>330803028</v>
      </c>
      <c r="C3265" s="737" t="s">
        <v>5488</v>
      </c>
      <c r="D3265" s="736" t="s">
        <v>5489</v>
      </c>
      <c r="E3265" s="736" t="s">
        <v>5490</v>
      </c>
      <c r="F3265" s="735" t="s">
        <v>51</v>
      </c>
      <c r="G3265" s="736"/>
      <c r="H3265" s="738">
        <v>924</v>
      </c>
      <c r="I3265" s="738">
        <v>882</v>
      </c>
      <c r="J3265" s="738">
        <v>840</v>
      </c>
      <c r="K3265" s="738">
        <v>798</v>
      </c>
      <c r="L3265" s="738">
        <v>756</v>
      </c>
      <c r="M3265" s="743"/>
    </row>
    <row r="3266" s="158" customFormat="1" ht="13.2" spans="1:13">
      <c r="A3266" s="735" t="s">
        <v>95</v>
      </c>
      <c r="B3266" s="736">
        <v>330803029</v>
      </c>
      <c r="C3266" s="737" t="s">
        <v>5491</v>
      </c>
      <c r="D3266" s="736" t="s">
        <v>5492</v>
      </c>
      <c r="E3266" s="736"/>
      <c r="F3266" s="735" t="s">
        <v>51</v>
      </c>
      <c r="G3266" s="736"/>
      <c r="H3266" s="738">
        <v>935</v>
      </c>
      <c r="I3266" s="738">
        <v>892.5</v>
      </c>
      <c r="J3266" s="738">
        <v>850</v>
      </c>
      <c r="K3266" s="738">
        <v>807.5</v>
      </c>
      <c r="L3266" s="738">
        <v>765</v>
      </c>
      <c r="M3266" s="743"/>
    </row>
    <row r="3267" s="158" customFormat="1" ht="13.2" spans="1:13">
      <c r="A3267" s="735" t="s">
        <v>95</v>
      </c>
      <c r="B3267" s="736" t="s">
        <v>5493</v>
      </c>
      <c r="C3267" s="737" t="s">
        <v>5494</v>
      </c>
      <c r="D3267" s="736"/>
      <c r="E3267" s="736"/>
      <c r="F3267" s="735" t="s">
        <v>51</v>
      </c>
      <c r="G3267" s="736"/>
      <c r="H3267" s="738">
        <v>935</v>
      </c>
      <c r="I3267" s="738">
        <v>892.5</v>
      </c>
      <c r="J3267" s="738">
        <v>850</v>
      </c>
      <c r="K3267" s="738">
        <v>807.5</v>
      </c>
      <c r="L3267" s="738">
        <v>765</v>
      </c>
      <c r="M3267" s="743"/>
    </row>
    <row r="3268" s="158" customFormat="1" ht="21.6" spans="1:13">
      <c r="A3268" s="735" t="s">
        <v>95</v>
      </c>
      <c r="B3268" s="736">
        <v>330803030</v>
      </c>
      <c r="C3268" s="737" t="s">
        <v>5495</v>
      </c>
      <c r="D3268" s="736"/>
      <c r="E3268" s="736" t="s">
        <v>5389</v>
      </c>
      <c r="F3268" s="735" t="s">
        <v>5496</v>
      </c>
      <c r="G3268" s="736"/>
      <c r="H3268" s="738">
        <v>831.6</v>
      </c>
      <c r="I3268" s="738">
        <v>793.8</v>
      </c>
      <c r="J3268" s="738">
        <v>756</v>
      </c>
      <c r="K3268" s="738">
        <v>718.2</v>
      </c>
      <c r="L3268" s="738">
        <v>680.4</v>
      </c>
      <c r="M3268" s="743"/>
    </row>
    <row r="3269" s="159" customFormat="1" ht="13.2" spans="1:13">
      <c r="A3269" s="755" t="s">
        <v>95</v>
      </c>
      <c r="B3269" s="836" t="s">
        <v>5497</v>
      </c>
      <c r="C3269" s="757" t="s">
        <v>5498</v>
      </c>
      <c r="D3269" s="771"/>
      <c r="E3269" s="758"/>
      <c r="F3269" s="755" t="s">
        <v>51</v>
      </c>
      <c r="G3269" s="754"/>
      <c r="H3269" s="738">
        <v>7071.9</v>
      </c>
      <c r="I3269" s="738">
        <v>6750.45</v>
      </c>
      <c r="J3269" s="738">
        <v>6429</v>
      </c>
      <c r="K3269" s="738">
        <v>6107.55</v>
      </c>
      <c r="L3269" s="738">
        <v>5786.1</v>
      </c>
      <c r="M3269" s="781"/>
    </row>
    <row r="3270" s="159" customFormat="1" ht="13.2" spans="1:13">
      <c r="A3270" s="735" t="s">
        <v>95</v>
      </c>
      <c r="B3270" s="836" t="s">
        <v>5499</v>
      </c>
      <c r="C3270" s="757" t="s">
        <v>5500</v>
      </c>
      <c r="D3270" s="754"/>
      <c r="E3270" s="758"/>
      <c r="F3270" s="755" t="s">
        <v>51</v>
      </c>
      <c r="G3270" s="754"/>
      <c r="H3270" s="738">
        <v>7071.9</v>
      </c>
      <c r="I3270" s="738">
        <v>6750.45</v>
      </c>
      <c r="J3270" s="738">
        <v>6429</v>
      </c>
      <c r="K3270" s="738">
        <v>6107.55</v>
      </c>
      <c r="L3270" s="738">
        <v>5786.1</v>
      </c>
      <c r="M3270" s="781"/>
    </row>
    <row r="3271" s="159" customFormat="1" ht="13.2" spans="1:13">
      <c r="A3271" s="735" t="s">
        <v>95</v>
      </c>
      <c r="B3271" s="836" t="s">
        <v>5501</v>
      </c>
      <c r="C3271" s="757" t="s">
        <v>5502</v>
      </c>
      <c r="D3271" s="754"/>
      <c r="E3271" s="758"/>
      <c r="F3271" s="755" t="s">
        <v>51</v>
      </c>
      <c r="G3271" s="754"/>
      <c r="H3271" s="738">
        <v>7071.9</v>
      </c>
      <c r="I3271" s="738">
        <v>6750.45</v>
      </c>
      <c r="J3271" s="738">
        <v>6429</v>
      </c>
      <c r="K3271" s="738">
        <v>6107.55</v>
      </c>
      <c r="L3271" s="738">
        <v>5786.1</v>
      </c>
      <c r="M3271" s="781"/>
    </row>
    <row r="3272" s="159" customFormat="1" ht="13.2" spans="1:13">
      <c r="A3272" s="755" t="s">
        <v>95</v>
      </c>
      <c r="B3272" s="836" t="s">
        <v>5503</v>
      </c>
      <c r="C3272" s="757" t="s">
        <v>5504</v>
      </c>
      <c r="D3272" s="771"/>
      <c r="E3272" s="758"/>
      <c r="F3272" s="755" t="s">
        <v>51</v>
      </c>
      <c r="G3272" s="758"/>
      <c r="H3272" s="738">
        <v>6363.5</v>
      </c>
      <c r="I3272" s="738">
        <v>6074.25</v>
      </c>
      <c r="J3272" s="738">
        <v>5785</v>
      </c>
      <c r="K3272" s="738">
        <v>5495.75</v>
      </c>
      <c r="L3272" s="738">
        <v>5206.5</v>
      </c>
      <c r="M3272" s="781"/>
    </row>
    <row r="3273" s="159" customFormat="1" ht="13.2" spans="1:13">
      <c r="A3273" s="735" t="s">
        <v>95</v>
      </c>
      <c r="B3273" s="836" t="s">
        <v>5505</v>
      </c>
      <c r="C3273" s="757" t="s">
        <v>5506</v>
      </c>
      <c r="D3273" s="754"/>
      <c r="E3273" s="758"/>
      <c r="F3273" s="755" t="s">
        <v>51</v>
      </c>
      <c r="G3273" s="758"/>
      <c r="H3273" s="738">
        <v>6363.5</v>
      </c>
      <c r="I3273" s="738">
        <v>6074.25</v>
      </c>
      <c r="J3273" s="738">
        <v>5785</v>
      </c>
      <c r="K3273" s="738">
        <v>5495.75</v>
      </c>
      <c r="L3273" s="738">
        <v>5206.5</v>
      </c>
      <c r="M3273" s="781"/>
    </row>
    <row r="3274" s="159" customFormat="1" ht="21.6" spans="1:13">
      <c r="A3274" s="755" t="s">
        <v>95</v>
      </c>
      <c r="B3274" s="836" t="s">
        <v>5507</v>
      </c>
      <c r="C3274" s="757" t="s">
        <v>5508</v>
      </c>
      <c r="D3274" s="754" t="s">
        <v>5509</v>
      </c>
      <c r="E3274" s="758"/>
      <c r="F3274" s="755" t="s">
        <v>51</v>
      </c>
      <c r="G3274" s="754"/>
      <c r="H3274" s="738">
        <v>6363.5</v>
      </c>
      <c r="I3274" s="738">
        <v>6074.25</v>
      </c>
      <c r="J3274" s="738">
        <v>5785</v>
      </c>
      <c r="K3274" s="738">
        <v>5495.75</v>
      </c>
      <c r="L3274" s="738">
        <v>5206.5</v>
      </c>
      <c r="M3274" s="781"/>
    </row>
    <row r="3275" s="159" customFormat="1" ht="21.6" spans="1:13">
      <c r="A3275" s="755" t="s">
        <v>95</v>
      </c>
      <c r="B3275" s="836" t="s">
        <v>5510</v>
      </c>
      <c r="C3275" s="757" t="s">
        <v>5511</v>
      </c>
      <c r="D3275" s="754" t="s">
        <v>5512</v>
      </c>
      <c r="E3275" s="758"/>
      <c r="F3275" s="755" t="s">
        <v>51</v>
      </c>
      <c r="G3275" s="754"/>
      <c r="H3275" s="738">
        <v>7850.7</v>
      </c>
      <c r="I3275" s="738">
        <v>7493.85</v>
      </c>
      <c r="J3275" s="738">
        <v>7137</v>
      </c>
      <c r="K3275" s="738">
        <v>6780.15</v>
      </c>
      <c r="L3275" s="738">
        <v>6423.3</v>
      </c>
      <c r="M3275" s="781"/>
    </row>
    <row r="3276" s="158" customFormat="1" ht="32.4" spans="1:13">
      <c r="A3276" s="735"/>
      <c r="B3276" s="736">
        <v>330804</v>
      </c>
      <c r="C3276" s="737" t="s">
        <v>5513</v>
      </c>
      <c r="D3276" s="736"/>
      <c r="E3276" s="736" t="s">
        <v>5514</v>
      </c>
      <c r="F3276" s="735"/>
      <c r="G3276" s="736"/>
      <c r="H3276" s="738"/>
      <c r="I3276" s="738"/>
      <c r="J3276" s="738"/>
      <c r="K3276" s="738"/>
      <c r="L3276" s="738"/>
      <c r="M3276" s="743"/>
    </row>
    <row r="3277" s="158" customFormat="1" ht="13.2" spans="1:13">
      <c r="A3277" s="735" t="s">
        <v>95</v>
      </c>
      <c r="B3277" s="736">
        <v>330804001</v>
      </c>
      <c r="C3277" s="737" t="s">
        <v>5515</v>
      </c>
      <c r="D3277" s="759"/>
      <c r="E3277" s="736"/>
      <c r="F3277" s="735" t="s">
        <v>51</v>
      </c>
      <c r="G3277" s="736"/>
      <c r="H3277" s="738">
        <v>2750</v>
      </c>
      <c r="I3277" s="738">
        <v>2625</v>
      </c>
      <c r="J3277" s="738">
        <v>2500</v>
      </c>
      <c r="K3277" s="738">
        <v>2375</v>
      </c>
      <c r="L3277" s="738">
        <v>2250</v>
      </c>
      <c r="M3277" s="743"/>
    </row>
    <row r="3278" s="158" customFormat="1" ht="13.2" spans="1:13">
      <c r="A3278" s="735" t="s">
        <v>95</v>
      </c>
      <c r="B3278" s="736" t="s">
        <v>5516</v>
      </c>
      <c r="C3278" s="737" t="s">
        <v>5517</v>
      </c>
      <c r="D3278" s="736"/>
      <c r="E3278" s="736"/>
      <c r="F3278" s="735" t="s">
        <v>51</v>
      </c>
      <c r="G3278" s="736"/>
      <c r="H3278" s="738">
        <v>2750</v>
      </c>
      <c r="I3278" s="738">
        <v>2625</v>
      </c>
      <c r="J3278" s="738">
        <v>2500</v>
      </c>
      <c r="K3278" s="738">
        <v>2375</v>
      </c>
      <c r="L3278" s="738">
        <v>2250</v>
      </c>
      <c r="M3278" s="743"/>
    </row>
    <row r="3279" s="158" customFormat="1" ht="13.2" spans="1:13">
      <c r="A3279" s="735" t="s">
        <v>95</v>
      </c>
      <c r="B3279" s="736" t="s">
        <v>5518</v>
      </c>
      <c r="C3279" s="737" t="s">
        <v>5519</v>
      </c>
      <c r="D3279" s="736"/>
      <c r="E3279" s="736"/>
      <c r="F3279" s="735" t="s">
        <v>51</v>
      </c>
      <c r="G3279" s="736"/>
      <c r="H3279" s="738">
        <v>2750</v>
      </c>
      <c r="I3279" s="738">
        <v>2625</v>
      </c>
      <c r="J3279" s="738">
        <v>2500</v>
      </c>
      <c r="K3279" s="738">
        <v>2375</v>
      </c>
      <c r="L3279" s="738">
        <v>2250</v>
      </c>
      <c r="M3279" s="743"/>
    </row>
    <row r="3280" s="158" customFormat="1" ht="21.6" spans="1:13">
      <c r="A3280" s="735" t="s">
        <v>95</v>
      </c>
      <c r="B3280" s="736">
        <v>330804002</v>
      </c>
      <c r="C3280" s="737" t="s">
        <v>5520</v>
      </c>
      <c r="D3280" s="736" t="s">
        <v>5521</v>
      </c>
      <c r="E3280" s="736" t="s">
        <v>5522</v>
      </c>
      <c r="F3280" s="735" t="s">
        <v>51</v>
      </c>
      <c r="G3280" s="736"/>
      <c r="H3280" s="738">
        <v>1760</v>
      </c>
      <c r="I3280" s="738">
        <v>1680</v>
      </c>
      <c r="J3280" s="738">
        <v>1600</v>
      </c>
      <c r="K3280" s="738">
        <v>1520</v>
      </c>
      <c r="L3280" s="738">
        <v>1440</v>
      </c>
      <c r="M3280" s="743"/>
    </row>
    <row r="3281" s="158" customFormat="1" ht="13.2" spans="1:13">
      <c r="A3281" s="735" t="s">
        <v>95</v>
      </c>
      <c r="B3281" s="736">
        <v>330804003</v>
      </c>
      <c r="C3281" s="737" t="s">
        <v>5523</v>
      </c>
      <c r="D3281" s="736" t="s">
        <v>5524</v>
      </c>
      <c r="E3281" s="736"/>
      <c r="F3281" s="735" t="s">
        <v>51</v>
      </c>
      <c r="G3281" s="736"/>
      <c r="H3281" s="738">
        <v>2090</v>
      </c>
      <c r="I3281" s="738">
        <v>1995</v>
      </c>
      <c r="J3281" s="738">
        <v>1900</v>
      </c>
      <c r="K3281" s="738">
        <v>1805</v>
      </c>
      <c r="L3281" s="738">
        <v>1710</v>
      </c>
      <c r="M3281" s="743"/>
    </row>
    <row r="3282" s="158" customFormat="1" ht="13.2" spans="1:13">
      <c r="A3282" s="735" t="s">
        <v>95</v>
      </c>
      <c r="B3282" s="736">
        <v>330804004</v>
      </c>
      <c r="C3282" s="737" t="s">
        <v>5525</v>
      </c>
      <c r="D3282" s="736"/>
      <c r="E3282" s="736"/>
      <c r="F3282" s="735" t="s">
        <v>51</v>
      </c>
      <c r="G3282" s="736"/>
      <c r="H3282" s="738">
        <v>1386</v>
      </c>
      <c r="I3282" s="738">
        <v>1323</v>
      </c>
      <c r="J3282" s="738">
        <v>1260</v>
      </c>
      <c r="K3282" s="738">
        <v>1197</v>
      </c>
      <c r="L3282" s="738">
        <v>1134</v>
      </c>
      <c r="M3282" s="743"/>
    </row>
    <row r="3283" s="158" customFormat="1" ht="13.2" spans="1:13">
      <c r="A3283" s="735" t="s">
        <v>95</v>
      </c>
      <c r="B3283" s="736">
        <v>330804005</v>
      </c>
      <c r="C3283" s="737" t="s">
        <v>5526</v>
      </c>
      <c r="D3283" s="736" t="s">
        <v>5527</v>
      </c>
      <c r="E3283" s="736"/>
      <c r="F3283" s="735" t="s">
        <v>51</v>
      </c>
      <c r="G3283" s="736"/>
      <c r="H3283" s="738">
        <v>1760</v>
      </c>
      <c r="I3283" s="738">
        <v>1680</v>
      </c>
      <c r="J3283" s="738">
        <v>1600</v>
      </c>
      <c r="K3283" s="738">
        <v>1520</v>
      </c>
      <c r="L3283" s="738">
        <v>1440</v>
      </c>
      <c r="M3283" s="743"/>
    </row>
    <row r="3284" s="158" customFormat="1" ht="21.6" spans="1:13">
      <c r="A3284" s="735" t="s">
        <v>95</v>
      </c>
      <c r="B3284" s="736" t="s">
        <v>5528</v>
      </c>
      <c r="C3284" s="737" t="s">
        <v>5529</v>
      </c>
      <c r="D3284" s="736" t="s">
        <v>5527</v>
      </c>
      <c r="E3284" s="736"/>
      <c r="F3284" s="735" t="s">
        <v>51</v>
      </c>
      <c r="G3284" s="736"/>
      <c r="H3284" s="738">
        <v>1760</v>
      </c>
      <c r="I3284" s="738">
        <v>1680</v>
      </c>
      <c r="J3284" s="738">
        <v>1600</v>
      </c>
      <c r="K3284" s="738">
        <v>1520</v>
      </c>
      <c r="L3284" s="738">
        <v>1440</v>
      </c>
      <c r="M3284" s="743"/>
    </row>
    <row r="3285" s="158" customFormat="1" ht="21.6" spans="1:13">
      <c r="A3285" s="735" t="s">
        <v>95</v>
      </c>
      <c r="B3285" s="736" t="s">
        <v>5530</v>
      </c>
      <c r="C3285" s="737" t="s">
        <v>5531</v>
      </c>
      <c r="D3285" s="736" t="s">
        <v>5527</v>
      </c>
      <c r="E3285" s="736"/>
      <c r="F3285" s="735" t="s">
        <v>51</v>
      </c>
      <c r="G3285" s="736"/>
      <c r="H3285" s="738">
        <v>1760</v>
      </c>
      <c r="I3285" s="738">
        <v>1680</v>
      </c>
      <c r="J3285" s="738">
        <v>1600</v>
      </c>
      <c r="K3285" s="738">
        <v>1520</v>
      </c>
      <c r="L3285" s="738">
        <v>1440</v>
      </c>
      <c r="M3285" s="743"/>
    </row>
    <row r="3286" s="158" customFormat="1" ht="13.2" spans="1:13">
      <c r="A3286" s="735" t="s">
        <v>95</v>
      </c>
      <c r="B3286" s="736" t="s">
        <v>5532</v>
      </c>
      <c r="C3286" s="737" t="s">
        <v>5533</v>
      </c>
      <c r="D3286" s="736" t="s">
        <v>5527</v>
      </c>
      <c r="E3286" s="736"/>
      <c r="F3286" s="735" t="s">
        <v>51</v>
      </c>
      <c r="G3286" s="736"/>
      <c r="H3286" s="738">
        <v>1760</v>
      </c>
      <c r="I3286" s="738">
        <v>1680</v>
      </c>
      <c r="J3286" s="738">
        <v>1600</v>
      </c>
      <c r="K3286" s="738">
        <v>1520</v>
      </c>
      <c r="L3286" s="738">
        <v>1440</v>
      </c>
      <c r="M3286" s="743"/>
    </row>
    <row r="3287" s="158" customFormat="1" ht="13.2" spans="1:13">
      <c r="A3287" s="735" t="s">
        <v>95</v>
      </c>
      <c r="B3287" s="736">
        <v>330804006</v>
      </c>
      <c r="C3287" s="737" t="s">
        <v>5534</v>
      </c>
      <c r="D3287" s="736"/>
      <c r="E3287" s="736"/>
      <c r="F3287" s="735" t="s">
        <v>51</v>
      </c>
      <c r="G3287" s="736"/>
      <c r="H3287" s="738">
        <v>1705</v>
      </c>
      <c r="I3287" s="738">
        <v>1627.5</v>
      </c>
      <c r="J3287" s="738">
        <v>1550</v>
      </c>
      <c r="K3287" s="738">
        <v>1472.5</v>
      </c>
      <c r="L3287" s="738">
        <v>1395</v>
      </c>
      <c r="M3287" s="743"/>
    </row>
    <row r="3288" s="158" customFormat="1" ht="13.2" spans="1:13">
      <c r="A3288" s="735" t="s">
        <v>95</v>
      </c>
      <c r="B3288" s="736">
        <v>330804007</v>
      </c>
      <c r="C3288" s="737" t="s">
        <v>5535</v>
      </c>
      <c r="D3288" s="759"/>
      <c r="E3288" s="736"/>
      <c r="F3288" s="735" t="s">
        <v>51</v>
      </c>
      <c r="G3288" s="736"/>
      <c r="H3288" s="738">
        <v>1815</v>
      </c>
      <c r="I3288" s="738">
        <v>1732.5</v>
      </c>
      <c r="J3288" s="738">
        <v>1650</v>
      </c>
      <c r="K3288" s="738">
        <v>1567.5</v>
      </c>
      <c r="L3288" s="738">
        <v>1485</v>
      </c>
      <c r="M3288" s="743"/>
    </row>
    <row r="3289" s="158" customFormat="1" ht="13.2" spans="1:13">
      <c r="A3289" s="735" t="s">
        <v>95</v>
      </c>
      <c r="B3289" s="736" t="s">
        <v>5536</v>
      </c>
      <c r="C3289" s="737" t="s">
        <v>5537</v>
      </c>
      <c r="D3289" s="736"/>
      <c r="E3289" s="736"/>
      <c r="F3289" s="735" t="s">
        <v>51</v>
      </c>
      <c r="G3289" s="736"/>
      <c r="H3289" s="738">
        <v>1815</v>
      </c>
      <c r="I3289" s="738">
        <v>1732.5</v>
      </c>
      <c r="J3289" s="738">
        <v>1650</v>
      </c>
      <c r="K3289" s="738">
        <v>1567.5</v>
      </c>
      <c r="L3289" s="738">
        <v>1485</v>
      </c>
      <c r="M3289" s="743"/>
    </row>
    <row r="3290" s="158" customFormat="1" ht="43.2" spans="1:13">
      <c r="A3290" s="735" t="s">
        <v>95</v>
      </c>
      <c r="B3290" s="736">
        <v>330804008</v>
      </c>
      <c r="C3290" s="737" t="s">
        <v>5538</v>
      </c>
      <c r="D3290" s="736" t="s">
        <v>5539</v>
      </c>
      <c r="E3290" s="736" t="s">
        <v>5389</v>
      </c>
      <c r="F3290" s="735" t="s">
        <v>51</v>
      </c>
      <c r="G3290" s="736"/>
      <c r="H3290" s="738">
        <v>3234</v>
      </c>
      <c r="I3290" s="738">
        <v>3087</v>
      </c>
      <c r="J3290" s="738">
        <v>2940</v>
      </c>
      <c r="K3290" s="738">
        <v>2793</v>
      </c>
      <c r="L3290" s="738">
        <v>2646</v>
      </c>
      <c r="M3290" s="743"/>
    </row>
    <row r="3291" s="158" customFormat="1" ht="13.2" spans="1:13">
      <c r="A3291" s="735" t="s">
        <v>95</v>
      </c>
      <c r="B3291" s="736">
        <v>330804013</v>
      </c>
      <c r="C3291" s="737" t="s">
        <v>5540</v>
      </c>
      <c r="D3291" s="736" t="s">
        <v>5541</v>
      </c>
      <c r="E3291" s="736" t="s">
        <v>5542</v>
      </c>
      <c r="F3291" s="735" t="s">
        <v>51</v>
      </c>
      <c r="G3291" s="736"/>
      <c r="H3291" s="738">
        <v>1595</v>
      </c>
      <c r="I3291" s="738">
        <v>1522.5</v>
      </c>
      <c r="J3291" s="738">
        <v>1450</v>
      </c>
      <c r="K3291" s="738">
        <v>1377.5</v>
      </c>
      <c r="L3291" s="738">
        <v>1305</v>
      </c>
      <c r="M3291" s="743"/>
    </row>
    <row r="3292" s="158" customFormat="1" ht="13.2" spans="1:13">
      <c r="A3292" s="735" t="s">
        <v>95</v>
      </c>
      <c r="B3292" s="736">
        <v>330804014</v>
      </c>
      <c r="C3292" s="737" t="s">
        <v>5543</v>
      </c>
      <c r="D3292" s="759"/>
      <c r="E3292" s="736"/>
      <c r="F3292" s="735" t="s">
        <v>51</v>
      </c>
      <c r="G3292" s="736"/>
      <c r="H3292" s="738">
        <v>1595</v>
      </c>
      <c r="I3292" s="738">
        <v>1522.5</v>
      </c>
      <c r="J3292" s="738">
        <v>1450</v>
      </c>
      <c r="K3292" s="738">
        <v>1377.5</v>
      </c>
      <c r="L3292" s="738">
        <v>1305</v>
      </c>
      <c r="M3292" s="743"/>
    </row>
    <row r="3293" s="158" customFormat="1" ht="13.2" spans="1:13">
      <c r="A3293" s="735" t="s">
        <v>95</v>
      </c>
      <c r="B3293" s="736" t="s">
        <v>5544</v>
      </c>
      <c r="C3293" s="737" t="s">
        <v>5545</v>
      </c>
      <c r="D3293" s="736"/>
      <c r="E3293" s="736"/>
      <c r="F3293" s="735" t="s">
        <v>51</v>
      </c>
      <c r="G3293" s="736"/>
      <c r="H3293" s="738">
        <v>1595</v>
      </c>
      <c r="I3293" s="738">
        <v>1522.5</v>
      </c>
      <c r="J3293" s="738">
        <v>1450</v>
      </c>
      <c r="K3293" s="738">
        <v>1377.5</v>
      </c>
      <c r="L3293" s="738">
        <v>1305</v>
      </c>
      <c r="M3293" s="743"/>
    </row>
    <row r="3294" s="158" customFormat="1" ht="13.2" spans="1:13">
      <c r="A3294" s="735" t="s">
        <v>95</v>
      </c>
      <c r="B3294" s="736">
        <v>330804015</v>
      </c>
      <c r="C3294" s="737" t="s">
        <v>5546</v>
      </c>
      <c r="D3294" s="736"/>
      <c r="E3294" s="736"/>
      <c r="F3294" s="735" t="s">
        <v>51</v>
      </c>
      <c r="G3294" s="736"/>
      <c r="H3294" s="738">
        <v>2365</v>
      </c>
      <c r="I3294" s="738">
        <v>2257.5</v>
      </c>
      <c r="J3294" s="738">
        <v>2150</v>
      </c>
      <c r="K3294" s="738">
        <v>2042.5</v>
      </c>
      <c r="L3294" s="738">
        <v>1935</v>
      </c>
      <c r="M3294" s="743"/>
    </row>
    <row r="3295" s="158" customFormat="1" ht="21.6" spans="1:13">
      <c r="A3295" s="735" t="s">
        <v>95</v>
      </c>
      <c r="B3295" s="736">
        <v>330804016</v>
      </c>
      <c r="C3295" s="737" t="s">
        <v>5547</v>
      </c>
      <c r="D3295" s="736" t="s">
        <v>5548</v>
      </c>
      <c r="E3295" s="736" t="s">
        <v>5389</v>
      </c>
      <c r="F3295" s="735" t="s">
        <v>51</v>
      </c>
      <c r="G3295" s="759"/>
      <c r="H3295" s="738">
        <v>2420</v>
      </c>
      <c r="I3295" s="738">
        <v>2310</v>
      </c>
      <c r="J3295" s="738">
        <v>2200</v>
      </c>
      <c r="K3295" s="738">
        <v>2090</v>
      </c>
      <c r="L3295" s="738">
        <v>1980</v>
      </c>
      <c r="M3295" s="743"/>
    </row>
    <row r="3296" s="158" customFormat="1" ht="21.6" spans="1:13">
      <c r="A3296" s="735" t="s">
        <v>95</v>
      </c>
      <c r="B3296" s="736" t="s">
        <v>5549</v>
      </c>
      <c r="C3296" s="737" t="s">
        <v>5550</v>
      </c>
      <c r="D3296" s="736"/>
      <c r="E3296" s="736"/>
      <c r="F3296" s="735" t="s">
        <v>5551</v>
      </c>
      <c r="G3296" s="736"/>
      <c r="H3296" s="738">
        <v>990</v>
      </c>
      <c r="I3296" s="738">
        <v>945</v>
      </c>
      <c r="J3296" s="738">
        <v>900</v>
      </c>
      <c r="K3296" s="738">
        <v>855</v>
      </c>
      <c r="L3296" s="738">
        <v>810</v>
      </c>
      <c r="M3296" s="743"/>
    </row>
    <row r="3297" s="158" customFormat="1" ht="13.2" spans="1:13">
      <c r="A3297" s="735" t="s">
        <v>95</v>
      </c>
      <c r="B3297" s="736" t="s">
        <v>5552</v>
      </c>
      <c r="C3297" s="737" t="s">
        <v>5553</v>
      </c>
      <c r="D3297" s="736"/>
      <c r="E3297" s="736" t="s">
        <v>5389</v>
      </c>
      <c r="F3297" s="735" t="s">
        <v>51</v>
      </c>
      <c r="G3297" s="736"/>
      <c r="H3297" s="738">
        <v>2420</v>
      </c>
      <c r="I3297" s="738">
        <v>2310</v>
      </c>
      <c r="J3297" s="738">
        <v>2200</v>
      </c>
      <c r="K3297" s="738">
        <v>2090</v>
      </c>
      <c r="L3297" s="738">
        <v>1980</v>
      </c>
      <c r="M3297" s="743"/>
    </row>
    <row r="3298" s="158" customFormat="1" ht="13.2" spans="1:13">
      <c r="A3298" s="735" t="s">
        <v>95</v>
      </c>
      <c r="B3298" s="736" t="s">
        <v>5554</v>
      </c>
      <c r="C3298" s="737" t="s">
        <v>5555</v>
      </c>
      <c r="D3298" s="736"/>
      <c r="E3298" s="736" t="s">
        <v>5389</v>
      </c>
      <c r="F3298" s="735" t="s">
        <v>51</v>
      </c>
      <c r="G3298" s="736"/>
      <c r="H3298" s="738">
        <v>2420</v>
      </c>
      <c r="I3298" s="738">
        <v>2310</v>
      </c>
      <c r="J3298" s="738">
        <v>2200</v>
      </c>
      <c r="K3298" s="738">
        <v>2090</v>
      </c>
      <c r="L3298" s="738">
        <v>1980</v>
      </c>
      <c r="M3298" s="743"/>
    </row>
    <row r="3299" s="158" customFormat="1" ht="13.2" spans="1:13">
      <c r="A3299" s="735" t="s">
        <v>95</v>
      </c>
      <c r="B3299" s="736">
        <v>330804017</v>
      </c>
      <c r="C3299" s="737" t="s">
        <v>5556</v>
      </c>
      <c r="D3299" s="736" t="s">
        <v>5557</v>
      </c>
      <c r="E3299" s="736" t="s">
        <v>5389</v>
      </c>
      <c r="F3299" s="735" t="s">
        <v>51</v>
      </c>
      <c r="G3299" s="759"/>
      <c r="H3299" s="738">
        <v>2420</v>
      </c>
      <c r="I3299" s="738">
        <v>2310</v>
      </c>
      <c r="J3299" s="738">
        <v>2200</v>
      </c>
      <c r="K3299" s="738">
        <v>2090</v>
      </c>
      <c r="L3299" s="738">
        <v>1980</v>
      </c>
      <c r="M3299" s="743"/>
    </row>
    <row r="3300" s="158" customFormat="1" ht="21.6" spans="1:13">
      <c r="A3300" s="735" t="s">
        <v>95</v>
      </c>
      <c r="B3300" s="736" t="s">
        <v>5558</v>
      </c>
      <c r="C3300" s="737" t="s">
        <v>5559</v>
      </c>
      <c r="D3300" s="736"/>
      <c r="E3300" s="736"/>
      <c r="F3300" s="735" t="s">
        <v>5551</v>
      </c>
      <c r="G3300" s="736"/>
      <c r="H3300" s="738">
        <v>990</v>
      </c>
      <c r="I3300" s="738">
        <v>945</v>
      </c>
      <c r="J3300" s="738">
        <v>900</v>
      </c>
      <c r="K3300" s="738">
        <v>855</v>
      </c>
      <c r="L3300" s="738">
        <v>810</v>
      </c>
      <c r="M3300" s="743"/>
    </row>
    <row r="3301" s="158" customFormat="1" ht="21.6" spans="1:13">
      <c r="A3301" s="735" t="s">
        <v>95</v>
      </c>
      <c r="B3301" s="736">
        <v>330804018</v>
      </c>
      <c r="C3301" s="737" t="s">
        <v>5560</v>
      </c>
      <c r="D3301" s="736" t="s">
        <v>5561</v>
      </c>
      <c r="E3301" s="736" t="s">
        <v>5389</v>
      </c>
      <c r="F3301" s="735" t="s">
        <v>51</v>
      </c>
      <c r="G3301" s="736"/>
      <c r="H3301" s="738">
        <v>2772</v>
      </c>
      <c r="I3301" s="738">
        <v>2646</v>
      </c>
      <c r="J3301" s="738">
        <v>2520</v>
      </c>
      <c r="K3301" s="738">
        <v>2394</v>
      </c>
      <c r="L3301" s="738">
        <v>2268</v>
      </c>
      <c r="M3301" s="743"/>
    </row>
    <row r="3302" s="158" customFormat="1" ht="21.6" spans="1:13">
      <c r="A3302" s="735" t="s">
        <v>95</v>
      </c>
      <c r="B3302" s="736">
        <v>330804019</v>
      </c>
      <c r="C3302" s="737" t="s">
        <v>5562</v>
      </c>
      <c r="D3302" s="736" t="s">
        <v>5563</v>
      </c>
      <c r="E3302" s="736"/>
      <c r="F3302" s="735" t="s">
        <v>51</v>
      </c>
      <c r="G3302" s="736"/>
      <c r="H3302" s="738">
        <v>3850</v>
      </c>
      <c r="I3302" s="738">
        <v>3675</v>
      </c>
      <c r="J3302" s="738">
        <v>3500</v>
      </c>
      <c r="K3302" s="738">
        <v>3325</v>
      </c>
      <c r="L3302" s="738">
        <v>3150</v>
      </c>
      <c r="M3302" s="743"/>
    </row>
    <row r="3303" s="158" customFormat="1" ht="21.6" spans="1:13">
      <c r="A3303" s="735" t="s">
        <v>95</v>
      </c>
      <c r="B3303" s="736">
        <v>330804020</v>
      </c>
      <c r="C3303" s="737" t="s">
        <v>5564</v>
      </c>
      <c r="D3303" s="736" t="s">
        <v>5565</v>
      </c>
      <c r="E3303" s="736"/>
      <c r="F3303" s="735" t="s">
        <v>51</v>
      </c>
      <c r="G3303" s="736"/>
      <c r="H3303" s="738">
        <v>3788.4</v>
      </c>
      <c r="I3303" s="738">
        <v>3616.2</v>
      </c>
      <c r="J3303" s="738">
        <v>3444</v>
      </c>
      <c r="K3303" s="738">
        <v>3271.8</v>
      </c>
      <c r="L3303" s="738">
        <v>3099.6</v>
      </c>
      <c r="M3303" s="743"/>
    </row>
    <row r="3304" s="158" customFormat="1" ht="13.2" spans="1:13">
      <c r="A3304" s="735" t="s">
        <v>95</v>
      </c>
      <c r="B3304" s="736">
        <v>330804021</v>
      </c>
      <c r="C3304" s="737" t="s">
        <v>5566</v>
      </c>
      <c r="D3304" s="736" t="s">
        <v>5567</v>
      </c>
      <c r="E3304" s="736"/>
      <c r="F3304" s="735" t="s">
        <v>51</v>
      </c>
      <c r="G3304" s="736"/>
      <c r="H3304" s="738">
        <v>2772</v>
      </c>
      <c r="I3304" s="738">
        <v>2646</v>
      </c>
      <c r="J3304" s="738">
        <v>2520</v>
      </c>
      <c r="K3304" s="738">
        <v>2394</v>
      </c>
      <c r="L3304" s="738">
        <v>2268</v>
      </c>
      <c r="M3304" s="743"/>
    </row>
    <row r="3305" s="158" customFormat="1" ht="13.2" spans="1:13">
      <c r="A3305" s="735" t="s">
        <v>95</v>
      </c>
      <c r="B3305" s="736">
        <v>330804022</v>
      </c>
      <c r="C3305" s="737" t="s">
        <v>5568</v>
      </c>
      <c r="D3305" s="736"/>
      <c r="E3305" s="736"/>
      <c r="F3305" s="735" t="s">
        <v>51</v>
      </c>
      <c r="G3305" s="736"/>
      <c r="H3305" s="738">
        <v>2849</v>
      </c>
      <c r="I3305" s="738">
        <v>2719.5</v>
      </c>
      <c r="J3305" s="738">
        <v>2590</v>
      </c>
      <c r="K3305" s="738">
        <v>2460.5</v>
      </c>
      <c r="L3305" s="738">
        <v>2331</v>
      </c>
      <c r="M3305" s="743"/>
    </row>
    <row r="3306" s="158" customFormat="1" ht="21.6" spans="1:13">
      <c r="A3306" s="735" t="s">
        <v>95</v>
      </c>
      <c r="B3306" s="736">
        <v>330804023</v>
      </c>
      <c r="C3306" s="737" t="s">
        <v>5569</v>
      </c>
      <c r="D3306" s="736"/>
      <c r="E3306" s="736" t="s">
        <v>5570</v>
      </c>
      <c r="F3306" s="735" t="s">
        <v>51</v>
      </c>
      <c r="G3306" s="736"/>
      <c r="H3306" s="738">
        <v>2849</v>
      </c>
      <c r="I3306" s="738">
        <v>2719.5</v>
      </c>
      <c r="J3306" s="738">
        <v>2590</v>
      </c>
      <c r="K3306" s="738">
        <v>2460.5</v>
      </c>
      <c r="L3306" s="738">
        <v>2331</v>
      </c>
      <c r="M3306" s="743"/>
    </row>
    <row r="3307" s="158" customFormat="1" ht="13.2" spans="1:13">
      <c r="A3307" s="735" t="s">
        <v>95</v>
      </c>
      <c r="B3307" s="736">
        <v>330804024</v>
      </c>
      <c r="C3307" s="737" t="s">
        <v>5571</v>
      </c>
      <c r="D3307" s="759"/>
      <c r="E3307" s="736" t="s">
        <v>5389</v>
      </c>
      <c r="F3307" s="735" t="s">
        <v>51</v>
      </c>
      <c r="G3307" s="736"/>
      <c r="H3307" s="738">
        <v>3511.2</v>
      </c>
      <c r="I3307" s="738">
        <v>3351.6</v>
      </c>
      <c r="J3307" s="738">
        <v>3192</v>
      </c>
      <c r="K3307" s="738">
        <v>3032.4</v>
      </c>
      <c r="L3307" s="738">
        <v>2872.8</v>
      </c>
      <c r="M3307" s="743"/>
    </row>
    <row r="3308" s="158" customFormat="1" ht="13.2" spans="1:13">
      <c r="A3308" s="735" t="s">
        <v>95</v>
      </c>
      <c r="B3308" s="736" t="s">
        <v>5572</v>
      </c>
      <c r="C3308" s="737" t="s">
        <v>5573</v>
      </c>
      <c r="D3308" s="736"/>
      <c r="E3308" s="736" t="s">
        <v>5389</v>
      </c>
      <c r="F3308" s="735" t="s">
        <v>51</v>
      </c>
      <c r="G3308" s="736"/>
      <c r="H3308" s="738">
        <v>3511.2</v>
      </c>
      <c r="I3308" s="738">
        <v>3351.6</v>
      </c>
      <c r="J3308" s="738">
        <v>3192</v>
      </c>
      <c r="K3308" s="738">
        <v>3032.4</v>
      </c>
      <c r="L3308" s="738">
        <v>2872.8</v>
      </c>
      <c r="M3308" s="743"/>
    </row>
    <row r="3309" s="158" customFormat="1" ht="13.2" spans="1:13">
      <c r="A3309" s="735" t="s">
        <v>95</v>
      </c>
      <c r="B3309" s="736">
        <v>330804025</v>
      </c>
      <c r="C3309" s="737" t="s">
        <v>5574</v>
      </c>
      <c r="D3309" s="736"/>
      <c r="E3309" s="736" t="s">
        <v>5389</v>
      </c>
      <c r="F3309" s="735" t="s">
        <v>51</v>
      </c>
      <c r="G3309" s="736"/>
      <c r="H3309" s="738">
        <v>3511.2</v>
      </c>
      <c r="I3309" s="738">
        <v>3351.6</v>
      </c>
      <c r="J3309" s="738">
        <v>3192</v>
      </c>
      <c r="K3309" s="738">
        <v>3032.4</v>
      </c>
      <c r="L3309" s="738">
        <v>2872.8</v>
      </c>
      <c r="M3309" s="743"/>
    </row>
    <row r="3310" s="158" customFormat="1" ht="13.2" spans="1:13">
      <c r="A3310" s="735" t="s">
        <v>95</v>
      </c>
      <c r="B3310" s="736">
        <v>330804026</v>
      </c>
      <c r="C3310" s="737" t="s">
        <v>5575</v>
      </c>
      <c r="D3310" s="736"/>
      <c r="E3310" s="736" t="s">
        <v>5389</v>
      </c>
      <c r="F3310" s="735" t="s">
        <v>51</v>
      </c>
      <c r="G3310" s="736"/>
      <c r="H3310" s="738">
        <v>3630</v>
      </c>
      <c r="I3310" s="738">
        <v>3465</v>
      </c>
      <c r="J3310" s="738">
        <v>3300</v>
      </c>
      <c r="K3310" s="738">
        <v>3135</v>
      </c>
      <c r="L3310" s="738">
        <v>2970</v>
      </c>
      <c r="M3310" s="743"/>
    </row>
    <row r="3311" s="158" customFormat="1" ht="21.6" spans="1:13">
      <c r="A3311" s="735" t="s">
        <v>95</v>
      </c>
      <c r="B3311" s="736">
        <v>330804027</v>
      </c>
      <c r="C3311" s="737" t="s">
        <v>5576</v>
      </c>
      <c r="D3311" s="736"/>
      <c r="E3311" s="736" t="s">
        <v>5389</v>
      </c>
      <c r="F3311" s="735" t="s">
        <v>51</v>
      </c>
      <c r="G3311" s="736"/>
      <c r="H3311" s="738">
        <v>3788.4</v>
      </c>
      <c r="I3311" s="738">
        <v>3616.2</v>
      </c>
      <c r="J3311" s="738">
        <v>3444</v>
      </c>
      <c r="K3311" s="738">
        <v>3271.8</v>
      </c>
      <c r="L3311" s="738">
        <v>3099.6</v>
      </c>
      <c r="M3311" s="743"/>
    </row>
    <row r="3312" s="158" customFormat="1" ht="13.2" spans="1:13">
      <c r="A3312" s="735" t="s">
        <v>95</v>
      </c>
      <c r="B3312" s="736">
        <v>330804028</v>
      </c>
      <c r="C3312" s="737" t="s">
        <v>5577</v>
      </c>
      <c r="D3312" s="736"/>
      <c r="E3312" s="736" t="s">
        <v>5389</v>
      </c>
      <c r="F3312" s="735" t="s">
        <v>51</v>
      </c>
      <c r="G3312" s="736"/>
      <c r="H3312" s="738">
        <v>2402.4</v>
      </c>
      <c r="I3312" s="738">
        <v>2293.2</v>
      </c>
      <c r="J3312" s="738">
        <v>2184</v>
      </c>
      <c r="K3312" s="738">
        <v>2074.8</v>
      </c>
      <c r="L3312" s="738">
        <v>1965.6</v>
      </c>
      <c r="M3312" s="743"/>
    </row>
    <row r="3313" s="158" customFormat="1" ht="21.6" spans="1:13">
      <c r="A3313" s="735" t="s">
        <v>95</v>
      </c>
      <c r="B3313" s="736">
        <v>330804029</v>
      </c>
      <c r="C3313" s="737" t="s">
        <v>5578</v>
      </c>
      <c r="D3313" s="736" t="s">
        <v>5541</v>
      </c>
      <c r="E3313" s="736"/>
      <c r="F3313" s="735" t="s">
        <v>51</v>
      </c>
      <c r="G3313" s="736"/>
      <c r="H3313" s="738">
        <v>2310</v>
      </c>
      <c r="I3313" s="738">
        <v>2205</v>
      </c>
      <c r="J3313" s="738">
        <v>2100</v>
      </c>
      <c r="K3313" s="738">
        <v>1995</v>
      </c>
      <c r="L3313" s="738">
        <v>1890</v>
      </c>
      <c r="M3313" s="743"/>
    </row>
    <row r="3314" s="158" customFormat="1" ht="21.6" spans="1:13">
      <c r="A3314" s="735" t="s">
        <v>95</v>
      </c>
      <c r="B3314" s="736">
        <v>330804030</v>
      </c>
      <c r="C3314" s="737" t="s">
        <v>5579</v>
      </c>
      <c r="D3314" s="736" t="s">
        <v>5580</v>
      </c>
      <c r="E3314" s="736" t="s">
        <v>5389</v>
      </c>
      <c r="F3314" s="735" t="s">
        <v>51</v>
      </c>
      <c r="G3314" s="736"/>
      <c r="H3314" s="738">
        <v>2255</v>
      </c>
      <c r="I3314" s="738">
        <v>2152.5</v>
      </c>
      <c r="J3314" s="738">
        <v>2050</v>
      </c>
      <c r="K3314" s="738">
        <v>1947.5</v>
      </c>
      <c r="L3314" s="738">
        <v>1845</v>
      </c>
      <c r="M3314" s="743"/>
    </row>
    <row r="3315" s="158" customFormat="1" ht="21.6" spans="1:13">
      <c r="A3315" s="735" t="s">
        <v>95</v>
      </c>
      <c r="B3315" s="736">
        <v>330804031</v>
      </c>
      <c r="C3315" s="737" t="s">
        <v>5581</v>
      </c>
      <c r="D3315" s="736"/>
      <c r="E3315" s="736" t="s">
        <v>5389</v>
      </c>
      <c r="F3315" s="735" t="s">
        <v>51</v>
      </c>
      <c r="G3315" s="736"/>
      <c r="H3315" s="738">
        <v>2200</v>
      </c>
      <c r="I3315" s="738">
        <v>2100</v>
      </c>
      <c r="J3315" s="738">
        <v>2000</v>
      </c>
      <c r="K3315" s="738">
        <v>1900</v>
      </c>
      <c r="L3315" s="738">
        <v>1800</v>
      </c>
      <c r="M3315" s="743"/>
    </row>
    <row r="3316" s="158" customFormat="1" ht="13.2" spans="1:13">
      <c r="A3316" s="735" t="s">
        <v>95</v>
      </c>
      <c r="B3316" s="736">
        <v>330804033</v>
      </c>
      <c r="C3316" s="737" t="s">
        <v>5582</v>
      </c>
      <c r="D3316" s="736"/>
      <c r="E3316" s="736"/>
      <c r="F3316" s="735" t="s">
        <v>51</v>
      </c>
      <c r="G3316" s="736"/>
      <c r="H3316" s="738">
        <v>2035</v>
      </c>
      <c r="I3316" s="738">
        <v>1942.5</v>
      </c>
      <c r="J3316" s="738">
        <v>1850</v>
      </c>
      <c r="K3316" s="738">
        <v>1757.5</v>
      </c>
      <c r="L3316" s="738">
        <v>1665</v>
      </c>
      <c r="M3316" s="743"/>
    </row>
    <row r="3317" s="158" customFormat="1" ht="13.2" spans="1:13">
      <c r="A3317" s="735" t="s">
        <v>95</v>
      </c>
      <c r="B3317" s="736">
        <v>330804034</v>
      </c>
      <c r="C3317" s="737" t="s">
        <v>5583</v>
      </c>
      <c r="D3317" s="759"/>
      <c r="E3317" s="736"/>
      <c r="F3317" s="735" t="s">
        <v>51</v>
      </c>
      <c r="G3317" s="736"/>
      <c r="H3317" s="738">
        <v>2310</v>
      </c>
      <c r="I3317" s="738">
        <v>2205</v>
      </c>
      <c r="J3317" s="738">
        <v>2100</v>
      </c>
      <c r="K3317" s="738">
        <v>1995</v>
      </c>
      <c r="L3317" s="738">
        <v>1890</v>
      </c>
      <c r="M3317" s="743"/>
    </row>
    <row r="3318" s="158" customFormat="1" ht="13.2" spans="1:13">
      <c r="A3318" s="735" t="s">
        <v>95</v>
      </c>
      <c r="B3318" s="736" t="s">
        <v>5584</v>
      </c>
      <c r="C3318" s="737" t="s">
        <v>5585</v>
      </c>
      <c r="D3318" s="736"/>
      <c r="E3318" s="736"/>
      <c r="F3318" s="735" t="s">
        <v>51</v>
      </c>
      <c r="G3318" s="736"/>
      <c r="H3318" s="738">
        <v>2310</v>
      </c>
      <c r="I3318" s="738">
        <v>2205</v>
      </c>
      <c r="J3318" s="738">
        <v>2100</v>
      </c>
      <c r="K3318" s="738">
        <v>1995</v>
      </c>
      <c r="L3318" s="738">
        <v>1890</v>
      </c>
      <c r="M3318" s="743"/>
    </row>
    <row r="3319" s="158" customFormat="1" ht="13.2" spans="1:13">
      <c r="A3319" s="735" t="s">
        <v>95</v>
      </c>
      <c r="B3319" s="736" t="s">
        <v>5586</v>
      </c>
      <c r="C3319" s="737" t="s">
        <v>5587</v>
      </c>
      <c r="D3319" s="736"/>
      <c r="E3319" s="736"/>
      <c r="F3319" s="735" t="s">
        <v>51</v>
      </c>
      <c r="G3319" s="736"/>
      <c r="H3319" s="738">
        <v>2310</v>
      </c>
      <c r="I3319" s="738">
        <v>2205</v>
      </c>
      <c r="J3319" s="738">
        <v>2100</v>
      </c>
      <c r="K3319" s="738">
        <v>1995</v>
      </c>
      <c r="L3319" s="738">
        <v>1890</v>
      </c>
      <c r="M3319" s="743"/>
    </row>
    <row r="3320" s="158" customFormat="1" ht="13.2" spans="1:13">
      <c r="A3320" s="735" t="s">
        <v>95</v>
      </c>
      <c r="B3320" s="736">
        <v>330804035</v>
      </c>
      <c r="C3320" s="737" t="s">
        <v>5588</v>
      </c>
      <c r="D3320" s="736" t="s">
        <v>5589</v>
      </c>
      <c r="E3320" s="736" t="s">
        <v>5590</v>
      </c>
      <c r="F3320" s="735" t="s">
        <v>51</v>
      </c>
      <c r="G3320" s="736"/>
      <c r="H3320" s="738">
        <v>1478.4</v>
      </c>
      <c r="I3320" s="738">
        <v>1411.2</v>
      </c>
      <c r="J3320" s="738">
        <v>1344</v>
      </c>
      <c r="K3320" s="738">
        <v>1276.8</v>
      </c>
      <c r="L3320" s="738">
        <v>1209.6</v>
      </c>
      <c r="M3320" s="743"/>
    </row>
    <row r="3321" s="158" customFormat="1" ht="13.2" spans="1:13">
      <c r="A3321" s="735" t="s">
        <v>95</v>
      </c>
      <c r="B3321" s="736">
        <v>330804036</v>
      </c>
      <c r="C3321" s="737" t="s">
        <v>5591</v>
      </c>
      <c r="D3321" s="736"/>
      <c r="E3321" s="736"/>
      <c r="F3321" s="735" t="s">
        <v>51</v>
      </c>
      <c r="G3321" s="736"/>
      <c r="H3321" s="738">
        <v>2310</v>
      </c>
      <c r="I3321" s="738">
        <v>2205</v>
      </c>
      <c r="J3321" s="738">
        <v>2100</v>
      </c>
      <c r="K3321" s="738">
        <v>1995</v>
      </c>
      <c r="L3321" s="738">
        <v>1890</v>
      </c>
      <c r="M3321" s="743"/>
    </row>
    <row r="3322" s="158" customFormat="1" ht="13.2" spans="1:13">
      <c r="A3322" s="735" t="s">
        <v>95</v>
      </c>
      <c r="B3322" s="736">
        <v>330804037</v>
      </c>
      <c r="C3322" s="737" t="s">
        <v>5592</v>
      </c>
      <c r="D3322" s="736"/>
      <c r="E3322" s="736"/>
      <c r="F3322" s="735" t="s">
        <v>51</v>
      </c>
      <c r="G3322" s="736"/>
      <c r="H3322" s="738">
        <v>2255</v>
      </c>
      <c r="I3322" s="738">
        <v>2152.5</v>
      </c>
      <c r="J3322" s="738">
        <v>2050</v>
      </c>
      <c r="K3322" s="738">
        <v>1947.5</v>
      </c>
      <c r="L3322" s="738">
        <v>1845</v>
      </c>
      <c r="M3322" s="743"/>
    </row>
    <row r="3323" s="158" customFormat="1" ht="21.6" spans="1:13">
      <c r="A3323" s="735" t="s">
        <v>95</v>
      </c>
      <c r="B3323" s="736">
        <v>330804038</v>
      </c>
      <c r="C3323" s="737" t="s">
        <v>5593</v>
      </c>
      <c r="D3323" s="759"/>
      <c r="E3323" s="736" t="s">
        <v>5389</v>
      </c>
      <c r="F3323" s="735" t="s">
        <v>51</v>
      </c>
      <c r="G3323" s="736"/>
      <c r="H3323" s="738">
        <v>3234</v>
      </c>
      <c r="I3323" s="738">
        <v>3087</v>
      </c>
      <c r="J3323" s="738">
        <v>2940</v>
      </c>
      <c r="K3323" s="738">
        <v>2793</v>
      </c>
      <c r="L3323" s="738">
        <v>2646</v>
      </c>
      <c r="M3323" s="743"/>
    </row>
    <row r="3324" s="158" customFormat="1" ht="21.6" spans="1:13">
      <c r="A3324" s="735" t="s">
        <v>95</v>
      </c>
      <c r="B3324" s="736" t="s">
        <v>5594</v>
      </c>
      <c r="C3324" s="737" t="s">
        <v>5595</v>
      </c>
      <c r="D3324" s="736"/>
      <c r="E3324" s="736" t="s">
        <v>5389</v>
      </c>
      <c r="F3324" s="735" t="s">
        <v>51</v>
      </c>
      <c r="G3324" s="736"/>
      <c r="H3324" s="738">
        <v>3234</v>
      </c>
      <c r="I3324" s="738">
        <v>3087</v>
      </c>
      <c r="J3324" s="738">
        <v>2940</v>
      </c>
      <c r="K3324" s="738">
        <v>2793</v>
      </c>
      <c r="L3324" s="738">
        <v>2646</v>
      </c>
      <c r="M3324" s="743"/>
    </row>
    <row r="3325" s="158" customFormat="1" ht="13.2" spans="1:13">
      <c r="A3325" s="735" t="s">
        <v>95</v>
      </c>
      <c r="B3325" s="736">
        <v>330804039</v>
      </c>
      <c r="C3325" s="737" t="s">
        <v>5596</v>
      </c>
      <c r="D3325" s="736"/>
      <c r="E3325" s="736" t="s">
        <v>5389</v>
      </c>
      <c r="F3325" s="735" t="s">
        <v>51</v>
      </c>
      <c r="G3325" s="736"/>
      <c r="H3325" s="738">
        <v>2090</v>
      </c>
      <c r="I3325" s="738">
        <v>1995</v>
      </c>
      <c r="J3325" s="738">
        <v>1900</v>
      </c>
      <c r="K3325" s="738">
        <v>1805</v>
      </c>
      <c r="L3325" s="738">
        <v>1710</v>
      </c>
      <c r="M3325" s="743"/>
    </row>
    <row r="3326" s="158" customFormat="1" ht="13.2" spans="1:13">
      <c r="A3326" s="735" t="s">
        <v>95</v>
      </c>
      <c r="B3326" s="736">
        <v>330804040</v>
      </c>
      <c r="C3326" s="737" t="s">
        <v>5597</v>
      </c>
      <c r="D3326" s="736"/>
      <c r="E3326" s="736" t="s">
        <v>5389</v>
      </c>
      <c r="F3326" s="735" t="s">
        <v>51</v>
      </c>
      <c r="G3326" s="736"/>
      <c r="H3326" s="738">
        <v>1663.2</v>
      </c>
      <c r="I3326" s="738">
        <v>1587.6</v>
      </c>
      <c r="J3326" s="738">
        <v>1512</v>
      </c>
      <c r="K3326" s="738">
        <v>1436.4</v>
      </c>
      <c r="L3326" s="738">
        <v>1360.8</v>
      </c>
      <c r="M3326" s="743"/>
    </row>
    <row r="3327" s="158" customFormat="1" ht="32.4" spans="1:13">
      <c r="A3327" s="735" t="s">
        <v>95</v>
      </c>
      <c r="B3327" s="736">
        <v>330804041</v>
      </c>
      <c r="C3327" s="737" t="s">
        <v>5598</v>
      </c>
      <c r="D3327" s="759"/>
      <c r="E3327" s="736" t="s">
        <v>5599</v>
      </c>
      <c r="F3327" s="735" t="s">
        <v>51</v>
      </c>
      <c r="G3327" s="736"/>
      <c r="H3327" s="738">
        <v>1650</v>
      </c>
      <c r="I3327" s="738">
        <v>1575</v>
      </c>
      <c r="J3327" s="738">
        <v>1500</v>
      </c>
      <c r="K3327" s="738">
        <v>1425</v>
      </c>
      <c r="L3327" s="738">
        <v>1350</v>
      </c>
      <c r="M3327" s="743"/>
    </row>
    <row r="3328" s="158" customFormat="1" ht="32.4" spans="1:13">
      <c r="A3328" s="735" t="s">
        <v>95</v>
      </c>
      <c r="B3328" s="736" t="s">
        <v>5600</v>
      </c>
      <c r="C3328" s="737" t="s">
        <v>5601</v>
      </c>
      <c r="D3328" s="736"/>
      <c r="E3328" s="736" t="s">
        <v>5599</v>
      </c>
      <c r="F3328" s="735" t="s">
        <v>51</v>
      </c>
      <c r="G3328" s="736"/>
      <c r="H3328" s="738">
        <v>1650</v>
      </c>
      <c r="I3328" s="738">
        <v>1575</v>
      </c>
      <c r="J3328" s="738">
        <v>1500</v>
      </c>
      <c r="K3328" s="738">
        <v>1425</v>
      </c>
      <c r="L3328" s="738">
        <v>1350</v>
      </c>
      <c r="M3328" s="743"/>
    </row>
    <row r="3329" s="158" customFormat="1" ht="32.4" spans="1:13">
      <c r="A3329" s="735" t="s">
        <v>95</v>
      </c>
      <c r="B3329" s="736" t="s">
        <v>5602</v>
      </c>
      <c r="C3329" s="737" t="s">
        <v>5603</v>
      </c>
      <c r="D3329" s="736"/>
      <c r="E3329" s="736" t="s">
        <v>5599</v>
      </c>
      <c r="F3329" s="735" t="s">
        <v>51</v>
      </c>
      <c r="G3329" s="736"/>
      <c r="H3329" s="738">
        <v>1650</v>
      </c>
      <c r="I3329" s="738">
        <v>1575</v>
      </c>
      <c r="J3329" s="738">
        <v>1500</v>
      </c>
      <c r="K3329" s="738">
        <v>1425</v>
      </c>
      <c r="L3329" s="738">
        <v>1350</v>
      </c>
      <c r="M3329" s="743"/>
    </row>
    <row r="3330" s="158" customFormat="1" ht="13.2" spans="1:13">
      <c r="A3330" s="735" t="s">
        <v>95</v>
      </c>
      <c r="B3330" s="736">
        <v>330804042</v>
      </c>
      <c r="C3330" s="737" t="s">
        <v>5604</v>
      </c>
      <c r="D3330" s="736"/>
      <c r="E3330" s="736"/>
      <c r="F3330" s="735" t="s">
        <v>3250</v>
      </c>
      <c r="G3330" s="736"/>
      <c r="H3330" s="738">
        <v>1386</v>
      </c>
      <c r="I3330" s="738">
        <v>1323</v>
      </c>
      <c r="J3330" s="738">
        <v>1260</v>
      </c>
      <c r="K3330" s="738">
        <v>1197</v>
      </c>
      <c r="L3330" s="738">
        <v>1134</v>
      </c>
      <c r="M3330" s="743"/>
    </row>
    <row r="3331" s="158" customFormat="1" ht="13.2" spans="1:13">
      <c r="A3331" s="735" t="s">
        <v>95</v>
      </c>
      <c r="B3331" s="736">
        <v>330804043</v>
      </c>
      <c r="C3331" s="737" t="s">
        <v>5605</v>
      </c>
      <c r="D3331" s="759"/>
      <c r="E3331" s="736" t="s">
        <v>5542</v>
      </c>
      <c r="F3331" s="735" t="s">
        <v>3250</v>
      </c>
      <c r="G3331" s="759"/>
      <c r="H3331" s="738">
        <v>1320</v>
      </c>
      <c r="I3331" s="738">
        <v>1260</v>
      </c>
      <c r="J3331" s="738">
        <v>1200</v>
      </c>
      <c r="K3331" s="738">
        <v>1140</v>
      </c>
      <c r="L3331" s="738">
        <v>1080</v>
      </c>
      <c r="M3331" s="743"/>
    </row>
    <row r="3332" s="158" customFormat="1" ht="21.6" spans="1:13">
      <c r="A3332" s="735" t="s">
        <v>95</v>
      </c>
      <c r="B3332" s="736" t="s">
        <v>5606</v>
      </c>
      <c r="C3332" s="737" t="s">
        <v>5607</v>
      </c>
      <c r="D3332" s="736"/>
      <c r="E3332" s="736"/>
      <c r="F3332" s="735" t="s">
        <v>3250</v>
      </c>
      <c r="G3332" s="736"/>
      <c r="H3332" s="738">
        <v>264</v>
      </c>
      <c r="I3332" s="738">
        <v>252</v>
      </c>
      <c r="J3332" s="738">
        <v>240</v>
      </c>
      <c r="K3332" s="738">
        <v>228</v>
      </c>
      <c r="L3332" s="738">
        <v>216</v>
      </c>
      <c r="M3332" s="743"/>
    </row>
    <row r="3333" s="158" customFormat="1" ht="21.6" spans="1:13">
      <c r="A3333" s="735" t="s">
        <v>95</v>
      </c>
      <c r="B3333" s="736">
        <v>330804044</v>
      </c>
      <c r="C3333" s="737" t="s">
        <v>5608</v>
      </c>
      <c r="D3333" s="759"/>
      <c r="E3333" s="736"/>
      <c r="F3333" s="735" t="s">
        <v>51</v>
      </c>
      <c r="G3333" s="754" t="s">
        <v>4015</v>
      </c>
      <c r="H3333" s="738">
        <v>2519</v>
      </c>
      <c r="I3333" s="738">
        <v>2404.5</v>
      </c>
      <c r="J3333" s="738">
        <v>2290</v>
      </c>
      <c r="K3333" s="738">
        <v>2175.5</v>
      </c>
      <c r="L3333" s="738">
        <v>2061</v>
      </c>
      <c r="M3333" s="743"/>
    </row>
    <row r="3334" s="158" customFormat="1" ht="21.6" spans="1:13">
      <c r="A3334" s="735" t="s">
        <v>95</v>
      </c>
      <c r="B3334" s="736" t="s">
        <v>5609</v>
      </c>
      <c r="C3334" s="737" t="s">
        <v>5610</v>
      </c>
      <c r="D3334" s="736"/>
      <c r="E3334" s="736"/>
      <c r="F3334" s="735" t="s">
        <v>51</v>
      </c>
      <c r="G3334" s="754" t="s">
        <v>4015</v>
      </c>
      <c r="H3334" s="738">
        <v>2519</v>
      </c>
      <c r="I3334" s="738">
        <v>2404.5</v>
      </c>
      <c r="J3334" s="738">
        <v>2290</v>
      </c>
      <c r="K3334" s="738">
        <v>2175.5</v>
      </c>
      <c r="L3334" s="738">
        <v>2061</v>
      </c>
      <c r="M3334" s="743"/>
    </row>
    <row r="3335" s="158" customFormat="1" ht="21.6" spans="1:13">
      <c r="A3335" s="735" t="s">
        <v>95</v>
      </c>
      <c r="B3335" s="736" t="s">
        <v>5611</v>
      </c>
      <c r="C3335" s="737" t="s">
        <v>5612</v>
      </c>
      <c r="D3335" s="736"/>
      <c r="E3335" s="736"/>
      <c r="F3335" s="735" t="s">
        <v>51</v>
      </c>
      <c r="G3335" s="754" t="s">
        <v>4015</v>
      </c>
      <c r="H3335" s="738">
        <v>2519</v>
      </c>
      <c r="I3335" s="738">
        <v>2404.5</v>
      </c>
      <c r="J3335" s="738">
        <v>2290</v>
      </c>
      <c r="K3335" s="738">
        <v>2175.5</v>
      </c>
      <c r="L3335" s="738">
        <v>2061</v>
      </c>
      <c r="M3335" s="743"/>
    </row>
    <row r="3336" s="158" customFormat="1" ht="21.6" spans="1:13">
      <c r="A3336" s="735" t="s">
        <v>95</v>
      </c>
      <c r="B3336" s="736" t="s">
        <v>5613</v>
      </c>
      <c r="C3336" s="737" t="s">
        <v>5614</v>
      </c>
      <c r="D3336" s="736"/>
      <c r="E3336" s="736"/>
      <c r="F3336" s="735" t="s">
        <v>51</v>
      </c>
      <c r="G3336" s="754" t="s">
        <v>4015</v>
      </c>
      <c r="H3336" s="738">
        <v>2519</v>
      </c>
      <c r="I3336" s="738">
        <v>2404.5</v>
      </c>
      <c r="J3336" s="738">
        <v>2290</v>
      </c>
      <c r="K3336" s="738">
        <v>2175.5</v>
      </c>
      <c r="L3336" s="738">
        <v>2061</v>
      </c>
      <c r="M3336" s="743"/>
    </row>
    <row r="3337" s="158" customFormat="1" ht="21.6" spans="1:13">
      <c r="A3337" s="735" t="s">
        <v>95</v>
      </c>
      <c r="B3337" s="736">
        <v>330804045</v>
      </c>
      <c r="C3337" s="737" t="s">
        <v>5615</v>
      </c>
      <c r="D3337" s="736"/>
      <c r="E3337" s="736" t="s">
        <v>5616</v>
      </c>
      <c r="F3337" s="735" t="s">
        <v>51</v>
      </c>
      <c r="G3337" s="736"/>
      <c r="H3337" s="738">
        <v>3520</v>
      </c>
      <c r="I3337" s="738">
        <v>3360</v>
      </c>
      <c r="J3337" s="738">
        <v>3200</v>
      </c>
      <c r="K3337" s="738">
        <v>3040</v>
      </c>
      <c r="L3337" s="738">
        <v>2880</v>
      </c>
      <c r="M3337" s="743"/>
    </row>
    <row r="3338" s="158" customFormat="1" ht="13.2" spans="1:13">
      <c r="A3338" s="735" t="s">
        <v>95</v>
      </c>
      <c r="B3338" s="736">
        <v>330804046</v>
      </c>
      <c r="C3338" s="737" t="s">
        <v>5617</v>
      </c>
      <c r="D3338" s="736" t="s">
        <v>5618</v>
      </c>
      <c r="E3338" s="736"/>
      <c r="F3338" s="735" t="s">
        <v>51</v>
      </c>
      <c r="G3338" s="736"/>
      <c r="H3338" s="738">
        <v>2090</v>
      </c>
      <c r="I3338" s="738">
        <v>1995</v>
      </c>
      <c r="J3338" s="738">
        <v>1900</v>
      </c>
      <c r="K3338" s="738">
        <v>1805</v>
      </c>
      <c r="L3338" s="738">
        <v>1710</v>
      </c>
      <c r="M3338" s="743"/>
    </row>
    <row r="3339" s="158" customFormat="1" ht="21.6" spans="1:13">
      <c r="A3339" s="735" t="s">
        <v>95</v>
      </c>
      <c r="B3339" s="736" t="s">
        <v>5619</v>
      </c>
      <c r="C3339" s="737" t="s">
        <v>5620</v>
      </c>
      <c r="D3339" s="754" t="s">
        <v>5621</v>
      </c>
      <c r="E3339" s="736"/>
      <c r="F3339" s="735" t="s">
        <v>51</v>
      </c>
      <c r="G3339" s="736"/>
      <c r="H3339" s="738">
        <v>2090</v>
      </c>
      <c r="I3339" s="738">
        <v>1995</v>
      </c>
      <c r="J3339" s="738">
        <v>1900</v>
      </c>
      <c r="K3339" s="738">
        <v>1805</v>
      </c>
      <c r="L3339" s="738">
        <v>1710</v>
      </c>
      <c r="M3339" s="743"/>
    </row>
    <row r="3340" s="158" customFormat="1" ht="13.2" spans="1:13">
      <c r="A3340" s="735" t="s">
        <v>95</v>
      </c>
      <c r="B3340" s="736">
        <v>330804047</v>
      </c>
      <c r="C3340" s="737" t="s">
        <v>5622</v>
      </c>
      <c r="D3340" s="759"/>
      <c r="E3340" s="736"/>
      <c r="F3340" s="735" t="s">
        <v>51</v>
      </c>
      <c r="G3340" s="736"/>
      <c r="H3340" s="738">
        <v>2090</v>
      </c>
      <c r="I3340" s="738">
        <v>1995</v>
      </c>
      <c r="J3340" s="738">
        <v>1900</v>
      </c>
      <c r="K3340" s="738">
        <v>1805</v>
      </c>
      <c r="L3340" s="738">
        <v>1710</v>
      </c>
      <c r="M3340" s="743"/>
    </row>
    <row r="3341" s="158" customFormat="1" ht="13.2" spans="1:13">
      <c r="A3341" s="735" t="s">
        <v>95</v>
      </c>
      <c r="B3341" s="736">
        <v>330804048</v>
      </c>
      <c r="C3341" s="737" t="s">
        <v>5623</v>
      </c>
      <c r="D3341" s="736"/>
      <c r="E3341" s="736" t="s">
        <v>5389</v>
      </c>
      <c r="F3341" s="735" t="s">
        <v>51</v>
      </c>
      <c r="G3341" s="759"/>
      <c r="H3341" s="738">
        <v>2125.2</v>
      </c>
      <c r="I3341" s="738">
        <v>2028.6</v>
      </c>
      <c r="J3341" s="738">
        <v>1932</v>
      </c>
      <c r="K3341" s="738">
        <v>1835.4</v>
      </c>
      <c r="L3341" s="738">
        <v>1738.8</v>
      </c>
      <c r="M3341" s="743"/>
    </row>
    <row r="3342" s="158" customFormat="1" ht="21.6" spans="1:13">
      <c r="A3342" s="735" t="s">
        <v>95</v>
      </c>
      <c r="B3342" s="736" t="s">
        <v>5624</v>
      </c>
      <c r="C3342" s="737" t="s">
        <v>5625</v>
      </c>
      <c r="D3342" s="736"/>
      <c r="E3342" s="736"/>
      <c r="F3342" s="735" t="s">
        <v>5551</v>
      </c>
      <c r="G3342" s="736"/>
      <c r="H3342" s="738">
        <v>1062.6</v>
      </c>
      <c r="I3342" s="738">
        <v>1014.3</v>
      </c>
      <c r="J3342" s="738">
        <v>966</v>
      </c>
      <c r="K3342" s="738">
        <v>917.7</v>
      </c>
      <c r="L3342" s="738">
        <v>869.4</v>
      </c>
      <c r="M3342" s="743"/>
    </row>
    <row r="3343" s="158" customFormat="1" ht="13.2" spans="1:13">
      <c r="A3343" s="735" t="s">
        <v>95</v>
      </c>
      <c r="B3343" s="736">
        <v>330804049</v>
      </c>
      <c r="C3343" s="737" t="s">
        <v>5626</v>
      </c>
      <c r="D3343" s="736"/>
      <c r="E3343" s="736" t="s">
        <v>5389</v>
      </c>
      <c r="F3343" s="735" t="s">
        <v>51</v>
      </c>
      <c r="G3343" s="759"/>
      <c r="H3343" s="738">
        <v>2032.8</v>
      </c>
      <c r="I3343" s="738">
        <v>1940.4</v>
      </c>
      <c r="J3343" s="738">
        <v>1848</v>
      </c>
      <c r="K3343" s="738">
        <v>1755.6</v>
      </c>
      <c r="L3343" s="738">
        <v>1663.2</v>
      </c>
      <c r="M3343" s="743"/>
    </row>
    <row r="3344" s="158" customFormat="1" ht="21.6" spans="1:13">
      <c r="A3344" s="735" t="s">
        <v>95</v>
      </c>
      <c r="B3344" s="736" t="s">
        <v>5627</v>
      </c>
      <c r="C3344" s="737" t="s">
        <v>5628</v>
      </c>
      <c r="D3344" s="736"/>
      <c r="E3344" s="736"/>
      <c r="F3344" s="735" t="s">
        <v>5551</v>
      </c>
      <c r="G3344" s="736"/>
      <c r="H3344" s="738">
        <v>1016.4</v>
      </c>
      <c r="I3344" s="738">
        <v>970.2</v>
      </c>
      <c r="J3344" s="738">
        <v>924</v>
      </c>
      <c r="K3344" s="738">
        <v>877.8</v>
      </c>
      <c r="L3344" s="738">
        <v>831.6</v>
      </c>
      <c r="M3344" s="743"/>
    </row>
    <row r="3345" s="158" customFormat="1" ht="13.2" spans="1:13">
      <c r="A3345" s="735" t="s">
        <v>95</v>
      </c>
      <c r="B3345" s="736">
        <v>330804050</v>
      </c>
      <c r="C3345" s="737" t="s">
        <v>5629</v>
      </c>
      <c r="D3345" s="736" t="s">
        <v>5630</v>
      </c>
      <c r="E3345" s="736"/>
      <c r="F3345" s="735" t="s">
        <v>51</v>
      </c>
      <c r="G3345" s="759"/>
      <c r="H3345" s="738">
        <v>2233</v>
      </c>
      <c r="I3345" s="738">
        <v>2131.5</v>
      </c>
      <c r="J3345" s="738">
        <v>2030</v>
      </c>
      <c r="K3345" s="738">
        <v>1928.5</v>
      </c>
      <c r="L3345" s="738">
        <v>1827</v>
      </c>
      <c r="M3345" s="743"/>
    </row>
    <row r="3346" s="158" customFormat="1" ht="13.2" spans="1:13">
      <c r="A3346" s="735" t="s">
        <v>95</v>
      </c>
      <c r="B3346" s="736" t="s">
        <v>5631</v>
      </c>
      <c r="C3346" s="737" t="s">
        <v>5629</v>
      </c>
      <c r="D3346" s="736" t="s">
        <v>5630</v>
      </c>
      <c r="E3346" s="736"/>
      <c r="F3346" s="735" t="s">
        <v>51</v>
      </c>
      <c r="G3346" s="759"/>
      <c r="H3346" s="738">
        <v>2679.6</v>
      </c>
      <c r="I3346" s="738">
        <v>2557.8</v>
      </c>
      <c r="J3346" s="738">
        <v>2436</v>
      </c>
      <c r="K3346" s="738">
        <v>2314.2</v>
      </c>
      <c r="L3346" s="738">
        <v>2192.4</v>
      </c>
      <c r="M3346" s="743" t="s">
        <v>58</v>
      </c>
    </row>
    <row r="3347" s="158" customFormat="1" ht="13.2" spans="1:13">
      <c r="A3347" s="735" t="s">
        <v>95</v>
      </c>
      <c r="B3347" s="736" t="s">
        <v>5632</v>
      </c>
      <c r="C3347" s="737" t="s">
        <v>5633</v>
      </c>
      <c r="D3347" s="736"/>
      <c r="E3347" s="736"/>
      <c r="F3347" s="735" t="s">
        <v>51</v>
      </c>
      <c r="G3347" s="736"/>
      <c r="H3347" s="738">
        <v>1247.4</v>
      </c>
      <c r="I3347" s="738">
        <v>1190.7</v>
      </c>
      <c r="J3347" s="738">
        <v>1134</v>
      </c>
      <c r="K3347" s="738">
        <v>1077.3</v>
      </c>
      <c r="L3347" s="738">
        <v>1020.6</v>
      </c>
      <c r="M3347" s="743"/>
    </row>
    <row r="3348" s="158" customFormat="1" ht="13.2" spans="1:13">
      <c r="A3348" s="735" t="s">
        <v>95</v>
      </c>
      <c r="B3348" s="736" t="s">
        <v>5634</v>
      </c>
      <c r="C3348" s="737" t="s">
        <v>5633</v>
      </c>
      <c r="D3348" s="736"/>
      <c r="E3348" s="736"/>
      <c r="F3348" s="735" t="s">
        <v>51</v>
      </c>
      <c r="G3348" s="736"/>
      <c r="H3348" s="738">
        <v>1496.88</v>
      </c>
      <c r="I3348" s="738">
        <v>1428.84</v>
      </c>
      <c r="J3348" s="738">
        <v>1360.8</v>
      </c>
      <c r="K3348" s="738">
        <v>1292.76</v>
      </c>
      <c r="L3348" s="738">
        <v>1224.72</v>
      </c>
      <c r="M3348" s="743" t="s">
        <v>58</v>
      </c>
    </row>
    <row r="3349" s="158" customFormat="1" ht="21.6" spans="1:13">
      <c r="A3349" s="735" t="s">
        <v>95</v>
      </c>
      <c r="B3349" s="736">
        <v>330804051</v>
      </c>
      <c r="C3349" s="737" t="s">
        <v>5635</v>
      </c>
      <c r="D3349" s="736" t="s">
        <v>5636</v>
      </c>
      <c r="E3349" s="736"/>
      <c r="F3349" s="735" t="s">
        <v>51</v>
      </c>
      <c r="G3349" s="736"/>
      <c r="H3349" s="738">
        <v>2420</v>
      </c>
      <c r="I3349" s="738">
        <v>2310</v>
      </c>
      <c r="J3349" s="738">
        <v>2200</v>
      </c>
      <c r="K3349" s="738">
        <v>2090</v>
      </c>
      <c r="L3349" s="738">
        <v>1980</v>
      </c>
      <c r="M3349" s="743"/>
    </row>
    <row r="3350" s="158" customFormat="1" ht="13.2" spans="1:13">
      <c r="A3350" s="735" t="s">
        <v>95</v>
      </c>
      <c r="B3350" s="736">
        <v>330804052</v>
      </c>
      <c r="C3350" s="737" t="s">
        <v>5637</v>
      </c>
      <c r="D3350" s="736" t="s">
        <v>5638</v>
      </c>
      <c r="E3350" s="736" t="s">
        <v>5639</v>
      </c>
      <c r="F3350" s="735" t="s">
        <v>51</v>
      </c>
      <c r="G3350" s="736"/>
      <c r="H3350" s="738">
        <v>1570.8</v>
      </c>
      <c r="I3350" s="738">
        <v>1499.4</v>
      </c>
      <c r="J3350" s="738">
        <v>1428</v>
      </c>
      <c r="K3350" s="738">
        <v>1356.6</v>
      </c>
      <c r="L3350" s="738">
        <v>1285.2</v>
      </c>
      <c r="M3350" s="743"/>
    </row>
    <row r="3351" s="158" customFormat="1" ht="13.2" spans="1:13">
      <c r="A3351" s="735" t="s">
        <v>95</v>
      </c>
      <c r="B3351" s="736">
        <v>330804053</v>
      </c>
      <c r="C3351" s="737" t="s">
        <v>5640</v>
      </c>
      <c r="D3351" s="736"/>
      <c r="E3351" s="736"/>
      <c r="F3351" s="735" t="s">
        <v>51</v>
      </c>
      <c r="G3351" s="736"/>
      <c r="H3351" s="738">
        <v>1705</v>
      </c>
      <c r="I3351" s="738">
        <v>1627.5</v>
      </c>
      <c r="J3351" s="738">
        <v>1550</v>
      </c>
      <c r="K3351" s="738">
        <v>1472.5</v>
      </c>
      <c r="L3351" s="738">
        <v>1395</v>
      </c>
      <c r="M3351" s="743"/>
    </row>
    <row r="3352" s="158" customFormat="1" ht="13.2" spans="1:13">
      <c r="A3352" s="735" t="s">
        <v>95</v>
      </c>
      <c r="B3352" s="736">
        <v>330804054</v>
      </c>
      <c r="C3352" s="737" t="s">
        <v>5641</v>
      </c>
      <c r="D3352" s="736" t="s">
        <v>5642</v>
      </c>
      <c r="E3352" s="736"/>
      <c r="F3352" s="735" t="s">
        <v>51</v>
      </c>
      <c r="G3352" s="736"/>
      <c r="H3352" s="738">
        <v>1705</v>
      </c>
      <c r="I3352" s="738">
        <v>1627.5</v>
      </c>
      <c r="J3352" s="738">
        <v>1550</v>
      </c>
      <c r="K3352" s="738">
        <v>1472.5</v>
      </c>
      <c r="L3352" s="738">
        <v>1395</v>
      </c>
      <c r="M3352" s="743"/>
    </row>
    <row r="3353" s="158" customFormat="1" ht="13.2" spans="1:13">
      <c r="A3353" s="735" t="s">
        <v>95</v>
      </c>
      <c r="B3353" s="736" t="s">
        <v>5643</v>
      </c>
      <c r="C3353" s="737" t="s">
        <v>5641</v>
      </c>
      <c r="D3353" s="736" t="s">
        <v>5642</v>
      </c>
      <c r="E3353" s="736"/>
      <c r="F3353" s="735" t="s">
        <v>51</v>
      </c>
      <c r="G3353" s="736"/>
      <c r="H3353" s="738">
        <v>2046</v>
      </c>
      <c r="I3353" s="738">
        <v>1953</v>
      </c>
      <c r="J3353" s="738">
        <v>1860</v>
      </c>
      <c r="K3353" s="738">
        <v>1767</v>
      </c>
      <c r="L3353" s="738">
        <v>1674</v>
      </c>
      <c r="M3353" s="743" t="s">
        <v>58</v>
      </c>
    </row>
    <row r="3354" s="158" customFormat="1" ht="13.2" spans="1:13">
      <c r="A3354" s="735" t="s">
        <v>95</v>
      </c>
      <c r="B3354" s="736" t="s">
        <v>5644</v>
      </c>
      <c r="C3354" s="737" t="s">
        <v>5645</v>
      </c>
      <c r="D3354" s="736"/>
      <c r="E3354" s="736"/>
      <c r="F3354" s="735" t="s">
        <v>51</v>
      </c>
      <c r="G3354" s="736"/>
      <c r="H3354" s="738">
        <v>1705</v>
      </c>
      <c r="I3354" s="738">
        <v>1627.5</v>
      </c>
      <c r="J3354" s="738">
        <v>1550</v>
      </c>
      <c r="K3354" s="738">
        <v>1472.5</v>
      </c>
      <c r="L3354" s="738">
        <v>1395</v>
      </c>
      <c r="M3354" s="743"/>
    </row>
    <row r="3355" s="158" customFormat="1" ht="13.2" spans="1:13">
      <c r="A3355" s="735" t="s">
        <v>95</v>
      </c>
      <c r="B3355" s="736" t="s">
        <v>5646</v>
      </c>
      <c r="C3355" s="737" t="s">
        <v>5645</v>
      </c>
      <c r="D3355" s="736"/>
      <c r="E3355" s="736"/>
      <c r="F3355" s="735" t="s">
        <v>51</v>
      </c>
      <c r="G3355" s="736"/>
      <c r="H3355" s="738">
        <v>2046</v>
      </c>
      <c r="I3355" s="738">
        <v>1953</v>
      </c>
      <c r="J3355" s="738">
        <v>1860</v>
      </c>
      <c r="K3355" s="738">
        <v>1767</v>
      </c>
      <c r="L3355" s="738">
        <v>1674</v>
      </c>
      <c r="M3355" s="743" t="s">
        <v>58</v>
      </c>
    </row>
    <row r="3356" s="158" customFormat="1" ht="21.6" spans="1:13">
      <c r="A3356" s="735" t="s">
        <v>95</v>
      </c>
      <c r="B3356" s="736">
        <v>330804055</v>
      </c>
      <c r="C3356" s="737" t="s">
        <v>5647</v>
      </c>
      <c r="D3356" s="736" t="s">
        <v>5648</v>
      </c>
      <c r="E3356" s="736" t="s">
        <v>5389</v>
      </c>
      <c r="F3356" s="735" t="s">
        <v>51</v>
      </c>
      <c r="G3356" s="736"/>
      <c r="H3356" s="738">
        <v>1815</v>
      </c>
      <c r="I3356" s="738">
        <v>1732.5</v>
      </c>
      <c r="J3356" s="738">
        <v>1650</v>
      </c>
      <c r="K3356" s="738">
        <v>1567.5</v>
      </c>
      <c r="L3356" s="738">
        <v>1485</v>
      </c>
      <c r="M3356" s="743"/>
    </row>
    <row r="3357" s="158" customFormat="1" ht="13.2" spans="1:13">
      <c r="A3357" s="735" t="s">
        <v>95</v>
      </c>
      <c r="B3357" s="736">
        <v>330804056</v>
      </c>
      <c r="C3357" s="737" t="s">
        <v>5649</v>
      </c>
      <c r="D3357" s="736"/>
      <c r="E3357" s="736"/>
      <c r="F3357" s="735" t="s">
        <v>51</v>
      </c>
      <c r="G3357" s="736"/>
      <c r="H3357" s="738">
        <v>1815</v>
      </c>
      <c r="I3357" s="738">
        <v>1732.5</v>
      </c>
      <c r="J3357" s="738">
        <v>1650</v>
      </c>
      <c r="K3357" s="738">
        <v>1567.5</v>
      </c>
      <c r="L3357" s="738">
        <v>1485</v>
      </c>
      <c r="M3357" s="743"/>
    </row>
    <row r="3358" s="158" customFormat="1" ht="21.6" spans="1:13">
      <c r="A3358" s="735" t="s">
        <v>95</v>
      </c>
      <c r="B3358" s="736">
        <v>330804057</v>
      </c>
      <c r="C3358" s="737" t="s">
        <v>5650</v>
      </c>
      <c r="D3358" s="736" t="s">
        <v>5651</v>
      </c>
      <c r="E3358" s="736"/>
      <c r="F3358" s="735" t="s">
        <v>51</v>
      </c>
      <c r="G3358" s="736"/>
      <c r="H3358" s="738">
        <v>2365</v>
      </c>
      <c r="I3358" s="738">
        <v>2257.5</v>
      </c>
      <c r="J3358" s="738">
        <v>2150</v>
      </c>
      <c r="K3358" s="738">
        <v>2042.5</v>
      </c>
      <c r="L3358" s="738">
        <v>1935</v>
      </c>
      <c r="M3358" s="743"/>
    </row>
    <row r="3359" s="158" customFormat="1" ht="13.2" spans="1:13">
      <c r="A3359" s="735" t="s">
        <v>95</v>
      </c>
      <c r="B3359" s="736">
        <v>330804058</v>
      </c>
      <c r="C3359" s="737" t="s">
        <v>5652</v>
      </c>
      <c r="D3359" s="759"/>
      <c r="E3359" s="736"/>
      <c r="F3359" s="735" t="s">
        <v>51</v>
      </c>
      <c r="G3359" s="736"/>
      <c r="H3359" s="738">
        <v>1386</v>
      </c>
      <c r="I3359" s="738">
        <v>1323</v>
      </c>
      <c r="J3359" s="738">
        <v>1260</v>
      </c>
      <c r="K3359" s="738">
        <v>1197</v>
      </c>
      <c r="L3359" s="738">
        <v>1134</v>
      </c>
      <c r="M3359" s="743"/>
    </row>
    <row r="3360" s="158" customFormat="1" ht="13.2" spans="1:13">
      <c r="A3360" s="735" t="s">
        <v>95</v>
      </c>
      <c r="B3360" s="736" t="s">
        <v>5653</v>
      </c>
      <c r="C3360" s="737" t="s">
        <v>5654</v>
      </c>
      <c r="D3360" s="759"/>
      <c r="E3360" s="736"/>
      <c r="F3360" s="735" t="s">
        <v>51</v>
      </c>
      <c r="G3360" s="736"/>
      <c r="H3360" s="738">
        <v>1386</v>
      </c>
      <c r="I3360" s="738">
        <v>1323</v>
      </c>
      <c r="J3360" s="738">
        <v>1260</v>
      </c>
      <c r="K3360" s="738">
        <v>1197</v>
      </c>
      <c r="L3360" s="738">
        <v>1134</v>
      </c>
      <c r="M3360" s="743"/>
    </row>
    <row r="3361" s="158" customFormat="1" ht="13.2" spans="1:13">
      <c r="A3361" s="735" t="s">
        <v>95</v>
      </c>
      <c r="B3361" s="736">
        <v>330804059</v>
      </c>
      <c r="C3361" s="737" t="s">
        <v>5655</v>
      </c>
      <c r="D3361" s="736"/>
      <c r="E3361" s="736"/>
      <c r="F3361" s="735" t="s">
        <v>51</v>
      </c>
      <c r="G3361" s="736"/>
      <c r="H3361" s="738">
        <v>1663.2</v>
      </c>
      <c r="I3361" s="738">
        <v>1587.6</v>
      </c>
      <c r="J3361" s="738">
        <v>1512</v>
      </c>
      <c r="K3361" s="738">
        <v>1436.4</v>
      </c>
      <c r="L3361" s="738">
        <v>1360.8</v>
      </c>
      <c r="M3361" s="743"/>
    </row>
    <row r="3362" s="158" customFormat="1" ht="13.2" spans="1:13">
      <c r="A3362" s="735" t="s">
        <v>95</v>
      </c>
      <c r="B3362" s="736">
        <v>330804060</v>
      </c>
      <c r="C3362" s="737" t="s">
        <v>5656</v>
      </c>
      <c r="D3362" s="736"/>
      <c r="E3362" s="736"/>
      <c r="F3362" s="735" t="s">
        <v>51</v>
      </c>
      <c r="G3362" s="736"/>
      <c r="H3362" s="738">
        <v>2310</v>
      </c>
      <c r="I3362" s="738">
        <v>2205</v>
      </c>
      <c r="J3362" s="738">
        <v>2100</v>
      </c>
      <c r="K3362" s="738">
        <v>1995</v>
      </c>
      <c r="L3362" s="738">
        <v>1890</v>
      </c>
      <c r="M3362" s="743"/>
    </row>
    <row r="3363" s="158" customFormat="1" ht="13.2" spans="1:13">
      <c r="A3363" s="735" t="s">
        <v>95</v>
      </c>
      <c r="B3363" s="736">
        <v>330804061</v>
      </c>
      <c r="C3363" s="737" t="s">
        <v>5657</v>
      </c>
      <c r="D3363" s="736" t="s">
        <v>5658</v>
      </c>
      <c r="E3363" s="736"/>
      <c r="F3363" s="735" t="s">
        <v>441</v>
      </c>
      <c r="G3363" s="736"/>
      <c r="H3363" s="738">
        <v>1663.2</v>
      </c>
      <c r="I3363" s="738">
        <v>1587.6</v>
      </c>
      <c r="J3363" s="738">
        <v>1512</v>
      </c>
      <c r="K3363" s="738">
        <v>1436.4</v>
      </c>
      <c r="L3363" s="738">
        <v>1360.8</v>
      </c>
      <c r="M3363" s="743"/>
    </row>
    <row r="3364" s="158" customFormat="1" ht="13.2" spans="1:13">
      <c r="A3364" s="735" t="s">
        <v>95</v>
      </c>
      <c r="B3364" s="736">
        <v>330804062</v>
      </c>
      <c r="C3364" s="737" t="s">
        <v>5659</v>
      </c>
      <c r="D3364" s="759"/>
      <c r="E3364" s="736"/>
      <c r="F3364" s="735" t="s">
        <v>441</v>
      </c>
      <c r="G3364" s="736"/>
      <c r="H3364" s="738">
        <v>1210</v>
      </c>
      <c r="I3364" s="738">
        <v>1155</v>
      </c>
      <c r="J3364" s="738">
        <v>1100</v>
      </c>
      <c r="K3364" s="738">
        <v>1045</v>
      </c>
      <c r="L3364" s="738">
        <v>990</v>
      </c>
      <c r="M3364" s="743"/>
    </row>
    <row r="3365" s="158" customFormat="1" ht="13.2" spans="1:13">
      <c r="A3365" s="735" t="s">
        <v>95</v>
      </c>
      <c r="B3365" s="736" t="s">
        <v>5660</v>
      </c>
      <c r="C3365" s="737" t="s">
        <v>5661</v>
      </c>
      <c r="D3365" s="736"/>
      <c r="E3365" s="736" t="s">
        <v>57</v>
      </c>
      <c r="F3365" s="735" t="s">
        <v>441</v>
      </c>
      <c r="G3365" s="736"/>
      <c r="H3365" s="738">
        <v>1210</v>
      </c>
      <c r="I3365" s="738">
        <v>1155</v>
      </c>
      <c r="J3365" s="738">
        <v>1100</v>
      </c>
      <c r="K3365" s="738">
        <v>1045</v>
      </c>
      <c r="L3365" s="738">
        <v>990</v>
      </c>
      <c r="M3365" s="743"/>
    </row>
    <row r="3366" s="158" customFormat="1" ht="13.2" spans="1:13">
      <c r="A3366" s="735" t="s">
        <v>95</v>
      </c>
      <c r="B3366" s="736">
        <v>330804063</v>
      </c>
      <c r="C3366" s="737" t="s">
        <v>5662</v>
      </c>
      <c r="D3366" s="759"/>
      <c r="E3366" s="736"/>
      <c r="F3366" s="735" t="s">
        <v>441</v>
      </c>
      <c r="G3366" s="736"/>
      <c r="H3366" s="738">
        <v>1210</v>
      </c>
      <c r="I3366" s="738">
        <v>1155</v>
      </c>
      <c r="J3366" s="738">
        <v>1100</v>
      </c>
      <c r="K3366" s="738">
        <v>1045</v>
      </c>
      <c r="L3366" s="738">
        <v>990</v>
      </c>
      <c r="M3366" s="743"/>
    </row>
    <row r="3367" s="158" customFormat="1" ht="13.2" spans="1:13">
      <c r="A3367" s="735" t="s">
        <v>95</v>
      </c>
      <c r="B3367" s="736" t="s">
        <v>5663</v>
      </c>
      <c r="C3367" s="737" t="s">
        <v>5664</v>
      </c>
      <c r="D3367" s="736"/>
      <c r="E3367" s="736"/>
      <c r="F3367" s="735" t="s">
        <v>441</v>
      </c>
      <c r="G3367" s="736"/>
      <c r="H3367" s="738">
        <v>1210</v>
      </c>
      <c r="I3367" s="738">
        <v>1155</v>
      </c>
      <c r="J3367" s="738">
        <v>1100</v>
      </c>
      <c r="K3367" s="738">
        <v>1045</v>
      </c>
      <c r="L3367" s="738">
        <v>990</v>
      </c>
      <c r="M3367" s="743"/>
    </row>
    <row r="3368" s="158" customFormat="1" ht="13.2" spans="1:13">
      <c r="A3368" s="735" t="s">
        <v>95</v>
      </c>
      <c r="B3368" s="736" t="s">
        <v>5665</v>
      </c>
      <c r="C3368" s="737" t="s">
        <v>5666</v>
      </c>
      <c r="D3368" s="736"/>
      <c r="E3368" s="736"/>
      <c r="F3368" s="735" t="s">
        <v>441</v>
      </c>
      <c r="G3368" s="736"/>
      <c r="H3368" s="738">
        <v>1210</v>
      </c>
      <c r="I3368" s="738">
        <v>1155</v>
      </c>
      <c r="J3368" s="738">
        <v>1100</v>
      </c>
      <c r="K3368" s="738">
        <v>1045</v>
      </c>
      <c r="L3368" s="738">
        <v>990</v>
      </c>
      <c r="M3368" s="743"/>
    </row>
    <row r="3369" s="158" customFormat="1" ht="13.2" spans="1:13">
      <c r="A3369" s="735" t="s">
        <v>95</v>
      </c>
      <c r="B3369" s="736">
        <v>330804064</v>
      </c>
      <c r="C3369" s="737" t="s">
        <v>5667</v>
      </c>
      <c r="D3369" s="736" t="s">
        <v>5668</v>
      </c>
      <c r="E3369" s="736"/>
      <c r="F3369" s="735" t="s">
        <v>51</v>
      </c>
      <c r="G3369" s="736"/>
      <c r="H3369" s="738">
        <v>2090</v>
      </c>
      <c r="I3369" s="738">
        <v>1995</v>
      </c>
      <c r="J3369" s="738">
        <v>1900</v>
      </c>
      <c r="K3369" s="738">
        <v>1805</v>
      </c>
      <c r="L3369" s="738">
        <v>1710</v>
      </c>
      <c r="M3369" s="743"/>
    </row>
    <row r="3370" s="158" customFormat="1" ht="13.2" spans="1:13">
      <c r="A3370" s="735" t="s">
        <v>95</v>
      </c>
      <c r="B3370" s="736" t="s">
        <v>5669</v>
      </c>
      <c r="C3370" s="737" t="s">
        <v>5670</v>
      </c>
      <c r="D3370" s="736"/>
      <c r="E3370" s="736"/>
      <c r="F3370" s="735" t="s">
        <v>51</v>
      </c>
      <c r="G3370" s="736"/>
      <c r="H3370" s="738">
        <v>2090</v>
      </c>
      <c r="I3370" s="738">
        <v>1995</v>
      </c>
      <c r="J3370" s="738">
        <v>1900</v>
      </c>
      <c r="K3370" s="738">
        <v>1805</v>
      </c>
      <c r="L3370" s="738">
        <v>1710</v>
      </c>
      <c r="M3370" s="743"/>
    </row>
    <row r="3371" s="158" customFormat="1" ht="32.4" spans="1:13">
      <c r="A3371" s="735" t="s">
        <v>95</v>
      </c>
      <c r="B3371" s="736">
        <v>330804065</v>
      </c>
      <c r="C3371" s="737" t="s">
        <v>5671</v>
      </c>
      <c r="D3371" s="736" t="s">
        <v>5672</v>
      </c>
      <c r="E3371" s="736"/>
      <c r="F3371" s="735" t="s">
        <v>51</v>
      </c>
      <c r="G3371" s="759"/>
      <c r="H3371" s="738">
        <v>1705</v>
      </c>
      <c r="I3371" s="738">
        <v>1627.5</v>
      </c>
      <c r="J3371" s="738">
        <v>1550</v>
      </c>
      <c r="K3371" s="738">
        <v>1472.5</v>
      </c>
      <c r="L3371" s="738">
        <v>1395</v>
      </c>
      <c r="M3371" s="743"/>
    </row>
    <row r="3372" s="158" customFormat="1" ht="13.2" spans="1:13">
      <c r="A3372" s="735" t="s">
        <v>95</v>
      </c>
      <c r="B3372" s="736">
        <v>330804066</v>
      </c>
      <c r="C3372" s="737" t="s">
        <v>5673</v>
      </c>
      <c r="D3372" s="736" t="s">
        <v>5674</v>
      </c>
      <c r="E3372" s="736"/>
      <c r="F3372" s="735" t="s">
        <v>51</v>
      </c>
      <c r="G3372" s="736"/>
      <c r="H3372" s="738">
        <v>720.5</v>
      </c>
      <c r="I3372" s="738">
        <v>687.75</v>
      </c>
      <c r="J3372" s="738">
        <v>655</v>
      </c>
      <c r="K3372" s="738">
        <v>622.25</v>
      </c>
      <c r="L3372" s="738">
        <v>589.5</v>
      </c>
      <c r="M3372" s="743"/>
    </row>
    <row r="3373" s="158" customFormat="1" ht="13.2" spans="1:13">
      <c r="A3373" s="735" t="s">
        <v>95</v>
      </c>
      <c r="B3373" s="736">
        <v>330804068</v>
      </c>
      <c r="C3373" s="737" t="s">
        <v>5675</v>
      </c>
      <c r="D3373" s="736"/>
      <c r="E3373" s="736" t="s">
        <v>5389</v>
      </c>
      <c r="F3373" s="735" t="s">
        <v>51</v>
      </c>
      <c r="G3373" s="736"/>
      <c r="H3373" s="738">
        <v>5390</v>
      </c>
      <c r="I3373" s="738">
        <v>5145</v>
      </c>
      <c r="J3373" s="738">
        <v>4900</v>
      </c>
      <c r="K3373" s="738">
        <v>4655</v>
      </c>
      <c r="L3373" s="738">
        <v>4410</v>
      </c>
      <c r="M3373" s="743"/>
    </row>
    <row r="3374" s="158" customFormat="1" ht="13.2" spans="1:13">
      <c r="A3374" s="735" t="s">
        <v>95</v>
      </c>
      <c r="B3374" s="736">
        <v>330804069</v>
      </c>
      <c r="C3374" s="737" t="s">
        <v>5676</v>
      </c>
      <c r="D3374" s="736"/>
      <c r="E3374" s="736"/>
      <c r="F3374" s="735" t="s">
        <v>51</v>
      </c>
      <c r="G3374" s="736"/>
      <c r="H3374" s="738">
        <v>1573</v>
      </c>
      <c r="I3374" s="738">
        <v>1501.5</v>
      </c>
      <c r="J3374" s="738">
        <v>1430</v>
      </c>
      <c r="K3374" s="738">
        <v>1358.5</v>
      </c>
      <c r="L3374" s="738">
        <v>1287</v>
      </c>
      <c r="M3374" s="743"/>
    </row>
    <row r="3375" s="158" customFormat="1" ht="54" spans="1:13">
      <c r="A3375" s="735" t="s">
        <v>95</v>
      </c>
      <c r="B3375" s="736">
        <v>330804070</v>
      </c>
      <c r="C3375" s="736" t="s">
        <v>5677</v>
      </c>
      <c r="D3375" s="754" t="s">
        <v>5678</v>
      </c>
      <c r="E3375" s="736"/>
      <c r="F3375" s="735" t="s">
        <v>51</v>
      </c>
      <c r="G3375" s="759"/>
      <c r="H3375" s="738">
        <v>1958</v>
      </c>
      <c r="I3375" s="738">
        <v>1869</v>
      </c>
      <c r="J3375" s="738">
        <v>1780</v>
      </c>
      <c r="K3375" s="738">
        <v>1691</v>
      </c>
      <c r="L3375" s="738">
        <v>1602</v>
      </c>
      <c r="M3375" s="743"/>
    </row>
    <row r="3376" s="158" customFormat="1" ht="21.6" spans="1:13">
      <c r="A3376" s="735" t="s">
        <v>95</v>
      </c>
      <c r="B3376" s="736">
        <v>330804071</v>
      </c>
      <c r="C3376" s="737" t="s">
        <v>5679</v>
      </c>
      <c r="D3376" s="736"/>
      <c r="E3376" s="736" t="s">
        <v>5680</v>
      </c>
      <c r="F3376" s="735" t="s">
        <v>51</v>
      </c>
      <c r="G3376" s="736"/>
      <c r="H3376" s="738">
        <v>2563</v>
      </c>
      <c r="I3376" s="738">
        <v>2446.5</v>
      </c>
      <c r="J3376" s="738">
        <v>2330</v>
      </c>
      <c r="K3376" s="738">
        <v>2213.5</v>
      </c>
      <c r="L3376" s="738">
        <v>2097</v>
      </c>
      <c r="M3376" s="743"/>
    </row>
    <row r="3377" s="158" customFormat="1" ht="13.2" spans="1:13">
      <c r="A3377" s="735" t="s">
        <v>95</v>
      </c>
      <c r="B3377" s="736" t="s">
        <v>5681</v>
      </c>
      <c r="C3377" s="737" t="s">
        <v>5682</v>
      </c>
      <c r="D3377" s="736"/>
      <c r="E3377" s="736"/>
      <c r="F3377" s="735" t="s">
        <v>441</v>
      </c>
      <c r="G3377" s="736"/>
      <c r="H3377" s="738">
        <v>1608.2</v>
      </c>
      <c r="I3377" s="738">
        <v>1535.1</v>
      </c>
      <c r="J3377" s="738">
        <v>1462</v>
      </c>
      <c r="K3377" s="738">
        <v>1388.9</v>
      </c>
      <c r="L3377" s="738">
        <v>1315.8</v>
      </c>
      <c r="M3377" s="743"/>
    </row>
    <row r="3378" s="158" customFormat="1" ht="13.2" spans="1:13">
      <c r="A3378" s="735" t="s">
        <v>95</v>
      </c>
      <c r="B3378" s="736" t="s">
        <v>5683</v>
      </c>
      <c r="C3378" s="737" t="s">
        <v>5684</v>
      </c>
      <c r="D3378" s="759"/>
      <c r="E3378" s="736"/>
      <c r="F3378" s="735" t="s">
        <v>51</v>
      </c>
      <c r="G3378" s="736"/>
      <c r="H3378" s="738">
        <v>2970</v>
      </c>
      <c r="I3378" s="738">
        <v>2835</v>
      </c>
      <c r="J3378" s="738">
        <v>2700</v>
      </c>
      <c r="K3378" s="738">
        <v>2565</v>
      </c>
      <c r="L3378" s="738">
        <v>2430</v>
      </c>
      <c r="M3378" s="743"/>
    </row>
    <row r="3379" s="158" customFormat="1" ht="13.2" spans="1:13">
      <c r="A3379" s="735" t="s">
        <v>95</v>
      </c>
      <c r="B3379" s="736" t="s">
        <v>5685</v>
      </c>
      <c r="C3379" s="737" t="s">
        <v>5686</v>
      </c>
      <c r="D3379" s="736"/>
      <c r="E3379" s="736"/>
      <c r="F3379" s="735" t="s">
        <v>51</v>
      </c>
      <c r="G3379" s="736"/>
      <c r="H3379" s="738">
        <v>2970</v>
      </c>
      <c r="I3379" s="738">
        <v>2835</v>
      </c>
      <c r="J3379" s="738">
        <v>2700</v>
      </c>
      <c r="K3379" s="738">
        <v>2565</v>
      </c>
      <c r="L3379" s="738">
        <v>2430</v>
      </c>
      <c r="M3379" s="743"/>
    </row>
    <row r="3380" s="158" customFormat="1" ht="13.2" spans="1:13">
      <c r="A3380" s="735" t="s">
        <v>95</v>
      </c>
      <c r="B3380" s="736" t="s">
        <v>5687</v>
      </c>
      <c r="C3380" s="737" t="s">
        <v>5688</v>
      </c>
      <c r="D3380" s="736"/>
      <c r="E3380" s="736"/>
      <c r="F3380" s="735" t="s">
        <v>441</v>
      </c>
      <c r="G3380" s="736"/>
      <c r="H3380" s="738"/>
      <c r="I3380" s="738"/>
      <c r="J3380" s="738"/>
      <c r="K3380" s="738"/>
      <c r="L3380" s="738"/>
      <c r="M3380" s="743"/>
    </row>
    <row r="3381" s="158" customFormat="1" ht="13.2" spans="1:13">
      <c r="A3381" s="735" t="s">
        <v>95</v>
      </c>
      <c r="B3381" s="736" t="s">
        <v>5689</v>
      </c>
      <c r="C3381" s="737" t="s">
        <v>5690</v>
      </c>
      <c r="D3381" s="736"/>
      <c r="E3381" s="736"/>
      <c r="F3381" s="735" t="s">
        <v>441</v>
      </c>
      <c r="G3381" s="736"/>
      <c r="H3381" s="738">
        <v>1892</v>
      </c>
      <c r="I3381" s="738">
        <v>1806</v>
      </c>
      <c r="J3381" s="738">
        <v>1720</v>
      </c>
      <c r="K3381" s="738">
        <v>1634</v>
      </c>
      <c r="L3381" s="738">
        <v>1548</v>
      </c>
      <c r="M3381" s="743"/>
    </row>
    <row r="3382" s="158" customFormat="1" ht="13.2" spans="1:13">
      <c r="A3382" s="735" t="s">
        <v>95</v>
      </c>
      <c r="B3382" s="736" t="s">
        <v>5691</v>
      </c>
      <c r="C3382" s="737" t="s">
        <v>5692</v>
      </c>
      <c r="D3382" s="736"/>
      <c r="E3382" s="736" t="s">
        <v>5693</v>
      </c>
      <c r="F3382" s="735" t="s">
        <v>441</v>
      </c>
      <c r="G3382" s="736"/>
      <c r="H3382" s="738">
        <v>1540</v>
      </c>
      <c r="I3382" s="738">
        <v>1470</v>
      </c>
      <c r="J3382" s="738">
        <v>1400</v>
      </c>
      <c r="K3382" s="738">
        <v>1330</v>
      </c>
      <c r="L3382" s="738">
        <v>1260</v>
      </c>
      <c r="M3382" s="743"/>
    </row>
    <row r="3383" s="159" customFormat="1" ht="13.2" spans="1:13">
      <c r="A3383" s="768" t="s">
        <v>95</v>
      </c>
      <c r="B3383" s="754" t="s">
        <v>5694</v>
      </c>
      <c r="C3383" s="788" t="s">
        <v>5695</v>
      </c>
      <c r="D3383" s="754"/>
      <c r="E3383" s="754"/>
      <c r="F3383" s="768" t="s">
        <v>441</v>
      </c>
      <c r="G3383" s="754"/>
      <c r="H3383" s="738">
        <v>2702.7</v>
      </c>
      <c r="I3383" s="738">
        <v>2579.85</v>
      </c>
      <c r="J3383" s="738">
        <v>2457</v>
      </c>
      <c r="K3383" s="738">
        <v>2334.15</v>
      </c>
      <c r="L3383" s="738">
        <v>2211.3</v>
      </c>
      <c r="M3383" s="781"/>
    </row>
    <row r="3384" s="158" customFormat="1" ht="13.2" spans="1:13">
      <c r="A3384" s="735" t="s">
        <v>95</v>
      </c>
      <c r="B3384" s="736" t="s">
        <v>5696</v>
      </c>
      <c r="C3384" s="737" t="s">
        <v>5697</v>
      </c>
      <c r="D3384" s="736"/>
      <c r="E3384" s="736"/>
      <c r="F3384" s="735" t="s">
        <v>51</v>
      </c>
      <c r="G3384" s="736"/>
      <c r="H3384" s="738">
        <v>1826</v>
      </c>
      <c r="I3384" s="738">
        <v>1743</v>
      </c>
      <c r="J3384" s="738">
        <v>1660</v>
      </c>
      <c r="K3384" s="738">
        <v>1577</v>
      </c>
      <c r="L3384" s="738">
        <v>1494</v>
      </c>
      <c r="M3384" s="743"/>
    </row>
    <row r="3385" s="159" customFormat="1" ht="13.2" spans="1:13">
      <c r="A3385" s="735" t="s">
        <v>95</v>
      </c>
      <c r="B3385" s="836" t="s">
        <v>5698</v>
      </c>
      <c r="C3385" s="788" t="s">
        <v>5699</v>
      </c>
      <c r="D3385" s="754" t="s">
        <v>5700</v>
      </c>
      <c r="E3385" s="736"/>
      <c r="F3385" s="735" t="s">
        <v>441</v>
      </c>
      <c r="G3385" s="736"/>
      <c r="H3385" s="738">
        <v>2010.8</v>
      </c>
      <c r="I3385" s="738">
        <v>1919.4</v>
      </c>
      <c r="J3385" s="738">
        <v>1828</v>
      </c>
      <c r="K3385" s="738">
        <v>1736.6</v>
      </c>
      <c r="L3385" s="738">
        <v>1645.2</v>
      </c>
      <c r="M3385" s="781"/>
    </row>
    <row r="3386" s="159" customFormat="1" ht="32.4" spans="1:13">
      <c r="A3386" s="755" t="s">
        <v>95</v>
      </c>
      <c r="B3386" s="836" t="s">
        <v>5701</v>
      </c>
      <c r="C3386" s="757" t="s">
        <v>5702</v>
      </c>
      <c r="D3386" s="754" t="s">
        <v>5703</v>
      </c>
      <c r="E3386" s="758"/>
      <c r="F3386" s="755" t="s">
        <v>51</v>
      </c>
      <c r="G3386" s="754"/>
      <c r="H3386" s="738">
        <v>4996.2</v>
      </c>
      <c r="I3386" s="738">
        <v>4769.1</v>
      </c>
      <c r="J3386" s="738">
        <v>4542</v>
      </c>
      <c r="K3386" s="738">
        <v>4314.9</v>
      </c>
      <c r="L3386" s="738">
        <v>4087.8</v>
      </c>
      <c r="M3386" s="781"/>
    </row>
    <row r="3387" s="158" customFormat="1" ht="13.2" spans="1:13">
      <c r="A3387" s="735" t="s">
        <v>95</v>
      </c>
      <c r="B3387" s="736">
        <v>3309</v>
      </c>
      <c r="C3387" s="737" t="s">
        <v>5704</v>
      </c>
      <c r="D3387" s="736"/>
      <c r="E3387" s="736"/>
      <c r="F3387" s="735"/>
      <c r="G3387" s="736"/>
      <c r="H3387" s="738"/>
      <c r="I3387" s="738"/>
      <c r="J3387" s="738"/>
      <c r="K3387" s="738"/>
      <c r="L3387" s="738"/>
      <c r="M3387" s="743"/>
    </row>
    <row r="3388" s="158" customFormat="1" ht="13.2" spans="1:13">
      <c r="A3388" s="735" t="s">
        <v>356</v>
      </c>
      <c r="B3388" s="736">
        <v>330900001</v>
      </c>
      <c r="C3388" s="737" t="s">
        <v>5705</v>
      </c>
      <c r="D3388" s="736"/>
      <c r="E3388" s="736"/>
      <c r="F3388" s="735" t="s">
        <v>51</v>
      </c>
      <c r="G3388" s="736"/>
      <c r="H3388" s="738">
        <v>52.8</v>
      </c>
      <c r="I3388" s="738">
        <v>50.4</v>
      </c>
      <c r="J3388" s="738">
        <v>48</v>
      </c>
      <c r="K3388" s="738">
        <v>45.6</v>
      </c>
      <c r="L3388" s="738">
        <v>43.2</v>
      </c>
      <c r="M3388" s="743"/>
    </row>
    <row r="3389" s="158" customFormat="1" ht="13.2" spans="1:13">
      <c r="A3389" s="735" t="s">
        <v>95</v>
      </c>
      <c r="B3389" s="736">
        <v>330900002</v>
      </c>
      <c r="C3389" s="737" t="s">
        <v>5706</v>
      </c>
      <c r="D3389" s="736" t="s">
        <v>4096</v>
      </c>
      <c r="E3389" s="736"/>
      <c r="F3389" s="735" t="s">
        <v>437</v>
      </c>
      <c r="G3389" s="736"/>
      <c r="H3389" s="738">
        <v>253</v>
      </c>
      <c r="I3389" s="738">
        <v>241.5</v>
      </c>
      <c r="J3389" s="738">
        <v>230</v>
      </c>
      <c r="K3389" s="738">
        <v>218.5</v>
      </c>
      <c r="L3389" s="738">
        <v>207</v>
      </c>
      <c r="M3389" s="743"/>
    </row>
    <row r="3390" s="158" customFormat="1" ht="13.2" spans="1:13">
      <c r="A3390" s="735" t="s">
        <v>95</v>
      </c>
      <c r="B3390" s="736">
        <v>330900003</v>
      </c>
      <c r="C3390" s="737" t="s">
        <v>5707</v>
      </c>
      <c r="D3390" s="736"/>
      <c r="E3390" s="736"/>
      <c r="F3390" s="735" t="s">
        <v>51</v>
      </c>
      <c r="G3390" s="736"/>
      <c r="H3390" s="738">
        <v>3190</v>
      </c>
      <c r="I3390" s="738">
        <v>3045</v>
      </c>
      <c r="J3390" s="738">
        <v>2900</v>
      </c>
      <c r="K3390" s="738">
        <v>2755</v>
      </c>
      <c r="L3390" s="738">
        <v>2610</v>
      </c>
      <c r="M3390" s="743"/>
    </row>
    <row r="3391" s="158" customFormat="1" ht="13.2" spans="1:13">
      <c r="A3391" s="735" t="s">
        <v>95</v>
      </c>
      <c r="B3391" s="736">
        <v>330900006</v>
      </c>
      <c r="C3391" s="737" t="s">
        <v>5708</v>
      </c>
      <c r="D3391" s="736" t="s">
        <v>5709</v>
      </c>
      <c r="E3391" s="736"/>
      <c r="F3391" s="735" t="s">
        <v>51</v>
      </c>
      <c r="G3391" s="736"/>
      <c r="H3391" s="738">
        <v>3300</v>
      </c>
      <c r="I3391" s="738">
        <v>3150</v>
      </c>
      <c r="J3391" s="738">
        <v>3000</v>
      </c>
      <c r="K3391" s="738">
        <v>2850</v>
      </c>
      <c r="L3391" s="738">
        <v>2700</v>
      </c>
      <c r="M3391" s="743"/>
    </row>
    <row r="3392" s="158" customFormat="1" ht="13.2" spans="1:13">
      <c r="A3392" s="735" t="s">
        <v>95</v>
      </c>
      <c r="B3392" s="736">
        <v>330900007</v>
      </c>
      <c r="C3392" s="737" t="s">
        <v>5710</v>
      </c>
      <c r="D3392" s="759"/>
      <c r="E3392" s="736"/>
      <c r="F3392" s="735" t="s">
        <v>51</v>
      </c>
      <c r="G3392" s="736"/>
      <c r="H3392" s="738">
        <v>2860</v>
      </c>
      <c r="I3392" s="738">
        <v>2730</v>
      </c>
      <c r="J3392" s="738">
        <v>2600</v>
      </c>
      <c r="K3392" s="738">
        <v>2470</v>
      </c>
      <c r="L3392" s="738">
        <v>2340</v>
      </c>
      <c r="M3392" s="743"/>
    </row>
    <row r="3393" s="158" customFormat="1" ht="13.2" spans="1:13">
      <c r="A3393" s="735" t="s">
        <v>95</v>
      </c>
      <c r="B3393" s="736" t="s">
        <v>5711</v>
      </c>
      <c r="C3393" s="737" t="s">
        <v>5712</v>
      </c>
      <c r="D3393" s="736"/>
      <c r="E3393" s="736"/>
      <c r="F3393" s="735" t="s">
        <v>51</v>
      </c>
      <c r="G3393" s="736"/>
      <c r="H3393" s="738">
        <v>2860</v>
      </c>
      <c r="I3393" s="738">
        <v>2730</v>
      </c>
      <c r="J3393" s="738">
        <v>2600</v>
      </c>
      <c r="K3393" s="738">
        <v>2470</v>
      </c>
      <c r="L3393" s="738">
        <v>2340</v>
      </c>
      <c r="M3393" s="743"/>
    </row>
    <row r="3394" s="158" customFormat="1" ht="13.2" spans="1:13">
      <c r="A3394" s="735" t="s">
        <v>95</v>
      </c>
      <c r="B3394" s="736" t="s">
        <v>5713</v>
      </c>
      <c r="C3394" s="737" t="s">
        <v>5714</v>
      </c>
      <c r="D3394" s="736"/>
      <c r="E3394" s="736"/>
      <c r="F3394" s="735" t="s">
        <v>441</v>
      </c>
      <c r="G3394" s="736"/>
      <c r="H3394" s="738">
        <v>2090</v>
      </c>
      <c r="I3394" s="738">
        <v>1995</v>
      </c>
      <c r="J3394" s="738">
        <v>1900</v>
      </c>
      <c r="K3394" s="738">
        <v>1805</v>
      </c>
      <c r="L3394" s="738">
        <v>1710</v>
      </c>
      <c r="M3394" s="743"/>
    </row>
    <row r="3395" s="158" customFormat="1" ht="13.2" spans="1:13">
      <c r="A3395" s="735" t="s">
        <v>95</v>
      </c>
      <c r="B3395" s="736">
        <v>330900009</v>
      </c>
      <c r="C3395" s="737" t="s">
        <v>5715</v>
      </c>
      <c r="D3395" s="759"/>
      <c r="E3395" s="736"/>
      <c r="F3395" s="735" t="s">
        <v>51</v>
      </c>
      <c r="G3395" s="759"/>
      <c r="H3395" s="738">
        <v>2552</v>
      </c>
      <c r="I3395" s="738">
        <v>2436</v>
      </c>
      <c r="J3395" s="738">
        <v>2320</v>
      </c>
      <c r="K3395" s="738">
        <v>2204</v>
      </c>
      <c r="L3395" s="738">
        <v>2088</v>
      </c>
      <c r="M3395" s="743"/>
    </row>
    <row r="3396" s="158" customFormat="1" ht="13.2" spans="1:13">
      <c r="A3396" s="735" t="s">
        <v>95</v>
      </c>
      <c r="B3396" s="736" t="s">
        <v>5716</v>
      </c>
      <c r="C3396" s="737" t="s">
        <v>5717</v>
      </c>
      <c r="D3396" s="736"/>
      <c r="E3396" s="736"/>
      <c r="F3396" s="735" t="s">
        <v>51</v>
      </c>
      <c r="G3396" s="759"/>
      <c r="H3396" s="738">
        <v>2552</v>
      </c>
      <c r="I3396" s="738">
        <v>2436</v>
      </c>
      <c r="J3396" s="738">
        <v>2320</v>
      </c>
      <c r="K3396" s="738">
        <v>2204</v>
      </c>
      <c r="L3396" s="738">
        <v>2088</v>
      </c>
      <c r="M3396" s="743"/>
    </row>
    <row r="3397" s="158" customFormat="1" ht="13.2" spans="1:13">
      <c r="A3397" s="735" t="s">
        <v>95</v>
      </c>
      <c r="B3397" s="736">
        <v>330900010</v>
      </c>
      <c r="C3397" s="737" t="s">
        <v>5718</v>
      </c>
      <c r="D3397" s="736"/>
      <c r="E3397" s="736"/>
      <c r="F3397" s="735" t="s">
        <v>51</v>
      </c>
      <c r="G3397" s="759"/>
      <c r="H3397" s="738">
        <v>1925</v>
      </c>
      <c r="I3397" s="738">
        <v>1837.5</v>
      </c>
      <c r="J3397" s="738">
        <v>1750</v>
      </c>
      <c r="K3397" s="738">
        <v>1662.5</v>
      </c>
      <c r="L3397" s="738">
        <v>1575</v>
      </c>
      <c r="M3397" s="743"/>
    </row>
    <row r="3398" s="158" customFormat="1" ht="13.2" spans="1:13">
      <c r="A3398" s="735" t="s">
        <v>95</v>
      </c>
      <c r="B3398" s="736">
        <v>330900011</v>
      </c>
      <c r="C3398" s="737" t="s">
        <v>5719</v>
      </c>
      <c r="D3398" s="736" t="s">
        <v>5720</v>
      </c>
      <c r="E3398" s="736" t="s">
        <v>5389</v>
      </c>
      <c r="F3398" s="735" t="s">
        <v>51</v>
      </c>
      <c r="G3398" s="736"/>
      <c r="H3398" s="763" t="s">
        <v>102</v>
      </c>
      <c r="I3398" s="763" t="s">
        <v>102</v>
      </c>
      <c r="J3398" s="763" t="s">
        <v>102</v>
      </c>
      <c r="K3398" s="763" t="s">
        <v>102</v>
      </c>
      <c r="L3398" s="763" t="s">
        <v>102</v>
      </c>
      <c r="M3398" s="743"/>
    </row>
    <row r="3399" s="158" customFormat="1" ht="13.2" spans="1:13">
      <c r="A3399" s="735" t="s">
        <v>95</v>
      </c>
      <c r="B3399" s="736">
        <v>330900012</v>
      </c>
      <c r="C3399" s="737" t="s">
        <v>5721</v>
      </c>
      <c r="D3399" s="736"/>
      <c r="E3399" s="736"/>
      <c r="F3399" s="735" t="s">
        <v>441</v>
      </c>
      <c r="G3399" s="736"/>
      <c r="H3399" s="763" t="s">
        <v>102</v>
      </c>
      <c r="I3399" s="763" t="s">
        <v>102</v>
      </c>
      <c r="J3399" s="763" t="s">
        <v>102</v>
      </c>
      <c r="K3399" s="763" t="s">
        <v>102</v>
      </c>
      <c r="L3399" s="763" t="s">
        <v>102</v>
      </c>
      <c r="M3399" s="743"/>
    </row>
    <row r="3400" s="158" customFormat="1" ht="21.6" spans="1:13">
      <c r="A3400" s="735" t="s">
        <v>95</v>
      </c>
      <c r="B3400" s="736">
        <v>330900013</v>
      </c>
      <c r="C3400" s="737" t="s">
        <v>5722</v>
      </c>
      <c r="D3400" s="736"/>
      <c r="E3400" s="736"/>
      <c r="F3400" s="735" t="s">
        <v>5723</v>
      </c>
      <c r="G3400" s="736"/>
      <c r="H3400" s="738">
        <v>979</v>
      </c>
      <c r="I3400" s="738">
        <v>934.5</v>
      </c>
      <c r="J3400" s="738">
        <v>890</v>
      </c>
      <c r="K3400" s="738">
        <v>845.5</v>
      </c>
      <c r="L3400" s="738">
        <v>801</v>
      </c>
      <c r="M3400" s="743"/>
    </row>
    <row r="3401" s="158" customFormat="1" ht="13.2" spans="1:13">
      <c r="A3401" s="735" t="s">
        <v>95</v>
      </c>
      <c r="B3401" s="736">
        <v>330900014</v>
      </c>
      <c r="C3401" s="737" t="s">
        <v>5724</v>
      </c>
      <c r="D3401" s="736"/>
      <c r="E3401" s="736"/>
      <c r="F3401" s="735" t="s">
        <v>441</v>
      </c>
      <c r="G3401" s="736"/>
      <c r="H3401" s="738">
        <v>891</v>
      </c>
      <c r="I3401" s="738">
        <v>850.5</v>
      </c>
      <c r="J3401" s="738">
        <v>810</v>
      </c>
      <c r="K3401" s="738">
        <v>769.5</v>
      </c>
      <c r="L3401" s="738">
        <v>729</v>
      </c>
      <c r="M3401" s="743"/>
    </row>
    <row r="3402" s="158" customFormat="1" ht="21.6" spans="1:13">
      <c r="A3402" s="735" t="s">
        <v>95</v>
      </c>
      <c r="B3402" s="736">
        <v>330900015</v>
      </c>
      <c r="C3402" s="737" t="s">
        <v>5725</v>
      </c>
      <c r="D3402" s="736" t="s">
        <v>5726</v>
      </c>
      <c r="E3402" s="736"/>
      <c r="F3402" s="735" t="s">
        <v>51</v>
      </c>
      <c r="G3402" s="736"/>
      <c r="H3402" s="763" t="s">
        <v>102</v>
      </c>
      <c r="I3402" s="763" t="s">
        <v>102</v>
      </c>
      <c r="J3402" s="763" t="s">
        <v>102</v>
      </c>
      <c r="K3402" s="763" t="s">
        <v>102</v>
      </c>
      <c r="L3402" s="763" t="s">
        <v>102</v>
      </c>
      <c r="M3402" s="743"/>
    </row>
    <row r="3403" s="158" customFormat="1" ht="21.6" spans="1:13">
      <c r="A3403" s="735" t="s">
        <v>95</v>
      </c>
      <c r="B3403" s="736">
        <v>330900021</v>
      </c>
      <c r="C3403" s="737" t="s">
        <v>5727</v>
      </c>
      <c r="D3403" s="759"/>
      <c r="E3403" s="736"/>
      <c r="F3403" s="735" t="s">
        <v>51</v>
      </c>
      <c r="G3403" s="736" t="s">
        <v>4015</v>
      </c>
      <c r="H3403" s="738">
        <v>1705</v>
      </c>
      <c r="I3403" s="738">
        <v>1627.5</v>
      </c>
      <c r="J3403" s="738">
        <v>1550</v>
      </c>
      <c r="K3403" s="738">
        <v>1472.5</v>
      </c>
      <c r="L3403" s="738">
        <v>1395</v>
      </c>
      <c r="M3403" s="743"/>
    </row>
    <row r="3404" s="158" customFormat="1" ht="13.2" spans="1:13">
      <c r="A3404" s="735" t="s">
        <v>95</v>
      </c>
      <c r="B3404" s="736" t="s">
        <v>5728</v>
      </c>
      <c r="C3404" s="737" t="s">
        <v>5729</v>
      </c>
      <c r="D3404" s="736"/>
      <c r="E3404" s="736"/>
      <c r="F3404" s="735" t="s">
        <v>51</v>
      </c>
      <c r="G3404" s="736"/>
      <c r="H3404" s="738">
        <v>1705</v>
      </c>
      <c r="I3404" s="738">
        <v>1627.5</v>
      </c>
      <c r="J3404" s="738">
        <v>1550</v>
      </c>
      <c r="K3404" s="738">
        <v>1472.5</v>
      </c>
      <c r="L3404" s="738">
        <v>1395</v>
      </c>
      <c r="M3404" s="743"/>
    </row>
    <row r="3405" s="158" customFormat="1" ht="13.2" spans="1:13">
      <c r="A3405" s="735"/>
      <c r="B3405" s="736">
        <v>3310</v>
      </c>
      <c r="C3405" s="737" t="s">
        <v>5730</v>
      </c>
      <c r="D3405" s="736"/>
      <c r="E3405" s="736"/>
      <c r="F3405" s="735"/>
      <c r="G3405" s="736"/>
      <c r="H3405" s="738"/>
      <c r="I3405" s="738"/>
      <c r="J3405" s="738"/>
      <c r="K3405" s="738"/>
      <c r="L3405" s="738"/>
      <c r="M3405" s="743"/>
    </row>
    <row r="3406" s="158" customFormat="1" ht="13.2" spans="1:13">
      <c r="A3406" s="735"/>
      <c r="B3406" s="736">
        <v>331001</v>
      </c>
      <c r="C3406" s="737" t="s">
        <v>5731</v>
      </c>
      <c r="D3406" s="736"/>
      <c r="E3406" s="736"/>
      <c r="F3406" s="735"/>
      <c r="G3406" s="736"/>
      <c r="H3406" s="738"/>
      <c r="I3406" s="738"/>
      <c r="J3406" s="738"/>
      <c r="K3406" s="738"/>
      <c r="L3406" s="738"/>
      <c r="M3406" s="743"/>
    </row>
    <row r="3407" s="158" customFormat="1" ht="13.2" spans="1:13">
      <c r="A3407" s="735" t="s">
        <v>95</v>
      </c>
      <c r="B3407" s="736">
        <v>331001003</v>
      </c>
      <c r="C3407" s="737" t="s">
        <v>5732</v>
      </c>
      <c r="D3407" s="759"/>
      <c r="E3407" s="736"/>
      <c r="F3407" s="735" t="s">
        <v>51</v>
      </c>
      <c r="G3407" s="736"/>
      <c r="H3407" s="738">
        <v>1705</v>
      </c>
      <c r="I3407" s="738">
        <v>1627.5</v>
      </c>
      <c r="J3407" s="738">
        <v>1550</v>
      </c>
      <c r="K3407" s="738">
        <v>1472.5</v>
      </c>
      <c r="L3407" s="738">
        <v>1395</v>
      </c>
      <c r="M3407" s="743"/>
    </row>
    <row r="3408" s="158" customFormat="1" ht="13.2" spans="1:13">
      <c r="A3408" s="735" t="s">
        <v>95</v>
      </c>
      <c r="B3408" s="736" t="s">
        <v>5733</v>
      </c>
      <c r="C3408" s="737" t="s">
        <v>5734</v>
      </c>
      <c r="D3408" s="736" t="s">
        <v>5735</v>
      </c>
      <c r="E3408" s="754"/>
      <c r="F3408" s="735" t="s">
        <v>51</v>
      </c>
      <c r="G3408" s="736"/>
      <c r="H3408" s="738">
        <v>1705</v>
      </c>
      <c r="I3408" s="738">
        <v>1627.5</v>
      </c>
      <c r="J3408" s="738">
        <v>1550</v>
      </c>
      <c r="K3408" s="738">
        <v>1472.5</v>
      </c>
      <c r="L3408" s="738">
        <v>1395</v>
      </c>
      <c r="M3408" s="743"/>
    </row>
    <row r="3409" s="158" customFormat="1" ht="13.2" spans="1:13">
      <c r="A3409" s="735" t="s">
        <v>95</v>
      </c>
      <c r="B3409" s="736">
        <v>331001010</v>
      </c>
      <c r="C3409" s="737" t="s">
        <v>5736</v>
      </c>
      <c r="D3409" s="736" t="s">
        <v>5737</v>
      </c>
      <c r="E3409" s="736" t="s">
        <v>5738</v>
      </c>
      <c r="F3409" s="735" t="s">
        <v>51</v>
      </c>
      <c r="G3409" s="736"/>
      <c r="H3409" s="738">
        <v>2200</v>
      </c>
      <c r="I3409" s="738">
        <v>2100</v>
      </c>
      <c r="J3409" s="738">
        <v>2000</v>
      </c>
      <c r="K3409" s="738">
        <v>1900</v>
      </c>
      <c r="L3409" s="738">
        <v>1800</v>
      </c>
      <c r="M3409" s="743"/>
    </row>
    <row r="3410" s="158" customFormat="1" ht="13.2" spans="1:13">
      <c r="A3410" s="735"/>
      <c r="B3410" s="736">
        <v>331002</v>
      </c>
      <c r="C3410" s="737" t="s">
        <v>5739</v>
      </c>
      <c r="D3410" s="736"/>
      <c r="E3410" s="736"/>
      <c r="F3410" s="735"/>
      <c r="G3410" s="736"/>
      <c r="H3410" s="738"/>
      <c r="I3410" s="738"/>
      <c r="J3410" s="738"/>
      <c r="K3410" s="738"/>
      <c r="L3410" s="738"/>
      <c r="M3410" s="743"/>
    </row>
    <row r="3411" s="158" customFormat="1" ht="21.6" spans="1:13">
      <c r="A3411" s="735" t="s">
        <v>95</v>
      </c>
      <c r="B3411" s="736">
        <v>331002012</v>
      </c>
      <c r="C3411" s="737" t="s">
        <v>5740</v>
      </c>
      <c r="D3411" s="759"/>
      <c r="E3411" s="736"/>
      <c r="F3411" s="735" t="s">
        <v>51</v>
      </c>
      <c r="G3411" s="736" t="s">
        <v>5741</v>
      </c>
      <c r="H3411" s="738">
        <v>2035</v>
      </c>
      <c r="I3411" s="738">
        <v>1942.5</v>
      </c>
      <c r="J3411" s="738">
        <v>1850</v>
      </c>
      <c r="K3411" s="738">
        <v>1757.5</v>
      </c>
      <c r="L3411" s="738">
        <v>1665</v>
      </c>
      <c r="M3411" s="743"/>
    </row>
    <row r="3412" s="158" customFormat="1" ht="13.2" spans="1:13">
      <c r="A3412" s="735" t="s">
        <v>95</v>
      </c>
      <c r="B3412" s="736" t="s">
        <v>5742</v>
      </c>
      <c r="C3412" s="737" t="s">
        <v>5743</v>
      </c>
      <c r="D3412" s="736"/>
      <c r="E3412" s="736"/>
      <c r="F3412" s="735" t="s">
        <v>51</v>
      </c>
      <c r="G3412" s="736"/>
      <c r="H3412" s="738">
        <v>2035</v>
      </c>
      <c r="I3412" s="738">
        <v>1942.5</v>
      </c>
      <c r="J3412" s="738">
        <v>1850</v>
      </c>
      <c r="K3412" s="738">
        <v>1757.5</v>
      </c>
      <c r="L3412" s="738">
        <v>1665</v>
      </c>
      <c r="M3412" s="743"/>
    </row>
    <row r="3413" s="158" customFormat="1" ht="13.2" spans="1:13">
      <c r="A3413" s="735" t="s">
        <v>95</v>
      </c>
      <c r="B3413" s="736">
        <v>331002013</v>
      </c>
      <c r="C3413" s="737" t="s">
        <v>5744</v>
      </c>
      <c r="D3413" s="759"/>
      <c r="E3413" s="736"/>
      <c r="F3413" s="735" t="s">
        <v>51</v>
      </c>
      <c r="G3413" s="736"/>
      <c r="H3413" s="738">
        <v>1540</v>
      </c>
      <c r="I3413" s="738">
        <v>1470</v>
      </c>
      <c r="J3413" s="738">
        <v>1400</v>
      </c>
      <c r="K3413" s="738">
        <v>1330</v>
      </c>
      <c r="L3413" s="738">
        <v>1260</v>
      </c>
      <c r="M3413" s="743"/>
    </row>
    <row r="3414" s="158" customFormat="1" ht="13.2" spans="1:13">
      <c r="A3414" s="735" t="s">
        <v>95</v>
      </c>
      <c r="B3414" s="736" t="s">
        <v>5745</v>
      </c>
      <c r="C3414" s="737" t="s">
        <v>5746</v>
      </c>
      <c r="D3414" s="736"/>
      <c r="E3414" s="736"/>
      <c r="F3414" s="735" t="s">
        <v>51</v>
      </c>
      <c r="G3414" s="736"/>
      <c r="H3414" s="738">
        <v>1540</v>
      </c>
      <c r="I3414" s="738">
        <v>1470</v>
      </c>
      <c r="J3414" s="738">
        <v>1400</v>
      </c>
      <c r="K3414" s="738">
        <v>1330</v>
      </c>
      <c r="L3414" s="738">
        <v>1260</v>
      </c>
      <c r="M3414" s="743"/>
    </row>
    <row r="3415" s="158" customFormat="1" ht="13.2" spans="1:13">
      <c r="A3415" s="735" t="s">
        <v>95</v>
      </c>
      <c r="B3415" s="736" t="s">
        <v>5747</v>
      </c>
      <c r="C3415" s="737" t="s">
        <v>5748</v>
      </c>
      <c r="D3415" s="736"/>
      <c r="E3415" s="736"/>
      <c r="F3415" s="735" t="s">
        <v>51</v>
      </c>
      <c r="G3415" s="736"/>
      <c r="H3415" s="738">
        <v>1540</v>
      </c>
      <c r="I3415" s="738">
        <v>1470</v>
      </c>
      <c r="J3415" s="738">
        <v>1400</v>
      </c>
      <c r="K3415" s="738">
        <v>1330</v>
      </c>
      <c r="L3415" s="738">
        <v>1260</v>
      </c>
      <c r="M3415" s="743"/>
    </row>
    <row r="3416" s="158" customFormat="1" ht="13.2" spans="1:13">
      <c r="A3416" s="739" t="s">
        <v>95</v>
      </c>
      <c r="B3416" s="740" t="s">
        <v>5749</v>
      </c>
      <c r="C3416" s="741" t="s">
        <v>5750</v>
      </c>
      <c r="D3416" s="741" t="s">
        <v>5751</v>
      </c>
      <c r="E3416" s="741"/>
      <c r="F3416" s="739" t="s">
        <v>51</v>
      </c>
      <c r="G3416" s="741"/>
      <c r="H3416" s="742">
        <v>1610.1</v>
      </c>
      <c r="I3416" s="742">
        <v>1536.91363636364</v>
      </c>
      <c r="J3416" s="742">
        <v>1463.72727272727</v>
      </c>
      <c r="K3416" s="742">
        <v>1390.54090909091</v>
      </c>
      <c r="L3416" s="742">
        <v>1317.35454545455</v>
      </c>
      <c r="M3416" s="743"/>
    </row>
    <row r="3417" s="158" customFormat="1" ht="13.2" spans="1:13">
      <c r="A3417" s="735" t="s">
        <v>95</v>
      </c>
      <c r="B3417" s="736">
        <v>331003</v>
      </c>
      <c r="C3417" s="737" t="s">
        <v>5752</v>
      </c>
      <c r="D3417" s="736"/>
      <c r="E3417" s="736"/>
      <c r="F3417" s="735"/>
      <c r="G3417" s="736"/>
      <c r="H3417" s="738"/>
      <c r="I3417" s="738"/>
      <c r="J3417" s="738"/>
      <c r="K3417" s="738"/>
      <c r="L3417" s="738"/>
      <c r="M3417" s="743"/>
    </row>
    <row r="3418" s="158" customFormat="1" ht="21.6" spans="1:13">
      <c r="A3418" s="735" t="s">
        <v>95</v>
      </c>
      <c r="B3418" s="736" t="s">
        <v>5753</v>
      </c>
      <c r="C3418" s="737" t="s">
        <v>5754</v>
      </c>
      <c r="D3418" s="736"/>
      <c r="E3418" s="736"/>
      <c r="F3418" s="735" t="s">
        <v>51</v>
      </c>
      <c r="G3418" s="754" t="s">
        <v>4015</v>
      </c>
      <c r="H3418" s="738">
        <v>1276</v>
      </c>
      <c r="I3418" s="738">
        <v>1218</v>
      </c>
      <c r="J3418" s="738">
        <v>1160</v>
      </c>
      <c r="K3418" s="738">
        <v>1102</v>
      </c>
      <c r="L3418" s="738">
        <v>1044</v>
      </c>
      <c r="M3418" s="743"/>
    </row>
    <row r="3419" s="158" customFormat="1" ht="13.2" spans="1:13">
      <c r="A3419" s="735"/>
      <c r="B3419" s="736">
        <v>331004</v>
      </c>
      <c r="C3419" s="737" t="s">
        <v>5755</v>
      </c>
      <c r="D3419" s="736"/>
      <c r="E3419" s="736" t="s">
        <v>5756</v>
      </c>
      <c r="F3419" s="735"/>
      <c r="G3419" s="736"/>
      <c r="H3419" s="738"/>
      <c r="I3419" s="738"/>
      <c r="J3419" s="738"/>
      <c r="K3419" s="738"/>
      <c r="L3419" s="738"/>
      <c r="M3419" s="743"/>
    </row>
    <row r="3420" s="158" customFormat="1" ht="13.2" spans="1:13">
      <c r="A3420" s="735" t="s">
        <v>95</v>
      </c>
      <c r="B3420" s="736">
        <v>331004001</v>
      </c>
      <c r="C3420" s="737" t="s">
        <v>5757</v>
      </c>
      <c r="D3420" s="736" t="s">
        <v>5758</v>
      </c>
      <c r="E3420" s="736"/>
      <c r="F3420" s="735" t="s">
        <v>51</v>
      </c>
      <c r="G3420" s="736"/>
      <c r="H3420" s="738">
        <v>550</v>
      </c>
      <c r="I3420" s="738">
        <v>525</v>
      </c>
      <c r="J3420" s="738">
        <v>500</v>
      </c>
      <c r="K3420" s="738">
        <v>475</v>
      </c>
      <c r="L3420" s="738">
        <v>450</v>
      </c>
      <c r="M3420" s="743"/>
    </row>
    <row r="3421" s="158" customFormat="1" ht="13.2" spans="1:13">
      <c r="A3421" s="735" t="s">
        <v>95</v>
      </c>
      <c r="B3421" s="736" t="s">
        <v>5759</v>
      </c>
      <c r="C3421" s="737" t="s">
        <v>5757</v>
      </c>
      <c r="D3421" s="736" t="s">
        <v>5758</v>
      </c>
      <c r="E3421" s="736"/>
      <c r="F3421" s="735" t="s">
        <v>51</v>
      </c>
      <c r="G3421" s="736"/>
      <c r="H3421" s="738">
        <v>660</v>
      </c>
      <c r="I3421" s="738">
        <v>630</v>
      </c>
      <c r="J3421" s="738">
        <v>600</v>
      </c>
      <c r="K3421" s="738">
        <v>570</v>
      </c>
      <c r="L3421" s="738">
        <v>540</v>
      </c>
      <c r="M3421" s="743" t="s">
        <v>58</v>
      </c>
    </row>
    <row r="3422" s="158" customFormat="1" ht="13.2" spans="1:13">
      <c r="A3422" s="735" t="s">
        <v>95</v>
      </c>
      <c r="B3422" s="736" t="s">
        <v>5760</v>
      </c>
      <c r="C3422" s="737" t="s">
        <v>5761</v>
      </c>
      <c r="D3422" s="736"/>
      <c r="E3422" s="736"/>
      <c r="F3422" s="735" t="s">
        <v>51</v>
      </c>
      <c r="G3422" s="736"/>
      <c r="H3422" s="738">
        <v>2805</v>
      </c>
      <c r="I3422" s="738">
        <v>2677.5</v>
      </c>
      <c r="J3422" s="738">
        <v>2550</v>
      </c>
      <c r="K3422" s="738">
        <v>2422.5</v>
      </c>
      <c r="L3422" s="738">
        <v>2295</v>
      </c>
      <c r="M3422" s="743"/>
    </row>
    <row r="3423" s="158" customFormat="1" ht="32.4" spans="1:13">
      <c r="A3423" s="735" t="s">
        <v>95</v>
      </c>
      <c r="B3423" s="736">
        <v>331004020</v>
      </c>
      <c r="C3423" s="737" t="s">
        <v>5762</v>
      </c>
      <c r="D3423" s="736" t="s">
        <v>5763</v>
      </c>
      <c r="E3423" s="736"/>
      <c r="F3423" s="735" t="s">
        <v>51</v>
      </c>
      <c r="G3423" s="736" t="s">
        <v>5764</v>
      </c>
      <c r="H3423" s="738">
        <v>440</v>
      </c>
      <c r="I3423" s="738">
        <v>420</v>
      </c>
      <c r="J3423" s="738">
        <v>400</v>
      </c>
      <c r="K3423" s="738">
        <v>380</v>
      </c>
      <c r="L3423" s="738">
        <v>360</v>
      </c>
      <c r="M3423" s="743"/>
    </row>
    <row r="3424" s="158" customFormat="1" ht="21.6" spans="1:13">
      <c r="A3424" s="735" t="s">
        <v>95</v>
      </c>
      <c r="B3424" s="736" t="s">
        <v>5765</v>
      </c>
      <c r="C3424" s="737" t="s">
        <v>5766</v>
      </c>
      <c r="D3424" s="736"/>
      <c r="E3424" s="736"/>
      <c r="F3424" s="735" t="s">
        <v>51</v>
      </c>
      <c r="G3424" s="736" t="s">
        <v>5764</v>
      </c>
      <c r="H3424" s="738">
        <v>198</v>
      </c>
      <c r="I3424" s="738">
        <v>189</v>
      </c>
      <c r="J3424" s="738">
        <v>180</v>
      </c>
      <c r="K3424" s="738">
        <v>171</v>
      </c>
      <c r="L3424" s="738">
        <v>162</v>
      </c>
      <c r="M3424" s="743"/>
    </row>
    <row r="3425" s="158" customFormat="1" ht="21.6" spans="1:13">
      <c r="A3425" s="735" t="s">
        <v>95</v>
      </c>
      <c r="B3425" s="736" t="s">
        <v>5767</v>
      </c>
      <c r="C3425" s="737" t="s">
        <v>5768</v>
      </c>
      <c r="D3425" s="736"/>
      <c r="E3425" s="736"/>
      <c r="F3425" s="735" t="s">
        <v>51</v>
      </c>
      <c r="G3425" s="736" t="s">
        <v>5764</v>
      </c>
      <c r="H3425" s="738">
        <v>198</v>
      </c>
      <c r="I3425" s="738">
        <v>189</v>
      </c>
      <c r="J3425" s="738">
        <v>180</v>
      </c>
      <c r="K3425" s="738">
        <v>171</v>
      </c>
      <c r="L3425" s="738">
        <v>162</v>
      </c>
      <c r="M3425" s="743"/>
    </row>
    <row r="3426" s="158" customFormat="1" ht="13.2" spans="1:13">
      <c r="A3426" s="735" t="s">
        <v>95</v>
      </c>
      <c r="B3426" s="736">
        <v>331004023</v>
      </c>
      <c r="C3426" s="737" t="s">
        <v>5769</v>
      </c>
      <c r="D3426" s="759"/>
      <c r="E3426" s="736"/>
      <c r="F3426" s="735" t="s">
        <v>51</v>
      </c>
      <c r="G3426" s="736"/>
      <c r="H3426" s="738">
        <v>539</v>
      </c>
      <c r="I3426" s="738">
        <v>514.5</v>
      </c>
      <c r="J3426" s="738">
        <v>490</v>
      </c>
      <c r="K3426" s="738">
        <v>465.5</v>
      </c>
      <c r="L3426" s="738">
        <v>441</v>
      </c>
      <c r="M3426" s="743"/>
    </row>
    <row r="3427" s="158" customFormat="1" ht="13.2" spans="1:13">
      <c r="A3427" s="735" t="s">
        <v>95</v>
      </c>
      <c r="B3427" s="736" t="s">
        <v>5770</v>
      </c>
      <c r="C3427" s="737" t="s">
        <v>5771</v>
      </c>
      <c r="D3427" s="736"/>
      <c r="E3427" s="736"/>
      <c r="F3427" s="735" t="s">
        <v>51</v>
      </c>
      <c r="G3427" s="736"/>
      <c r="H3427" s="738">
        <v>539</v>
      </c>
      <c r="I3427" s="738">
        <v>514.5</v>
      </c>
      <c r="J3427" s="738">
        <v>490</v>
      </c>
      <c r="K3427" s="738">
        <v>465.5</v>
      </c>
      <c r="L3427" s="738">
        <v>441</v>
      </c>
      <c r="M3427" s="743"/>
    </row>
    <row r="3428" s="158" customFormat="1" ht="13.2" spans="1:13">
      <c r="A3428" s="735" t="s">
        <v>95</v>
      </c>
      <c r="B3428" s="736">
        <v>331004033</v>
      </c>
      <c r="C3428" s="737" t="s">
        <v>5772</v>
      </c>
      <c r="D3428" s="736"/>
      <c r="E3428" s="736"/>
      <c r="F3428" s="735" t="s">
        <v>51</v>
      </c>
      <c r="G3428" s="736"/>
      <c r="H3428" s="738">
        <v>770</v>
      </c>
      <c r="I3428" s="738">
        <v>735</v>
      </c>
      <c r="J3428" s="738">
        <v>700</v>
      </c>
      <c r="K3428" s="738">
        <v>665</v>
      </c>
      <c r="L3428" s="738">
        <v>630</v>
      </c>
      <c r="M3428" s="743"/>
    </row>
    <row r="3429" s="158" customFormat="1" ht="13.2" spans="1:13">
      <c r="A3429" s="735" t="s">
        <v>95</v>
      </c>
      <c r="B3429" s="736">
        <v>331004034</v>
      </c>
      <c r="C3429" s="737" t="s">
        <v>5773</v>
      </c>
      <c r="D3429" s="759"/>
      <c r="E3429" s="736"/>
      <c r="F3429" s="735" t="s">
        <v>51</v>
      </c>
      <c r="G3429" s="736"/>
      <c r="H3429" s="738">
        <v>770</v>
      </c>
      <c r="I3429" s="738">
        <v>735</v>
      </c>
      <c r="J3429" s="738">
        <v>700</v>
      </c>
      <c r="K3429" s="738">
        <v>665</v>
      </c>
      <c r="L3429" s="738">
        <v>630</v>
      </c>
      <c r="M3429" s="743"/>
    </row>
    <row r="3430" s="158" customFormat="1" ht="13.2" spans="1:13">
      <c r="A3430" s="735" t="s">
        <v>95</v>
      </c>
      <c r="B3430" s="736" t="s">
        <v>5774</v>
      </c>
      <c r="C3430" s="737" t="s">
        <v>5775</v>
      </c>
      <c r="D3430" s="736"/>
      <c r="E3430" s="736"/>
      <c r="F3430" s="735" t="s">
        <v>51</v>
      </c>
      <c r="G3430" s="736"/>
      <c r="H3430" s="738">
        <v>770</v>
      </c>
      <c r="I3430" s="738">
        <v>735</v>
      </c>
      <c r="J3430" s="738">
        <v>700</v>
      </c>
      <c r="K3430" s="738">
        <v>665</v>
      </c>
      <c r="L3430" s="738">
        <v>630</v>
      </c>
      <c r="M3430" s="743"/>
    </row>
    <row r="3431" s="158" customFormat="1" ht="13.2" spans="1:13">
      <c r="A3431" s="735"/>
      <c r="B3431" s="736">
        <v>331005</v>
      </c>
      <c r="C3431" s="737" t="s">
        <v>5776</v>
      </c>
      <c r="D3431" s="736"/>
      <c r="E3431" s="736"/>
      <c r="F3431" s="735"/>
      <c r="G3431" s="736"/>
      <c r="H3431" s="738"/>
      <c r="I3431" s="738"/>
      <c r="J3431" s="738"/>
      <c r="K3431" s="738"/>
      <c r="L3431" s="738"/>
      <c r="M3431" s="743"/>
    </row>
    <row r="3432" s="158" customFormat="1" ht="13.2" spans="1:13">
      <c r="A3432" s="735" t="s">
        <v>95</v>
      </c>
      <c r="B3432" s="736">
        <v>331005002</v>
      </c>
      <c r="C3432" s="737" t="s">
        <v>5777</v>
      </c>
      <c r="D3432" s="759"/>
      <c r="E3432" s="736"/>
      <c r="F3432" s="735" t="s">
        <v>51</v>
      </c>
      <c r="G3432" s="736"/>
      <c r="H3432" s="738">
        <v>1111</v>
      </c>
      <c r="I3432" s="738">
        <v>1060.5</v>
      </c>
      <c r="J3432" s="738">
        <v>1010</v>
      </c>
      <c r="K3432" s="738">
        <v>959.5</v>
      </c>
      <c r="L3432" s="738">
        <v>909</v>
      </c>
      <c r="M3432" s="743"/>
    </row>
    <row r="3433" s="158" customFormat="1" ht="13.2" spans="1:13">
      <c r="A3433" s="735" t="s">
        <v>95</v>
      </c>
      <c r="B3433" s="736">
        <v>331005003</v>
      </c>
      <c r="C3433" s="737" t="s">
        <v>5778</v>
      </c>
      <c r="D3433" s="736"/>
      <c r="E3433" s="736"/>
      <c r="F3433" s="735" t="s">
        <v>51</v>
      </c>
      <c r="G3433" s="736"/>
      <c r="H3433" s="738">
        <v>1760</v>
      </c>
      <c r="I3433" s="738">
        <v>1680</v>
      </c>
      <c r="J3433" s="738">
        <v>1600</v>
      </c>
      <c r="K3433" s="738">
        <v>1520</v>
      </c>
      <c r="L3433" s="738">
        <v>1440</v>
      </c>
      <c r="M3433" s="743"/>
    </row>
    <row r="3434" s="158" customFormat="1" ht="13.2" spans="1:13">
      <c r="A3434" s="735" t="s">
        <v>95</v>
      </c>
      <c r="B3434" s="736">
        <v>331005008</v>
      </c>
      <c r="C3434" s="737" t="s">
        <v>5779</v>
      </c>
      <c r="D3434" s="736"/>
      <c r="E3434" s="736" t="s">
        <v>5780</v>
      </c>
      <c r="F3434" s="735" t="s">
        <v>51</v>
      </c>
      <c r="G3434" s="736"/>
      <c r="H3434" s="738">
        <v>1705</v>
      </c>
      <c r="I3434" s="738">
        <v>1627.5</v>
      </c>
      <c r="J3434" s="738">
        <v>1550</v>
      </c>
      <c r="K3434" s="738">
        <v>1472.5</v>
      </c>
      <c r="L3434" s="738">
        <v>1395</v>
      </c>
      <c r="M3434" s="743"/>
    </row>
    <row r="3435" s="158" customFormat="1" ht="21.6" spans="1:13">
      <c r="A3435" s="735" t="s">
        <v>95</v>
      </c>
      <c r="B3435" s="736">
        <v>331005009</v>
      </c>
      <c r="C3435" s="737" t="s">
        <v>5781</v>
      </c>
      <c r="D3435" s="736"/>
      <c r="E3435" s="736" t="s">
        <v>5782</v>
      </c>
      <c r="F3435" s="735" t="s">
        <v>51</v>
      </c>
      <c r="G3435" s="736"/>
      <c r="H3435" s="738">
        <v>1705</v>
      </c>
      <c r="I3435" s="738">
        <v>1627.5</v>
      </c>
      <c r="J3435" s="738">
        <v>1550</v>
      </c>
      <c r="K3435" s="738">
        <v>1472.5</v>
      </c>
      <c r="L3435" s="738">
        <v>1395</v>
      </c>
      <c r="M3435" s="743"/>
    </row>
    <row r="3436" s="158" customFormat="1" ht="13.2" spans="1:13">
      <c r="A3436" s="735" t="s">
        <v>95</v>
      </c>
      <c r="B3436" s="736">
        <v>331005010</v>
      </c>
      <c r="C3436" s="737" t="s">
        <v>5783</v>
      </c>
      <c r="D3436" s="736" t="s">
        <v>5784</v>
      </c>
      <c r="E3436" s="736"/>
      <c r="F3436" s="735" t="s">
        <v>51</v>
      </c>
      <c r="G3436" s="759"/>
      <c r="H3436" s="738">
        <v>3300</v>
      </c>
      <c r="I3436" s="738">
        <v>3150</v>
      </c>
      <c r="J3436" s="738">
        <v>3000</v>
      </c>
      <c r="K3436" s="738">
        <v>2850</v>
      </c>
      <c r="L3436" s="738">
        <v>2700</v>
      </c>
      <c r="M3436" s="743"/>
    </row>
    <row r="3437" s="158" customFormat="1" ht="13.2" spans="1:13">
      <c r="A3437" s="735" t="s">
        <v>95</v>
      </c>
      <c r="B3437" s="736" t="s">
        <v>5785</v>
      </c>
      <c r="C3437" s="737" t="s">
        <v>5786</v>
      </c>
      <c r="D3437" s="736" t="s">
        <v>5784</v>
      </c>
      <c r="E3437" s="736"/>
      <c r="F3437" s="735" t="s">
        <v>51</v>
      </c>
      <c r="G3437" s="736"/>
      <c r="H3437" s="738">
        <v>360.8</v>
      </c>
      <c r="I3437" s="738">
        <v>344.4</v>
      </c>
      <c r="J3437" s="738">
        <v>328</v>
      </c>
      <c r="K3437" s="738">
        <v>311.6</v>
      </c>
      <c r="L3437" s="738">
        <v>295.2</v>
      </c>
      <c r="M3437" s="743"/>
    </row>
    <row r="3438" s="158" customFormat="1" ht="21.6" spans="1:13">
      <c r="A3438" s="735" t="s">
        <v>95</v>
      </c>
      <c r="B3438" s="736" t="s">
        <v>5787</v>
      </c>
      <c r="C3438" s="737" t="s">
        <v>5788</v>
      </c>
      <c r="D3438" s="736" t="s">
        <v>5784</v>
      </c>
      <c r="E3438" s="736"/>
      <c r="F3438" s="735" t="s">
        <v>51</v>
      </c>
      <c r="G3438" s="736"/>
      <c r="H3438" s="738">
        <v>900.9</v>
      </c>
      <c r="I3438" s="738">
        <v>859.95</v>
      </c>
      <c r="J3438" s="738">
        <v>819</v>
      </c>
      <c r="K3438" s="738">
        <v>778.05</v>
      </c>
      <c r="L3438" s="738">
        <v>737.1</v>
      </c>
      <c r="M3438" s="743"/>
    </row>
    <row r="3439" s="158" customFormat="1" ht="13.2" spans="1:13">
      <c r="A3439" s="735" t="s">
        <v>95</v>
      </c>
      <c r="B3439" s="736" t="s">
        <v>5789</v>
      </c>
      <c r="C3439" s="737" t="s">
        <v>5790</v>
      </c>
      <c r="D3439" s="736" t="s">
        <v>5784</v>
      </c>
      <c r="E3439" s="736"/>
      <c r="F3439" s="735" t="s">
        <v>51</v>
      </c>
      <c r="G3439" s="736"/>
      <c r="H3439" s="738">
        <v>180.4</v>
      </c>
      <c r="I3439" s="738">
        <v>172.2</v>
      </c>
      <c r="J3439" s="738">
        <v>164</v>
      </c>
      <c r="K3439" s="738">
        <v>155.8</v>
      </c>
      <c r="L3439" s="738">
        <v>147.6</v>
      </c>
      <c r="M3439" s="743"/>
    </row>
    <row r="3440" s="158" customFormat="1" ht="13.2" spans="1:13">
      <c r="A3440" s="735" t="s">
        <v>95</v>
      </c>
      <c r="B3440" s="736" t="s">
        <v>5791</v>
      </c>
      <c r="C3440" s="737" t="s">
        <v>5792</v>
      </c>
      <c r="D3440" s="736" t="s">
        <v>5784</v>
      </c>
      <c r="E3440" s="736"/>
      <c r="F3440" s="735" t="s">
        <v>51</v>
      </c>
      <c r="G3440" s="736"/>
      <c r="H3440" s="738">
        <v>180.4</v>
      </c>
      <c r="I3440" s="738">
        <v>172.2</v>
      </c>
      <c r="J3440" s="738">
        <v>164</v>
      </c>
      <c r="K3440" s="738">
        <v>155.8</v>
      </c>
      <c r="L3440" s="738">
        <v>147.6</v>
      </c>
      <c r="M3440" s="743"/>
    </row>
    <row r="3441" s="158" customFormat="1" ht="13.2" spans="1:13">
      <c r="A3441" s="735" t="s">
        <v>95</v>
      </c>
      <c r="B3441" s="736">
        <v>331005011</v>
      </c>
      <c r="C3441" s="737" t="s">
        <v>5793</v>
      </c>
      <c r="D3441" s="736"/>
      <c r="E3441" s="736"/>
      <c r="F3441" s="735" t="s">
        <v>51</v>
      </c>
      <c r="G3441" s="736"/>
      <c r="H3441" s="738">
        <v>1705</v>
      </c>
      <c r="I3441" s="738">
        <v>1627.5</v>
      </c>
      <c r="J3441" s="738">
        <v>1550</v>
      </c>
      <c r="K3441" s="738">
        <v>1472.5</v>
      </c>
      <c r="L3441" s="738">
        <v>1395</v>
      </c>
      <c r="M3441" s="743"/>
    </row>
    <row r="3442" s="158" customFormat="1" ht="13.2" spans="1:13">
      <c r="A3442" s="735" t="s">
        <v>95</v>
      </c>
      <c r="B3442" s="736">
        <v>331005012</v>
      </c>
      <c r="C3442" s="737" t="s">
        <v>5794</v>
      </c>
      <c r="D3442" s="736"/>
      <c r="E3442" s="736"/>
      <c r="F3442" s="735" t="s">
        <v>51</v>
      </c>
      <c r="G3442" s="736"/>
      <c r="H3442" s="738">
        <v>1705</v>
      </c>
      <c r="I3442" s="738">
        <v>1627.5</v>
      </c>
      <c r="J3442" s="738">
        <v>1550</v>
      </c>
      <c r="K3442" s="738">
        <v>1472.5</v>
      </c>
      <c r="L3442" s="738">
        <v>1395</v>
      </c>
      <c r="M3442" s="743"/>
    </row>
    <row r="3443" s="158" customFormat="1" ht="13.2" spans="1:13">
      <c r="A3443" s="735" t="s">
        <v>95</v>
      </c>
      <c r="B3443" s="736">
        <v>331005021</v>
      </c>
      <c r="C3443" s="737" t="s">
        <v>5795</v>
      </c>
      <c r="D3443" s="759"/>
      <c r="E3443" s="736" t="s">
        <v>5796</v>
      </c>
      <c r="F3443" s="735" t="s">
        <v>51</v>
      </c>
      <c r="G3443" s="736"/>
      <c r="H3443" s="738">
        <v>1705</v>
      </c>
      <c r="I3443" s="738">
        <v>1627.5</v>
      </c>
      <c r="J3443" s="738">
        <v>1550</v>
      </c>
      <c r="K3443" s="738">
        <v>1472.5</v>
      </c>
      <c r="L3443" s="738">
        <v>1395</v>
      </c>
      <c r="M3443" s="743"/>
    </row>
    <row r="3444" s="158" customFormat="1" ht="13.2" spans="1:13">
      <c r="A3444" s="735" t="s">
        <v>95</v>
      </c>
      <c r="B3444" s="736">
        <v>331005025</v>
      </c>
      <c r="C3444" s="737" t="s">
        <v>5797</v>
      </c>
      <c r="D3444" s="736"/>
      <c r="E3444" s="736"/>
      <c r="F3444" s="735" t="s">
        <v>51</v>
      </c>
      <c r="G3444" s="736"/>
      <c r="H3444" s="738">
        <v>1705</v>
      </c>
      <c r="I3444" s="738">
        <v>1627.5</v>
      </c>
      <c r="J3444" s="738">
        <v>1550</v>
      </c>
      <c r="K3444" s="738">
        <v>1472.5</v>
      </c>
      <c r="L3444" s="738">
        <v>1395</v>
      </c>
      <c r="M3444" s="743"/>
    </row>
    <row r="3445" s="158" customFormat="1" ht="13.2" spans="1:13">
      <c r="A3445" s="735" t="s">
        <v>95</v>
      </c>
      <c r="B3445" s="736">
        <v>331005026</v>
      </c>
      <c r="C3445" s="737" t="s">
        <v>5798</v>
      </c>
      <c r="D3445" s="736"/>
      <c r="E3445" s="736"/>
      <c r="F3445" s="735" t="s">
        <v>51</v>
      </c>
      <c r="G3445" s="736"/>
      <c r="H3445" s="738">
        <v>1705</v>
      </c>
      <c r="I3445" s="738">
        <v>1627.5</v>
      </c>
      <c r="J3445" s="738">
        <v>1550</v>
      </c>
      <c r="K3445" s="738">
        <v>1472.5</v>
      </c>
      <c r="L3445" s="738">
        <v>1395</v>
      </c>
      <c r="M3445" s="743"/>
    </row>
    <row r="3446" s="158" customFormat="1" ht="13.2" spans="1:13">
      <c r="A3446" s="735" t="s">
        <v>95</v>
      </c>
      <c r="B3446" s="736">
        <v>331005027</v>
      </c>
      <c r="C3446" s="737" t="s">
        <v>5799</v>
      </c>
      <c r="D3446" s="736"/>
      <c r="E3446" s="736"/>
      <c r="F3446" s="735" t="s">
        <v>51</v>
      </c>
      <c r="G3446" s="736"/>
      <c r="H3446" s="738">
        <v>1705</v>
      </c>
      <c r="I3446" s="738">
        <v>1627.5</v>
      </c>
      <c r="J3446" s="738">
        <v>1550</v>
      </c>
      <c r="K3446" s="738">
        <v>1472.5</v>
      </c>
      <c r="L3446" s="738">
        <v>1395</v>
      </c>
      <c r="M3446" s="743"/>
    </row>
    <row r="3447" s="158" customFormat="1" ht="21.6" spans="1:13">
      <c r="A3447" s="735" t="s">
        <v>95</v>
      </c>
      <c r="B3447" s="736" t="s">
        <v>5800</v>
      </c>
      <c r="C3447" s="737" t="s">
        <v>5801</v>
      </c>
      <c r="D3447" s="736"/>
      <c r="E3447" s="736"/>
      <c r="F3447" s="735" t="s">
        <v>51</v>
      </c>
      <c r="G3447" s="736"/>
      <c r="H3447" s="738">
        <v>1848</v>
      </c>
      <c r="I3447" s="738">
        <v>1764</v>
      </c>
      <c r="J3447" s="738">
        <v>1680</v>
      </c>
      <c r="K3447" s="738">
        <v>1596</v>
      </c>
      <c r="L3447" s="738">
        <v>1512</v>
      </c>
      <c r="M3447" s="743"/>
    </row>
    <row r="3448" s="158" customFormat="1" ht="13.2" spans="1:13">
      <c r="A3448" s="735" t="s">
        <v>95</v>
      </c>
      <c r="B3448" s="736">
        <v>331006</v>
      </c>
      <c r="C3448" s="737" t="s">
        <v>5802</v>
      </c>
      <c r="D3448" s="736"/>
      <c r="E3448" s="736" t="s">
        <v>5756</v>
      </c>
      <c r="F3448" s="735"/>
      <c r="G3448" s="736"/>
      <c r="H3448" s="738"/>
      <c r="I3448" s="738"/>
      <c r="J3448" s="738"/>
      <c r="K3448" s="738"/>
      <c r="L3448" s="738"/>
      <c r="M3448" s="743"/>
    </row>
    <row r="3449" s="158" customFormat="1" ht="13.2" spans="1:13">
      <c r="A3449" s="735" t="s">
        <v>95</v>
      </c>
      <c r="B3449" s="736" t="s">
        <v>5803</v>
      </c>
      <c r="C3449" s="737" t="s">
        <v>5804</v>
      </c>
      <c r="D3449" s="736"/>
      <c r="E3449" s="736"/>
      <c r="F3449" s="735" t="s">
        <v>51</v>
      </c>
      <c r="G3449" s="736"/>
      <c r="H3449" s="738">
        <v>3850</v>
      </c>
      <c r="I3449" s="738">
        <v>3675</v>
      </c>
      <c r="J3449" s="738">
        <v>3500</v>
      </c>
      <c r="K3449" s="738">
        <v>3325</v>
      </c>
      <c r="L3449" s="738">
        <v>3150</v>
      </c>
      <c r="M3449" s="743"/>
    </row>
    <row r="3450" s="158" customFormat="1" ht="13.2" spans="1:13">
      <c r="A3450" s="735" t="s">
        <v>95</v>
      </c>
      <c r="B3450" s="736">
        <v>331006007</v>
      </c>
      <c r="C3450" s="737" t="s">
        <v>5805</v>
      </c>
      <c r="D3450" s="736" t="s">
        <v>5806</v>
      </c>
      <c r="E3450" s="736"/>
      <c r="F3450" s="735" t="s">
        <v>51</v>
      </c>
      <c r="G3450" s="736"/>
      <c r="H3450" s="738">
        <v>1870</v>
      </c>
      <c r="I3450" s="738">
        <v>1785</v>
      </c>
      <c r="J3450" s="738">
        <v>1700</v>
      </c>
      <c r="K3450" s="738">
        <v>1615</v>
      </c>
      <c r="L3450" s="738">
        <v>1530</v>
      </c>
      <c r="M3450" s="743"/>
    </row>
    <row r="3451" s="158" customFormat="1" ht="13.2" spans="1:13">
      <c r="A3451" s="735" t="s">
        <v>95</v>
      </c>
      <c r="B3451" s="736" t="s">
        <v>5807</v>
      </c>
      <c r="C3451" s="737" t="s">
        <v>5808</v>
      </c>
      <c r="D3451" s="736"/>
      <c r="E3451" s="736"/>
      <c r="F3451" s="735" t="s">
        <v>51</v>
      </c>
      <c r="G3451" s="736"/>
      <c r="H3451" s="738">
        <v>1490.5</v>
      </c>
      <c r="I3451" s="738">
        <v>1422.75</v>
      </c>
      <c r="J3451" s="738">
        <v>1355</v>
      </c>
      <c r="K3451" s="738">
        <v>1287.25</v>
      </c>
      <c r="L3451" s="738">
        <v>1219.5</v>
      </c>
      <c r="M3451" s="743"/>
    </row>
    <row r="3452" s="158" customFormat="1" ht="13.2" spans="1:13">
      <c r="A3452" s="735" t="s">
        <v>95</v>
      </c>
      <c r="B3452" s="736">
        <v>331006018</v>
      </c>
      <c r="C3452" s="737" t="s">
        <v>5809</v>
      </c>
      <c r="D3452" s="736"/>
      <c r="E3452" s="736" t="s">
        <v>4486</v>
      </c>
      <c r="F3452" s="735" t="s">
        <v>51</v>
      </c>
      <c r="G3452" s="736"/>
      <c r="H3452" s="738">
        <v>2695</v>
      </c>
      <c r="I3452" s="738">
        <v>2572.5</v>
      </c>
      <c r="J3452" s="738">
        <v>2450</v>
      </c>
      <c r="K3452" s="738">
        <v>2327.5</v>
      </c>
      <c r="L3452" s="738">
        <v>2205</v>
      </c>
      <c r="M3452" s="743"/>
    </row>
    <row r="3453" s="158" customFormat="1" ht="13.2" spans="1:13">
      <c r="A3453" s="735"/>
      <c r="B3453" s="736">
        <v>331007</v>
      </c>
      <c r="C3453" s="737" t="s">
        <v>5810</v>
      </c>
      <c r="D3453" s="736"/>
      <c r="E3453" s="736"/>
      <c r="F3453" s="735"/>
      <c r="G3453" s="736"/>
      <c r="H3453" s="738"/>
      <c r="I3453" s="738"/>
      <c r="J3453" s="738"/>
      <c r="K3453" s="738"/>
      <c r="L3453" s="738"/>
      <c r="M3453" s="743"/>
    </row>
    <row r="3454" s="158" customFormat="1" ht="13.2" spans="1:13">
      <c r="A3454" s="735" t="s">
        <v>95</v>
      </c>
      <c r="B3454" s="736">
        <v>331007001</v>
      </c>
      <c r="C3454" s="737" t="s">
        <v>5811</v>
      </c>
      <c r="D3454" s="736" t="s">
        <v>4096</v>
      </c>
      <c r="E3454" s="736"/>
      <c r="F3454" s="735" t="s">
        <v>51</v>
      </c>
      <c r="G3454" s="736"/>
      <c r="H3454" s="738">
        <v>880</v>
      </c>
      <c r="I3454" s="738">
        <v>840</v>
      </c>
      <c r="J3454" s="738">
        <v>800</v>
      </c>
      <c r="K3454" s="738">
        <v>760</v>
      </c>
      <c r="L3454" s="738">
        <v>720</v>
      </c>
      <c r="M3454" s="743"/>
    </row>
    <row r="3455" s="158" customFormat="1" ht="13.2" spans="1:13">
      <c r="A3455" s="735" t="s">
        <v>95</v>
      </c>
      <c r="B3455" s="736">
        <v>331007017</v>
      </c>
      <c r="C3455" s="737" t="s">
        <v>5812</v>
      </c>
      <c r="D3455" s="736" t="s">
        <v>4485</v>
      </c>
      <c r="E3455" s="736"/>
      <c r="F3455" s="735" t="s">
        <v>51</v>
      </c>
      <c r="G3455" s="736"/>
      <c r="H3455" s="738">
        <v>3520</v>
      </c>
      <c r="I3455" s="738">
        <v>3360</v>
      </c>
      <c r="J3455" s="738">
        <v>3200</v>
      </c>
      <c r="K3455" s="738">
        <v>3040</v>
      </c>
      <c r="L3455" s="738">
        <v>2880</v>
      </c>
      <c r="M3455" s="743"/>
    </row>
    <row r="3456" s="158" customFormat="1" ht="13.2" spans="1:13">
      <c r="A3456" s="735" t="s">
        <v>95</v>
      </c>
      <c r="B3456" s="736" t="s">
        <v>5813</v>
      </c>
      <c r="C3456" s="737" t="s">
        <v>5814</v>
      </c>
      <c r="D3456" s="736"/>
      <c r="E3456" s="736"/>
      <c r="F3456" s="735" t="s">
        <v>51</v>
      </c>
      <c r="G3456" s="736"/>
      <c r="H3456" s="738">
        <v>3234</v>
      </c>
      <c r="I3456" s="738">
        <v>3087</v>
      </c>
      <c r="J3456" s="738">
        <v>2940</v>
      </c>
      <c r="K3456" s="738">
        <v>2793</v>
      </c>
      <c r="L3456" s="738">
        <v>2646</v>
      </c>
      <c r="M3456" s="743"/>
    </row>
    <row r="3457" s="158" customFormat="1" ht="13.2" spans="1:13">
      <c r="A3457" s="735" t="s">
        <v>95</v>
      </c>
      <c r="B3457" s="736">
        <v>331008</v>
      </c>
      <c r="C3457" s="737" t="s">
        <v>5815</v>
      </c>
      <c r="D3457" s="736"/>
      <c r="E3457" s="736"/>
      <c r="F3457" s="735"/>
      <c r="G3457" s="736"/>
      <c r="H3457" s="738"/>
      <c r="I3457" s="738"/>
      <c r="J3457" s="738"/>
      <c r="K3457" s="738"/>
      <c r="L3457" s="738"/>
      <c r="M3457" s="743"/>
    </row>
    <row r="3458" s="158" customFormat="1" ht="13.2" spans="1:13">
      <c r="A3458" s="735" t="s">
        <v>95</v>
      </c>
      <c r="B3458" s="736">
        <v>331008013</v>
      </c>
      <c r="C3458" s="737" t="s">
        <v>5816</v>
      </c>
      <c r="D3458" s="736" t="s">
        <v>5817</v>
      </c>
      <c r="E3458" s="736"/>
      <c r="F3458" s="735" t="s">
        <v>51</v>
      </c>
      <c r="G3458" s="759"/>
      <c r="H3458" s="738">
        <v>770</v>
      </c>
      <c r="I3458" s="738">
        <v>735</v>
      </c>
      <c r="J3458" s="738">
        <v>700</v>
      </c>
      <c r="K3458" s="738">
        <v>665</v>
      </c>
      <c r="L3458" s="738">
        <v>630</v>
      </c>
      <c r="M3458" s="743"/>
    </row>
    <row r="3459" s="158" customFormat="1" ht="13.2" spans="1:13">
      <c r="A3459" s="735" t="s">
        <v>95</v>
      </c>
      <c r="B3459" s="736" t="s">
        <v>5818</v>
      </c>
      <c r="C3459" s="737" t="s">
        <v>5819</v>
      </c>
      <c r="D3459" s="736"/>
      <c r="E3459" s="736"/>
      <c r="F3459" s="735" t="s">
        <v>51</v>
      </c>
      <c r="G3459" s="736"/>
      <c r="H3459" s="738">
        <v>198</v>
      </c>
      <c r="I3459" s="738">
        <v>189</v>
      </c>
      <c r="J3459" s="738">
        <v>180</v>
      </c>
      <c r="K3459" s="738">
        <v>171</v>
      </c>
      <c r="L3459" s="738">
        <v>162</v>
      </c>
      <c r="M3459" s="743"/>
    </row>
    <row r="3460" s="158" customFormat="1" ht="21.6" spans="1:13">
      <c r="A3460" s="735" t="s">
        <v>95</v>
      </c>
      <c r="B3460" s="736" t="s">
        <v>5820</v>
      </c>
      <c r="C3460" s="737" t="s">
        <v>5821</v>
      </c>
      <c r="D3460" s="736"/>
      <c r="E3460" s="736"/>
      <c r="F3460" s="735" t="s">
        <v>51</v>
      </c>
      <c r="G3460" s="736"/>
      <c r="H3460" s="738">
        <v>495</v>
      </c>
      <c r="I3460" s="738">
        <v>472.5</v>
      </c>
      <c r="J3460" s="738">
        <v>450</v>
      </c>
      <c r="K3460" s="738">
        <v>427.5</v>
      </c>
      <c r="L3460" s="738">
        <v>405</v>
      </c>
      <c r="M3460" s="743"/>
    </row>
    <row r="3461" s="158" customFormat="1" ht="13.2" spans="1:13">
      <c r="A3461" s="735" t="s">
        <v>95</v>
      </c>
      <c r="B3461" s="736">
        <v>331008015</v>
      </c>
      <c r="C3461" s="737" t="s">
        <v>5822</v>
      </c>
      <c r="D3461" s="736" t="s">
        <v>5823</v>
      </c>
      <c r="E3461" s="736"/>
      <c r="F3461" s="735" t="s">
        <v>51</v>
      </c>
      <c r="G3461" s="736"/>
      <c r="H3461" s="738">
        <v>1650</v>
      </c>
      <c r="I3461" s="738">
        <v>1575</v>
      </c>
      <c r="J3461" s="738">
        <v>1500</v>
      </c>
      <c r="K3461" s="738">
        <v>1425</v>
      </c>
      <c r="L3461" s="738">
        <v>1350</v>
      </c>
      <c r="M3461" s="743"/>
    </row>
    <row r="3462" s="158" customFormat="1" ht="13.2" spans="1:13">
      <c r="A3462" s="735" t="s">
        <v>95</v>
      </c>
      <c r="B3462" s="736">
        <v>331008016</v>
      </c>
      <c r="C3462" s="737" t="s">
        <v>5824</v>
      </c>
      <c r="D3462" s="736"/>
      <c r="E3462" s="736"/>
      <c r="F3462" s="735" t="s">
        <v>51</v>
      </c>
      <c r="G3462" s="736"/>
      <c r="H3462" s="738">
        <v>1705</v>
      </c>
      <c r="I3462" s="738">
        <v>1627.5</v>
      </c>
      <c r="J3462" s="738">
        <v>1550</v>
      </c>
      <c r="K3462" s="738">
        <v>1472.5</v>
      </c>
      <c r="L3462" s="738">
        <v>1395</v>
      </c>
      <c r="M3462" s="743"/>
    </row>
    <row r="3463" s="158" customFormat="1" ht="13.2" spans="1:13">
      <c r="A3463" s="735" t="s">
        <v>95</v>
      </c>
      <c r="B3463" s="736">
        <v>331008018</v>
      </c>
      <c r="C3463" s="737" t="s">
        <v>5825</v>
      </c>
      <c r="D3463" s="736" t="s">
        <v>5826</v>
      </c>
      <c r="E3463" s="736"/>
      <c r="F3463" s="735" t="s">
        <v>51</v>
      </c>
      <c r="G3463" s="736"/>
      <c r="H3463" s="738">
        <v>935</v>
      </c>
      <c r="I3463" s="738">
        <v>892.5</v>
      </c>
      <c r="J3463" s="738">
        <v>850</v>
      </c>
      <c r="K3463" s="738">
        <v>807.5</v>
      </c>
      <c r="L3463" s="738">
        <v>765</v>
      </c>
      <c r="M3463" s="743"/>
    </row>
    <row r="3464" s="158" customFormat="1" ht="13.2" spans="1:13">
      <c r="A3464" s="735" t="s">
        <v>95</v>
      </c>
      <c r="B3464" s="736">
        <v>331008019</v>
      </c>
      <c r="C3464" s="737" t="s">
        <v>5827</v>
      </c>
      <c r="D3464" s="736"/>
      <c r="E3464" s="736"/>
      <c r="F3464" s="735" t="s">
        <v>51</v>
      </c>
      <c r="G3464" s="736"/>
      <c r="H3464" s="738">
        <v>1430</v>
      </c>
      <c r="I3464" s="738">
        <v>1365</v>
      </c>
      <c r="J3464" s="738">
        <v>1300</v>
      </c>
      <c r="K3464" s="738">
        <v>1235</v>
      </c>
      <c r="L3464" s="738">
        <v>1170</v>
      </c>
      <c r="M3464" s="743"/>
    </row>
    <row r="3465" s="158" customFormat="1" ht="13.2" spans="1:13">
      <c r="A3465" s="735" t="s">
        <v>95</v>
      </c>
      <c r="B3465" s="736">
        <v>331008023</v>
      </c>
      <c r="C3465" s="737" t="s">
        <v>5828</v>
      </c>
      <c r="D3465" s="736" t="s">
        <v>5829</v>
      </c>
      <c r="E3465" s="736" t="s">
        <v>5738</v>
      </c>
      <c r="F3465" s="735" t="s">
        <v>51</v>
      </c>
      <c r="G3465" s="736"/>
      <c r="H3465" s="738">
        <v>1925</v>
      </c>
      <c r="I3465" s="738">
        <v>1837.5</v>
      </c>
      <c r="J3465" s="738">
        <v>1750</v>
      </c>
      <c r="K3465" s="738">
        <v>1662.5</v>
      </c>
      <c r="L3465" s="738">
        <v>1575</v>
      </c>
      <c r="M3465" s="743"/>
    </row>
    <row r="3466" s="158" customFormat="1" ht="13.2" spans="1:13">
      <c r="A3466" s="735" t="s">
        <v>95</v>
      </c>
      <c r="B3466" s="736" t="s">
        <v>5830</v>
      </c>
      <c r="C3466" s="737" t="s">
        <v>5831</v>
      </c>
      <c r="D3466" s="736"/>
      <c r="E3466" s="736" t="s">
        <v>5738</v>
      </c>
      <c r="F3466" s="735" t="s">
        <v>51</v>
      </c>
      <c r="G3466" s="736"/>
      <c r="H3466" s="738">
        <v>1925</v>
      </c>
      <c r="I3466" s="738">
        <v>1837.5</v>
      </c>
      <c r="J3466" s="738">
        <v>1750</v>
      </c>
      <c r="K3466" s="738">
        <v>1662.5</v>
      </c>
      <c r="L3466" s="738">
        <v>1575</v>
      </c>
      <c r="M3466" s="743"/>
    </row>
    <row r="3467" s="158" customFormat="1" ht="32.4" spans="1:13">
      <c r="A3467" s="735" t="s">
        <v>95</v>
      </c>
      <c r="B3467" s="736">
        <v>331008024</v>
      </c>
      <c r="C3467" s="737" t="s">
        <v>5832</v>
      </c>
      <c r="D3467" s="736" t="s">
        <v>5833</v>
      </c>
      <c r="E3467" s="736"/>
      <c r="F3467" s="735" t="s">
        <v>51</v>
      </c>
      <c r="G3467" s="736"/>
      <c r="H3467" s="738">
        <v>2695</v>
      </c>
      <c r="I3467" s="738">
        <v>2572.5</v>
      </c>
      <c r="J3467" s="738">
        <v>2450</v>
      </c>
      <c r="K3467" s="738">
        <v>2327.5</v>
      </c>
      <c r="L3467" s="738">
        <v>2205</v>
      </c>
      <c r="M3467" s="743"/>
    </row>
    <row r="3468" s="158" customFormat="1" ht="21.6" spans="1:13">
      <c r="A3468" s="735" t="s">
        <v>95</v>
      </c>
      <c r="B3468" s="736">
        <v>331008025</v>
      </c>
      <c r="C3468" s="737" t="s">
        <v>5834</v>
      </c>
      <c r="D3468" s="736" t="s">
        <v>5835</v>
      </c>
      <c r="E3468" s="736"/>
      <c r="F3468" s="735" t="s">
        <v>51</v>
      </c>
      <c r="G3468" s="736"/>
      <c r="H3468" s="738">
        <v>2585</v>
      </c>
      <c r="I3468" s="738">
        <v>2467.5</v>
      </c>
      <c r="J3468" s="738">
        <v>2350</v>
      </c>
      <c r="K3468" s="738">
        <v>2232.5</v>
      </c>
      <c r="L3468" s="738">
        <v>2115</v>
      </c>
      <c r="M3468" s="743"/>
    </row>
    <row r="3469" s="158" customFormat="1" ht="13.2" spans="1:13">
      <c r="A3469" s="735" t="s">
        <v>95</v>
      </c>
      <c r="B3469" s="736">
        <v>331008026</v>
      </c>
      <c r="C3469" s="737" t="s">
        <v>5836</v>
      </c>
      <c r="D3469" s="736" t="s">
        <v>5837</v>
      </c>
      <c r="E3469" s="736" t="s">
        <v>5756</v>
      </c>
      <c r="F3469" s="735" t="s">
        <v>51</v>
      </c>
      <c r="G3469" s="759"/>
      <c r="H3469" s="738">
        <v>1848</v>
      </c>
      <c r="I3469" s="738">
        <v>1764</v>
      </c>
      <c r="J3469" s="738">
        <v>1680</v>
      </c>
      <c r="K3469" s="738">
        <v>1596</v>
      </c>
      <c r="L3469" s="738">
        <v>1512</v>
      </c>
      <c r="M3469" s="743"/>
    </row>
    <row r="3470" s="158" customFormat="1" ht="13.2" spans="1:13">
      <c r="A3470" s="735" t="s">
        <v>95</v>
      </c>
      <c r="B3470" s="736" t="s">
        <v>5838</v>
      </c>
      <c r="C3470" s="737" t="s">
        <v>5839</v>
      </c>
      <c r="D3470" s="736"/>
      <c r="E3470" s="736" t="s">
        <v>5756</v>
      </c>
      <c r="F3470" s="735" t="s">
        <v>51</v>
      </c>
      <c r="G3470" s="736"/>
      <c r="H3470" s="738">
        <v>2217.6</v>
      </c>
      <c r="I3470" s="738">
        <v>2116.8</v>
      </c>
      <c r="J3470" s="738">
        <v>2016</v>
      </c>
      <c r="K3470" s="738">
        <v>1915.2</v>
      </c>
      <c r="L3470" s="738">
        <v>1814.4</v>
      </c>
      <c r="M3470" s="743"/>
    </row>
    <row r="3471" s="158" customFormat="1" ht="13.2" spans="1:13">
      <c r="A3471" s="735" t="s">
        <v>95</v>
      </c>
      <c r="B3471" s="736">
        <v>331008027</v>
      </c>
      <c r="C3471" s="737" t="s">
        <v>5840</v>
      </c>
      <c r="D3471" s="736"/>
      <c r="E3471" s="736"/>
      <c r="F3471" s="735" t="s">
        <v>51</v>
      </c>
      <c r="G3471" s="736"/>
      <c r="H3471" s="738">
        <v>2217.6</v>
      </c>
      <c r="I3471" s="738">
        <v>2116.8</v>
      </c>
      <c r="J3471" s="738">
        <v>2016</v>
      </c>
      <c r="K3471" s="738">
        <v>1915.2</v>
      </c>
      <c r="L3471" s="738">
        <v>1814.4</v>
      </c>
      <c r="M3471" s="743"/>
    </row>
    <row r="3472" s="158" customFormat="1" ht="21.6" spans="1:13">
      <c r="A3472" s="735" t="s">
        <v>95</v>
      </c>
      <c r="B3472" s="736">
        <v>331008028</v>
      </c>
      <c r="C3472" s="737" t="s">
        <v>5841</v>
      </c>
      <c r="D3472" s="736" t="s">
        <v>5842</v>
      </c>
      <c r="E3472" s="736" t="s">
        <v>5843</v>
      </c>
      <c r="F3472" s="735" t="s">
        <v>51</v>
      </c>
      <c r="G3472" s="736"/>
      <c r="H3472" s="738">
        <v>1078</v>
      </c>
      <c r="I3472" s="738">
        <v>1029</v>
      </c>
      <c r="J3472" s="738">
        <v>980</v>
      </c>
      <c r="K3472" s="738">
        <v>931</v>
      </c>
      <c r="L3472" s="738">
        <v>882</v>
      </c>
      <c r="M3472" s="743"/>
    </row>
    <row r="3473" s="158" customFormat="1" ht="13.2" spans="1:13">
      <c r="A3473" s="735" t="s">
        <v>95</v>
      </c>
      <c r="B3473" s="736">
        <v>331008029</v>
      </c>
      <c r="C3473" s="737" t="s">
        <v>5844</v>
      </c>
      <c r="D3473" s="736"/>
      <c r="E3473" s="736"/>
      <c r="F3473" s="735" t="s">
        <v>51</v>
      </c>
      <c r="G3473" s="736"/>
      <c r="H3473" s="738">
        <v>1320</v>
      </c>
      <c r="I3473" s="738">
        <v>1260</v>
      </c>
      <c r="J3473" s="738">
        <v>1200</v>
      </c>
      <c r="K3473" s="738">
        <v>1140</v>
      </c>
      <c r="L3473" s="738">
        <v>1080</v>
      </c>
      <c r="M3473" s="743"/>
    </row>
    <row r="3474" s="159" customFormat="1" ht="21" customHeight="1" spans="1:13">
      <c r="A3474" s="768" t="s">
        <v>95</v>
      </c>
      <c r="B3474" s="836" t="s">
        <v>5845</v>
      </c>
      <c r="C3474" s="788" t="s">
        <v>5846</v>
      </c>
      <c r="D3474" s="754" t="s">
        <v>5847</v>
      </c>
      <c r="E3474" s="754"/>
      <c r="F3474" s="768" t="s">
        <v>51</v>
      </c>
      <c r="G3474" s="736"/>
      <c r="H3474" s="738">
        <v>1618.1</v>
      </c>
      <c r="I3474" s="738">
        <v>1544.55</v>
      </c>
      <c r="J3474" s="738">
        <v>1471</v>
      </c>
      <c r="K3474" s="738">
        <v>1397.45</v>
      </c>
      <c r="L3474" s="738">
        <v>1323.9</v>
      </c>
      <c r="M3474" s="781"/>
    </row>
    <row r="3475" s="159" customFormat="1" ht="21.6" spans="1:13">
      <c r="A3475" s="755" t="s">
        <v>95</v>
      </c>
      <c r="B3475" s="836" t="s">
        <v>5848</v>
      </c>
      <c r="C3475" s="757" t="s">
        <v>5849</v>
      </c>
      <c r="D3475" s="754" t="s">
        <v>5850</v>
      </c>
      <c r="E3475" s="736"/>
      <c r="F3475" s="735" t="s">
        <v>51</v>
      </c>
      <c r="G3475" s="736"/>
      <c r="H3475" s="738">
        <v>1699.5</v>
      </c>
      <c r="I3475" s="738">
        <v>1622.25</v>
      </c>
      <c r="J3475" s="738">
        <v>1545</v>
      </c>
      <c r="K3475" s="738">
        <v>1467.75</v>
      </c>
      <c r="L3475" s="738">
        <v>1390.5</v>
      </c>
      <c r="M3475" s="781"/>
    </row>
    <row r="3476" s="158" customFormat="1" ht="43.2" spans="1:13">
      <c r="A3476" s="739" t="s">
        <v>95</v>
      </c>
      <c r="B3476" s="832" t="s">
        <v>5851</v>
      </c>
      <c r="C3476" s="741" t="s">
        <v>5852</v>
      </c>
      <c r="D3476" s="741" t="s">
        <v>5853</v>
      </c>
      <c r="E3476" s="775"/>
      <c r="F3476" s="823" t="s">
        <v>51</v>
      </c>
      <c r="G3476" s="775"/>
      <c r="H3476" s="742">
        <v>6552</v>
      </c>
      <c r="I3476" s="742">
        <v>6254.18181818182</v>
      </c>
      <c r="J3476" s="742">
        <v>5956.36363636364</v>
      </c>
      <c r="K3476" s="742">
        <v>5658.54545454545</v>
      </c>
      <c r="L3476" s="742">
        <v>5360.72727272727</v>
      </c>
      <c r="M3476" s="743"/>
    </row>
    <row r="3477" s="158" customFormat="1" ht="13.2" spans="1:13">
      <c r="A3477" s="735" t="s">
        <v>95</v>
      </c>
      <c r="B3477" s="736">
        <v>331101002</v>
      </c>
      <c r="C3477" s="737" t="s">
        <v>5854</v>
      </c>
      <c r="D3477" s="736"/>
      <c r="E3477" s="736"/>
      <c r="F3477" s="735" t="s">
        <v>51</v>
      </c>
      <c r="G3477" s="736"/>
      <c r="H3477" s="738">
        <v>1067</v>
      </c>
      <c r="I3477" s="738">
        <v>1018.5</v>
      </c>
      <c r="J3477" s="738">
        <v>970</v>
      </c>
      <c r="K3477" s="738">
        <v>921.5</v>
      </c>
      <c r="L3477" s="738">
        <v>873</v>
      </c>
      <c r="M3477" s="743"/>
    </row>
    <row r="3478" s="158" customFormat="1" ht="13.2" spans="1:13">
      <c r="A3478" s="735" t="s">
        <v>95</v>
      </c>
      <c r="B3478" s="736">
        <v>331101003</v>
      </c>
      <c r="C3478" s="737" t="s">
        <v>5855</v>
      </c>
      <c r="D3478" s="736"/>
      <c r="E3478" s="736"/>
      <c r="F3478" s="735" t="s">
        <v>51</v>
      </c>
      <c r="G3478" s="736"/>
      <c r="H3478" s="738">
        <v>1067</v>
      </c>
      <c r="I3478" s="738">
        <v>1018.5</v>
      </c>
      <c r="J3478" s="738">
        <v>970</v>
      </c>
      <c r="K3478" s="738">
        <v>921.5</v>
      </c>
      <c r="L3478" s="738">
        <v>873</v>
      </c>
      <c r="M3478" s="743"/>
    </row>
    <row r="3479" s="158" customFormat="1" ht="13.2" spans="1:13">
      <c r="A3479" s="735" t="s">
        <v>95</v>
      </c>
      <c r="B3479" s="736">
        <v>331101017</v>
      </c>
      <c r="C3479" s="737" t="s">
        <v>5856</v>
      </c>
      <c r="D3479" s="736" t="s">
        <v>5857</v>
      </c>
      <c r="E3479" s="736" t="s">
        <v>5389</v>
      </c>
      <c r="F3479" s="735" t="s">
        <v>51</v>
      </c>
      <c r="G3479" s="736"/>
      <c r="H3479" s="738">
        <v>1705</v>
      </c>
      <c r="I3479" s="738">
        <v>1627.5</v>
      </c>
      <c r="J3479" s="738">
        <v>1550</v>
      </c>
      <c r="K3479" s="738">
        <v>1472.5</v>
      </c>
      <c r="L3479" s="738">
        <v>1395</v>
      </c>
      <c r="M3479" s="743"/>
    </row>
    <row r="3480" s="158" customFormat="1" ht="13.2" spans="1:13">
      <c r="A3480" s="735" t="s">
        <v>95</v>
      </c>
      <c r="B3480" s="736" t="s">
        <v>5858</v>
      </c>
      <c r="C3480" s="737" t="s">
        <v>5859</v>
      </c>
      <c r="D3480" s="736" t="s">
        <v>5857</v>
      </c>
      <c r="E3480" s="736" t="s">
        <v>5389</v>
      </c>
      <c r="F3480" s="735" t="s">
        <v>51</v>
      </c>
      <c r="G3480" s="736"/>
      <c r="H3480" s="738">
        <v>1705</v>
      </c>
      <c r="I3480" s="738">
        <v>1627.5</v>
      </c>
      <c r="J3480" s="738">
        <v>1550</v>
      </c>
      <c r="K3480" s="738">
        <v>1472.5</v>
      </c>
      <c r="L3480" s="738">
        <v>1395</v>
      </c>
      <c r="M3480" s="743"/>
    </row>
    <row r="3481" s="158" customFormat="1" ht="13.2" spans="1:13">
      <c r="A3481" s="735" t="s">
        <v>95</v>
      </c>
      <c r="B3481" s="736">
        <v>331101023</v>
      </c>
      <c r="C3481" s="737" t="s">
        <v>5860</v>
      </c>
      <c r="D3481" s="759"/>
      <c r="E3481" s="736"/>
      <c r="F3481" s="735" t="s">
        <v>51</v>
      </c>
      <c r="G3481" s="736"/>
      <c r="H3481" s="738">
        <v>1375</v>
      </c>
      <c r="I3481" s="738">
        <v>1312.5</v>
      </c>
      <c r="J3481" s="738">
        <v>1250</v>
      </c>
      <c r="K3481" s="738">
        <v>1187.5</v>
      </c>
      <c r="L3481" s="738">
        <v>1125</v>
      </c>
      <c r="M3481" s="743"/>
    </row>
    <row r="3482" s="158" customFormat="1" ht="13.2" spans="1:13">
      <c r="A3482" s="735" t="s">
        <v>95</v>
      </c>
      <c r="B3482" s="736">
        <v>331101024</v>
      </c>
      <c r="C3482" s="737" t="s">
        <v>5861</v>
      </c>
      <c r="D3482" s="736"/>
      <c r="E3482" s="736"/>
      <c r="F3482" s="735" t="s">
        <v>51</v>
      </c>
      <c r="G3482" s="736"/>
      <c r="H3482" s="738">
        <v>3520</v>
      </c>
      <c r="I3482" s="738">
        <v>3360</v>
      </c>
      <c r="J3482" s="738">
        <v>3200</v>
      </c>
      <c r="K3482" s="738">
        <v>3040</v>
      </c>
      <c r="L3482" s="738">
        <v>2880</v>
      </c>
      <c r="M3482" s="743"/>
    </row>
    <row r="3483" s="158" customFormat="1" ht="13.2" spans="1:13">
      <c r="A3483" s="735" t="s">
        <v>95</v>
      </c>
      <c r="B3483" s="736">
        <v>331101025</v>
      </c>
      <c r="C3483" s="737" t="s">
        <v>5862</v>
      </c>
      <c r="D3483" s="736"/>
      <c r="E3483" s="736"/>
      <c r="F3483" s="735" t="s">
        <v>51</v>
      </c>
      <c r="G3483" s="759"/>
      <c r="H3483" s="738">
        <v>3080</v>
      </c>
      <c r="I3483" s="738">
        <v>2940</v>
      </c>
      <c r="J3483" s="738">
        <v>2800</v>
      </c>
      <c r="K3483" s="738">
        <v>2660</v>
      </c>
      <c r="L3483" s="738">
        <v>2520</v>
      </c>
      <c r="M3483" s="743"/>
    </row>
    <row r="3484" s="158" customFormat="1" ht="13.2" spans="1:13">
      <c r="A3484" s="735" t="s">
        <v>95</v>
      </c>
      <c r="B3484" s="736" t="s">
        <v>5863</v>
      </c>
      <c r="C3484" s="737" t="s">
        <v>5864</v>
      </c>
      <c r="D3484" s="736"/>
      <c r="E3484" s="736"/>
      <c r="F3484" s="735" t="s">
        <v>51</v>
      </c>
      <c r="G3484" s="736"/>
      <c r="H3484" s="738">
        <v>3696</v>
      </c>
      <c r="I3484" s="738">
        <v>3528</v>
      </c>
      <c r="J3484" s="738">
        <v>3360</v>
      </c>
      <c r="K3484" s="738">
        <v>3192</v>
      </c>
      <c r="L3484" s="738">
        <v>3024</v>
      </c>
      <c r="M3484" s="743"/>
    </row>
    <row r="3485" s="158" customFormat="1" ht="13.2" spans="1:13">
      <c r="A3485" s="735" t="s">
        <v>95</v>
      </c>
      <c r="B3485" s="736">
        <v>331102008</v>
      </c>
      <c r="C3485" s="737" t="s">
        <v>5865</v>
      </c>
      <c r="D3485" s="736"/>
      <c r="E3485" s="736"/>
      <c r="F3485" s="735" t="s">
        <v>51</v>
      </c>
      <c r="G3485" s="736"/>
      <c r="H3485" s="738">
        <v>1375</v>
      </c>
      <c r="I3485" s="738">
        <v>1312.5</v>
      </c>
      <c r="J3485" s="738">
        <v>1250</v>
      </c>
      <c r="K3485" s="738">
        <v>1187.5</v>
      </c>
      <c r="L3485" s="738">
        <v>1125</v>
      </c>
      <c r="M3485" s="743"/>
    </row>
    <row r="3486" s="158" customFormat="1" ht="13.2" spans="1:13">
      <c r="A3486" s="735" t="s">
        <v>95</v>
      </c>
      <c r="B3486" s="736">
        <v>331102012</v>
      </c>
      <c r="C3486" s="737" t="s">
        <v>5866</v>
      </c>
      <c r="D3486" s="736"/>
      <c r="E3486" s="736"/>
      <c r="F3486" s="735" t="s">
        <v>51</v>
      </c>
      <c r="G3486" s="736"/>
      <c r="H3486" s="738">
        <v>1210</v>
      </c>
      <c r="I3486" s="738">
        <v>1155</v>
      </c>
      <c r="J3486" s="738">
        <v>1100</v>
      </c>
      <c r="K3486" s="738">
        <v>1045</v>
      </c>
      <c r="L3486" s="738">
        <v>990</v>
      </c>
      <c r="M3486" s="743"/>
    </row>
    <row r="3487" s="158" customFormat="1" ht="13.2" spans="1:13">
      <c r="A3487" s="735" t="s">
        <v>95</v>
      </c>
      <c r="B3487" s="736">
        <v>331103024</v>
      </c>
      <c r="C3487" s="737" t="s">
        <v>5867</v>
      </c>
      <c r="D3487" s="736"/>
      <c r="E3487" s="736"/>
      <c r="F3487" s="735" t="s">
        <v>51</v>
      </c>
      <c r="G3487" s="736"/>
      <c r="H3487" s="738">
        <v>935</v>
      </c>
      <c r="I3487" s="738">
        <v>892.5</v>
      </c>
      <c r="J3487" s="738">
        <v>850</v>
      </c>
      <c r="K3487" s="738">
        <v>807.5</v>
      </c>
      <c r="L3487" s="738">
        <v>765</v>
      </c>
      <c r="M3487" s="743"/>
    </row>
    <row r="3488" s="159" customFormat="1" ht="21.6" spans="1:13">
      <c r="A3488" s="755" t="s">
        <v>95</v>
      </c>
      <c r="B3488" s="836" t="s">
        <v>5868</v>
      </c>
      <c r="C3488" s="757" t="s">
        <v>5869</v>
      </c>
      <c r="D3488" s="754" t="s">
        <v>5870</v>
      </c>
      <c r="E3488" s="758" t="s">
        <v>5871</v>
      </c>
      <c r="F3488" s="755" t="s">
        <v>51</v>
      </c>
      <c r="G3488" s="754"/>
      <c r="H3488" s="738">
        <v>1739.1</v>
      </c>
      <c r="I3488" s="738">
        <v>1660.05</v>
      </c>
      <c r="J3488" s="738">
        <v>1581</v>
      </c>
      <c r="K3488" s="738">
        <v>1501.95</v>
      </c>
      <c r="L3488" s="738">
        <v>1422.9</v>
      </c>
      <c r="M3488" s="781"/>
    </row>
    <row r="3489" s="159" customFormat="1" ht="21.6" spans="1:13">
      <c r="A3489" s="755" t="s">
        <v>95</v>
      </c>
      <c r="B3489" s="836" t="s">
        <v>5872</v>
      </c>
      <c r="C3489" s="757" t="s">
        <v>5873</v>
      </c>
      <c r="D3489" s="754" t="s">
        <v>5874</v>
      </c>
      <c r="E3489" s="758" t="s">
        <v>5875</v>
      </c>
      <c r="F3489" s="755" t="s">
        <v>51</v>
      </c>
      <c r="G3489" s="754"/>
      <c r="H3489" s="738">
        <v>2179.1</v>
      </c>
      <c r="I3489" s="738">
        <v>2080.05</v>
      </c>
      <c r="J3489" s="738">
        <v>1981</v>
      </c>
      <c r="K3489" s="738">
        <v>1881.95</v>
      </c>
      <c r="L3489" s="738">
        <v>1782.9</v>
      </c>
      <c r="M3489" s="781"/>
    </row>
    <row r="3490" s="158" customFormat="1" ht="13.2" spans="1:13">
      <c r="A3490" s="735" t="s">
        <v>95</v>
      </c>
      <c r="B3490" s="736">
        <v>331202003</v>
      </c>
      <c r="C3490" s="737" t="s">
        <v>5876</v>
      </c>
      <c r="D3490" s="736"/>
      <c r="E3490" s="736"/>
      <c r="F3490" s="735" t="s">
        <v>51</v>
      </c>
      <c r="G3490" s="736"/>
      <c r="H3490" s="738">
        <v>660</v>
      </c>
      <c r="I3490" s="738">
        <v>630</v>
      </c>
      <c r="J3490" s="738">
        <v>600</v>
      </c>
      <c r="K3490" s="738">
        <v>570</v>
      </c>
      <c r="L3490" s="738">
        <v>540</v>
      </c>
      <c r="M3490" s="743"/>
    </row>
    <row r="3491" s="158" customFormat="1" ht="13.2" spans="1:13">
      <c r="A3491" s="735" t="s">
        <v>95</v>
      </c>
      <c r="B3491" s="736">
        <v>331202012</v>
      </c>
      <c r="C3491" s="737" t="s">
        <v>5877</v>
      </c>
      <c r="D3491" s="736"/>
      <c r="E3491" s="736"/>
      <c r="F3491" s="735" t="s">
        <v>51</v>
      </c>
      <c r="G3491" s="736"/>
      <c r="H3491" s="738">
        <v>1760</v>
      </c>
      <c r="I3491" s="738">
        <v>1680</v>
      </c>
      <c r="J3491" s="738">
        <v>1600</v>
      </c>
      <c r="K3491" s="738">
        <v>1520</v>
      </c>
      <c r="L3491" s="738">
        <v>1440</v>
      </c>
      <c r="M3491" s="743"/>
    </row>
    <row r="3492" s="158" customFormat="1" ht="21.6" spans="1:13">
      <c r="A3492" s="735" t="s">
        <v>95</v>
      </c>
      <c r="B3492" s="736">
        <v>331202014</v>
      </c>
      <c r="C3492" s="737" t="s">
        <v>5878</v>
      </c>
      <c r="D3492" s="736" t="s">
        <v>5879</v>
      </c>
      <c r="E3492" s="736"/>
      <c r="F3492" s="735" t="s">
        <v>441</v>
      </c>
      <c r="G3492" s="754" t="s">
        <v>4015</v>
      </c>
      <c r="H3492" s="738">
        <v>1210</v>
      </c>
      <c r="I3492" s="738">
        <v>1155</v>
      </c>
      <c r="J3492" s="738">
        <v>1100</v>
      </c>
      <c r="K3492" s="738">
        <v>1045</v>
      </c>
      <c r="L3492" s="738">
        <v>990</v>
      </c>
      <c r="M3492" s="743"/>
    </row>
    <row r="3493" s="158" customFormat="1" ht="43.2" spans="1:13">
      <c r="A3493" s="735" t="s">
        <v>95</v>
      </c>
      <c r="B3493" s="736">
        <v>331202015</v>
      </c>
      <c r="C3493" s="737" t="s">
        <v>5880</v>
      </c>
      <c r="D3493" s="736" t="s">
        <v>5881</v>
      </c>
      <c r="E3493" s="736"/>
      <c r="F3493" s="735" t="s">
        <v>51</v>
      </c>
      <c r="G3493" s="754" t="s">
        <v>5882</v>
      </c>
      <c r="H3493" s="738">
        <v>1386</v>
      </c>
      <c r="I3493" s="738">
        <v>1323</v>
      </c>
      <c r="J3493" s="738">
        <v>1260</v>
      </c>
      <c r="K3493" s="738">
        <v>1197</v>
      </c>
      <c r="L3493" s="738">
        <v>1134</v>
      </c>
      <c r="M3493" s="743"/>
    </row>
    <row r="3494" s="158" customFormat="1" ht="13.2" spans="1:13">
      <c r="A3494" s="735" t="s">
        <v>95</v>
      </c>
      <c r="B3494" s="736" t="s">
        <v>5883</v>
      </c>
      <c r="C3494" s="737" t="s">
        <v>5884</v>
      </c>
      <c r="D3494" s="759"/>
      <c r="E3494" s="736"/>
      <c r="F3494" s="735" t="s">
        <v>51</v>
      </c>
      <c r="G3494" s="736"/>
      <c r="H3494" s="738">
        <v>660</v>
      </c>
      <c r="I3494" s="738">
        <v>630</v>
      </c>
      <c r="J3494" s="738">
        <v>600</v>
      </c>
      <c r="K3494" s="738">
        <v>570</v>
      </c>
      <c r="L3494" s="738">
        <v>540</v>
      </c>
      <c r="M3494" s="743"/>
    </row>
    <row r="3495" s="158" customFormat="1" ht="21.6" spans="1:13">
      <c r="A3495" s="735" t="s">
        <v>95</v>
      </c>
      <c r="B3495" s="736" t="s">
        <v>5885</v>
      </c>
      <c r="C3495" s="737" t="s">
        <v>5886</v>
      </c>
      <c r="D3495" s="736"/>
      <c r="E3495" s="736"/>
      <c r="F3495" s="735" t="s">
        <v>51</v>
      </c>
      <c r="G3495" s="754" t="s">
        <v>4015</v>
      </c>
      <c r="H3495" s="738">
        <v>49.5</v>
      </c>
      <c r="I3495" s="738">
        <v>47.25</v>
      </c>
      <c r="J3495" s="738">
        <v>45</v>
      </c>
      <c r="K3495" s="738">
        <v>42.75</v>
      </c>
      <c r="L3495" s="738">
        <v>40.5</v>
      </c>
      <c r="M3495" s="743"/>
    </row>
    <row r="3496" s="158" customFormat="1" ht="21.6" spans="1:13">
      <c r="A3496" s="735" t="s">
        <v>95</v>
      </c>
      <c r="B3496" s="736" t="s">
        <v>5887</v>
      </c>
      <c r="C3496" s="737" t="s">
        <v>5886</v>
      </c>
      <c r="D3496" s="736"/>
      <c r="E3496" s="736"/>
      <c r="F3496" s="735" t="s">
        <v>51</v>
      </c>
      <c r="G3496" s="754" t="s">
        <v>4015</v>
      </c>
      <c r="H3496" s="738">
        <v>59.4</v>
      </c>
      <c r="I3496" s="738">
        <v>56.7</v>
      </c>
      <c r="J3496" s="738">
        <v>54</v>
      </c>
      <c r="K3496" s="738">
        <v>51.3</v>
      </c>
      <c r="L3496" s="738">
        <v>48.6</v>
      </c>
      <c r="M3496" s="743" t="s">
        <v>58</v>
      </c>
    </row>
    <row r="3497" s="158" customFormat="1" ht="13.2" spans="1:13">
      <c r="A3497" s="735" t="s">
        <v>95</v>
      </c>
      <c r="B3497" s="736">
        <v>331204017</v>
      </c>
      <c r="C3497" s="737" t="s">
        <v>5888</v>
      </c>
      <c r="D3497" s="736"/>
      <c r="E3497" s="736"/>
      <c r="F3497" s="735" t="s">
        <v>51</v>
      </c>
      <c r="G3497" s="736"/>
      <c r="H3497" s="738">
        <v>2090</v>
      </c>
      <c r="I3497" s="738">
        <v>1995</v>
      </c>
      <c r="J3497" s="738">
        <v>1900</v>
      </c>
      <c r="K3497" s="738">
        <v>1805</v>
      </c>
      <c r="L3497" s="738">
        <v>1710</v>
      </c>
      <c r="M3497" s="743"/>
    </row>
    <row r="3498" s="158" customFormat="1" ht="13.2" spans="1:13">
      <c r="A3498" s="735" t="s">
        <v>95</v>
      </c>
      <c r="B3498" s="736">
        <v>331204019</v>
      </c>
      <c r="C3498" s="737" t="s">
        <v>5889</v>
      </c>
      <c r="D3498" s="759"/>
      <c r="E3498" s="736"/>
      <c r="F3498" s="735" t="s">
        <v>51</v>
      </c>
      <c r="G3498" s="736"/>
      <c r="H3498" s="738">
        <v>1210</v>
      </c>
      <c r="I3498" s="738">
        <v>1155</v>
      </c>
      <c r="J3498" s="738">
        <v>1100</v>
      </c>
      <c r="K3498" s="738">
        <v>1045</v>
      </c>
      <c r="L3498" s="738">
        <v>990</v>
      </c>
      <c r="M3498" s="743"/>
    </row>
    <row r="3499" s="158" customFormat="1" ht="13.2" spans="1:13">
      <c r="A3499" s="735" t="s">
        <v>95</v>
      </c>
      <c r="B3499" s="736" t="s">
        <v>5890</v>
      </c>
      <c r="C3499" s="737" t="s">
        <v>5891</v>
      </c>
      <c r="D3499" s="736"/>
      <c r="E3499" s="736"/>
      <c r="F3499" s="735" t="s">
        <v>51</v>
      </c>
      <c r="G3499" s="736"/>
      <c r="H3499" s="738">
        <v>1650</v>
      </c>
      <c r="I3499" s="738">
        <v>1575</v>
      </c>
      <c r="J3499" s="738">
        <v>1500</v>
      </c>
      <c r="K3499" s="738">
        <v>1425</v>
      </c>
      <c r="L3499" s="738">
        <v>1350</v>
      </c>
      <c r="M3499" s="743"/>
    </row>
    <row r="3500" s="158" customFormat="1" ht="13.2" spans="1:13">
      <c r="A3500" s="735"/>
      <c r="B3500" s="736">
        <v>3313</v>
      </c>
      <c r="C3500" s="737" t="s">
        <v>5892</v>
      </c>
      <c r="D3500" s="736"/>
      <c r="E3500" s="736"/>
      <c r="F3500" s="735"/>
      <c r="G3500" s="736"/>
      <c r="H3500" s="738"/>
      <c r="I3500" s="738"/>
      <c r="J3500" s="738"/>
      <c r="K3500" s="738"/>
      <c r="L3500" s="738"/>
      <c r="M3500" s="743"/>
    </row>
    <row r="3501" s="158" customFormat="1" ht="13.2" spans="1:13">
      <c r="A3501" s="735"/>
      <c r="B3501" s="736">
        <v>331301</v>
      </c>
      <c r="C3501" s="737" t="s">
        <v>5893</v>
      </c>
      <c r="D3501" s="736"/>
      <c r="E3501" s="736"/>
      <c r="F3501" s="735"/>
      <c r="G3501" s="736"/>
      <c r="H3501" s="738"/>
      <c r="I3501" s="738"/>
      <c r="J3501" s="738"/>
      <c r="K3501" s="738"/>
      <c r="L3501" s="738"/>
      <c r="M3501" s="743"/>
    </row>
    <row r="3502" s="158" customFormat="1" ht="13.2" spans="1:13">
      <c r="A3502" s="735"/>
      <c r="B3502" s="736">
        <v>331302</v>
      </c>
      <c r="C3502" s="737" t="s">
        <v>5894</v>
      </c>
      <c r="D3502" s="736"/>
      <c r="E3502" s="736"/>
      <c r="F3502" s="735"/>
      <c r="G3502" s="736"/>
      <c r="H3502" s="738"/>
      <c r="I3502" s="738"/>
      <c r="J3502" s="738"/>
      <c r="K3502" s="738"/>
      <c r="L3502" s="738"/>
      <c r="M3502" s="743"/>
    </row>
    <row r="3503" s="158" customFormat="1" ht="13.2" spans="1:13">
      <c r="A3503" s="735" t="s">
        <v>95</v>
      </c>
      <c r="B3503" s="736">
        <v>331302010</v>
      </c>
      <c r="C3503" s="737" t="s">
        <v>5895</v>
      </c>
      <c r="D3503" s="759"/>
      <c r="E3503" s="736"/>
      <c r="F3503" s="735" t="s">
        <v>51</v>
      </c>
      <c r="G3503" s="736"/>
      <c r="H3503" s="738">
        <v>1848</v>
      </c>
      <c r="I3503" s="738">
        <v>1764</v>
      </c>
      <c r="J3503" s="738">
        <v>1680</v>
      </c>
      <c r="K3503" s="738">
        <v>1596</v>
      </c>
      <c r="L3503" s="738">
        <v>1512</v>
      </c>
      <c r="M3503" s="743"/>
    </row>
    <row r="3504" s="158" customFormat="1" ht="13.2" spans="1:13">
      <c r="A3504" s="735"/>
      <c r="B3504" s="736">
        <v>331303</v>
      </c>
      <c r="C3504" s="737" t="s">
        <v>5896</v>
      </c>
      <c r="D3504" s="736"/>
      <c r="E3504" s="736"/>
      <c r="F3504" s="735"/>
      <c r="G3504" s="736"/>
      <c r="H3504" s="738"/>
      <c r="I3504" s="738"/>
      <c r="J3504" s="738"/>
      <c r="K3504" s="738"/>
      <c r="L3504" s="738"/>
      <c r="M3504" s="743"/>
    </row>
    <row r="3505" s="158" customFormat="1" ht="13.2" spans="1:13">
      <c r="A3505" s="735"/>
      <c r="B3505" s="736">
        <v>331304</v>
      </c>
      <c r="C3505" s="737" t="s">
        <v>5897</v>
      </c>
      <c r="D3505" s="736"/>
      <c r="E3505" s="736"/>
      <c r="F3505" s="735"/>
      <c r="G3505" s="736"/>
      <c r="H3505" s="738"/>
      <c r="I3505" s="738"/>
      <c r="J3505" s="738"/>
      <c r="K3505" s="738"/>
      <c r="L3505" s="738"/>
      <c r="M3505" s="743"/>
    </row>
    <row r="3506" s="158" customFormat="1" ht="13.2" spans="1:13">
      <c r="A3506" s="735" t="s">
        <v>95</v>
      </c>
      <c r="B3506" s="736">
        <v>331304003</v>
      </c>
      <c r="C3506" s="737" t="s">
        <v>5898</v>
      </c>
      <c r="D3506" s="736"/>
      <c r="E3506" s="736" t="s">
        <v>5899</v>
      </c>
      <c r="F3506" s="735" t="s">
        <v>51</v>
      </c>
      <c r="G3506" s="736"/>
      <c r="H3506" s="738">
        <v>396</v>
      </c>
      <c r="I3506" s="738">
        <v>378</v>
      </c>
      <c r="J3506" s="738">
        <v>360</v>
      </c>
      <c r="K3506" s="738">
        <v>342</v>
      </c>
      <c r="L3506" s="738">
        <v>324</v>
      </c>
      <c r="M3506" s="743"/>
    </row>
    <row r="3507" s="158" customFormat="1" ht="13.2" spans="1:13">
      <c r="A3507" s="735"/>
      <c r="B3507" s="736">
        <v>331305</v>
      </c>
      <c r="C3507" s="737" t="s">
        <v>5900</v>
      </c>
      <c r="D3507" s="736"/>
      <c r="E3507" s="736"/>
      <c r="F3507" s="735"/>
      <c r="G3507" s="736"/>
      <c r="H3507" s="738"/>
      <c r="I3507" s="738"/>
      <c r="J3507" s="738"/>
      <c r="K3507" s="738"/>
      <c r="L3507" s="738"/>
      <c r="M3507" s="743"/>
    </row>
    <row r="3508" s="158" customFormat="1" ht="13.2" spans="1:13">
      <c r="A3508" s="735"/>
      <c r="B3508" s="736">
        <v>331306</v>
      </c>
      <c r="C3508" s="737" t="s">
        <v>5901</v>
      </c>
      <c r="D3508" s="736"/>
      <c r="E3508" s="837" t="s">
        <v>5902</v>
      </c>
      <c r="F3508" s="735"/>
      <c r="G3508" s="698"/>
      <c r="H3508" s="738"/>
      <c r="I3508" s="738"/>
      <c r="J3508" s="738"/>
      <c r="K3508" s="738"/>
      <c r="L3508" s="738"/>
      <c r="M3508" s="743"/>
    </row>
    <row r="3509" s="158" customFormat="1" ht="21.6" spans="1:13">
      <c r="A3509" s="735" t="s">
        <v>95</v>
      </c>
      <c r="B3509" s="736" t="s">
        <v>5903</v>
      </c>
      <c r="C3509" s="737" t="s">
        <v>5904</v>
      </c>
      <c r="D3509" s="754" t="s">
        <v>5905</v>
      </c>
      <c r="E3509" s="736"/>
      <c r="F3509" s="735" t="s">
        <v>51</v>
      </c>
      <c r="G3509" s="736"/>
      <c r="H3509" s="738">
        <v>1419</v>
      </c>
      <c r="I3509" s="738">
        <v>1354.5</v>
      </c>
      <c r="J3509" s="738">
        <v>1290</v>
      </c>
      <c r="K3509" s="738">
        <v>1225.5</v>
      </c>
      <c r="L3509" s="738">
        <v>1161</v>
      </c>
      <c r="M3509" s="743"/>
    </row>
    <row r="3510" s="159" customFormat="1" ht="32.4" spans="1:13">
      <c r="A3510" s="768" t="s">
        <v>95</v>
      </c>
      <c r="B3510" s="838" t="s">
        <v>5906</v>
      </c>
      <c r="C3510" s="788" t="s">
        <v>5907</v>
      </c>
      <c r="D3510" s="754" t="s">
        <v>5908</v>
      </c>
      <c r="E3510" s="754"/>
      <c r="F3510" s="768" t="s">
        <v>51</v>
      </c>
      <c r="G3510" s="754"/>
      <c r="H3510" s="738">
        <v>2909.5</v>
      </c>
      <c r="I3510" s="738">
        <v>2777.25</v>
      </c>
      <c r="J3510" s="738">
        <v>2645</v>
      </c>
      <c r="K3510" s="738">
        <v>2512.75</v>
      </c>
      <c r="L3510" s="738">
        <v>2380.5</v>
      </c>
      <c r="M3510" s="781"/>
    </row>
    <row r="3511" s="159" customFormat="1" ht="13.2" spans="1:13">
      <c r="A3511" s="768" t="s">
        <v>95</v>
      </c>
      <c r="B3511" s="838" t="s">
        <v>5909</v>
      </c>
      <c r="C3511" s="788" t="s">
        <v>5910</v>
      </c>
      <c r="D3511" s="754" t="s">
        <v>5911</v>
      </c>
      <c r="E3511" s="754"/>
      <c r="F3511" s="768" t="s">
        <v>51</v>
      </c>
      <c r="G3511" s="754" t="s">
        <v>5912</v>
      </c>
      <c r="H3511" s="738">
        <v>1621.4</v>
      </c>
      <c r="I3511" s="738">
        <v>1547.7</v>
      </c>
      <c r="J3511" s="738">
        <v>1474</v>
      </c>
      <c r="K3511" s="738">
        <v>1400.3</v>
      </c>
      <c r="L3511" s="738">
        <v>1326.6</v>
      </c>
      <c r="M3511" s="781"/>
    </row>
    <row r="3512" s="158" customFormat="1" ht="32.4" spans="1:13">
      <c r="A3512" s="735"/>
      <c r="B3512" s="736">
        <v>3315</v>
      </c>
      <c r="C3512" s="737" t="s">
        <v>5913</v>
      </c>
      <c r="D3512" s="736" t="s">
        <v>5914</v>
      </c>
      <c r="E3512" s="736" t="s">
        <v>5915</v>
      </c>
      <c r="F3512" s="735"/>
      <c r="G3512" s="736" t="s">
        <v>5916</v>
      </c>
      <c r="H3512" s="738"/>
      <c r="I3512" s="738"/>
      <c r="J3512" s="738"/>
      <c r="K3512" s="738"/>
      <c r="L3512" s="738"/>
      <c r="M3512" s="743"/>
    </row>
    <row r="3513" s="158" customFormat="1" ht="13.2" spans="1:13">
      <c r="A3513" s="735"/>
      <c r="B3513" s="736">
        <v>331501</v>
      </c>
      <c r="C3513" s="737" t="s">
        <v>5917</v>
      </c>
      <c r="D3513" s="736"/>
      <c r="E3513" s="736" t="s">
        <v>5918</v>
      </c>
      <c r="F3513" s="735"/>
      <c r="G3513" s="736"/>
      <c r="H3513" s="738"/>
      <c r="I3513" s="738"/>
      <c r="J3513" s="738"/>
      <c r="K3513" s="738"/>
      <c r="L3513" s="738"/>
      <c r="M3513" s="743"/>
    </row>
    <row r="3514" s="158" customFormat="1" ht="13.2" spans="1:13">
      <c r="A3514" s="735" t="s">
        <v>95</v>
      </c>
      <c r="B3514" s="736">
        <v>331501001</v>
      </c>
      <c r="C3514" s="737" t="s">
        <v>5919</v>
      </c>
      <c r="D3514" s="736" t="s">
        <v>5920</v>
      </c>
      <c r="E3514" s="736"/>
      <c r="F3514" s="735" t="s">
        <v>51</v>
      </c>
      <c r="G3514" s="736"/>
      <c r="H3514" s="738">
        <v>4620</v>
      </c>
      <c r="I3514" s="738">
        <v>4410</v>
      </c>
      <c r="J3514" s="738">
        <v>4200</v>
      </c>
      <c r="K3514" s="738">
        <v>3990</v>
      </c>
      <c r="L3514" s="738">
        <v>3780</v>
      </c>
      <c r="M3514" s="743"/>
    </row>
    <row r="3515" s="158" customFormat="1" ht="13.2" spans="1:13">
      <c r="A3515" s="735" t="s">
        <v>95</v>
      </c>
      <c r="B3515" s="736">
        <v>331501002</v>
      </c>
      <c r="C3515" s="737" t="s">
        <v>5921</v>
      </c>
      <c r="D3515" s="736" t="s">
        <v>5920</v>
      </c>
      <c r="E3515" s="736"/>
      <c r="F3515" s="735" t="s">
        <v>51</v>
      </c>
      <c r="G3515" s="736"/>
      <c r="H3515" s="738">
        <v>2640</v>
      </c>
      <c r="I3515" s="738">
        <v>2520</v>
      </c>
      <c r="J3515" s="738">
        <v>2400</v>
      </c>
      <c r="K3515" s="738">
        <v>2280</v>
      </c>
      <c r="L3515" s="738">
        <v>2160</v>
      </c>
      <c r="M3515" s="743"/>
    </row>
    <row r="3516" s="158" customFormat="1" ht="13.2" spans="1:13">
      <c r="A3516" s="735" t="s">
        <v>95</v>
      </c>
      <c r="B3516" s="736">
        <v>331501003</v>
      </c>
      <c r="C3516" s="737" t="s">
        <v>5922</v>
      </c>
      <c r="D3516" s="736" t="s">
        <v>5920</v>
      </c>
      <c r="E3516" s="736"/>
      <c r="F3516" s="735" t="s">
        <v>51</v>
      </c>
      <c r="G3516" s="736"/>
      <c r="H3516" s="738">
        <v>2640</v>
      </c>
      <c r="I3516" s="738">
        <v>2520</v>
      </c>
      <c r="J3516" s="738">
        <v>2400</v>
      </c>
      <c r="K3516" s="738">
        <v>2280</v>
      </c>
      <c r="L3516" s="738">
        <v>2160</v>
      </c>
      <c r="M3516" s="743"/>
    </row>
    <row r="3517" s="158" customFormat="1" ht="13.2" spans="1:13">
      <c r="A3517" s="735" t="s">
        <v>95</v>
      </c>
      <c r="B3517" s="736">
        <v>331501004</v>
      </c>
      <c r="C3517" s="737" t="s">
        <v>5923</v>
      </c>
      <c r="D3517" s="736" t="s">
        <v>5920</v>
      </c>
      <c r="E3517" s="736"/>
      <c r="F3517" s="735" t="s">
        <v>51</v>
      </c>
      <c r="G3517" s="736"/>
      <c r="H3517" s="738">
        <v>3630</v>
      </c>
      <c r="I3517" s="738">
        <v>3465</v>
      </c>
      <c r="J3517" s="738">
        <v>3300</v>
      </c>
      <c r="K3517" s="738">
        <v>3135</v>
      </c>
      <c r="L3517" s="738">
        <v>2970</v>
      </c>
      <c r="M3517" s="743"/>
    </row>
    <row r="3518" s="158" customFormat="1" ht="13.2" spans="1:13">
      <c r="A3518" s="735" t="s">
        <v>95</v>
      </c>
      <c r="B3518" s="736">
        <v>331501005</v>
      </c>
      <c r="C3518" s="737" t="s">
        <v>5924</v>
      </c>
      <c r="D3518" s="736" t="s">
        <v>5920</v>
      </c>
      <c r="E3518" s="736"/>
      <c r="F3518" s="735" t="s">
        <v>51</v>
      </c>
      <c r="G3518" s="736"/>
      <c r="H3518" s="738">
        <v>2860</v>
      </c>
      <c r="I3518" s="738">
        <v>2730</v>
      </c>
      <c r="J3518" s="738">
        <v>2600</v>
      </c>
      <c r="K3518" s="738">
        <v>2470</v>
      </c>
      <c r="L3518" s="738">
        <v>2340</v>
      </c>
      <c r="M3518" s="743"/>
    </row>
    <row r="3519" s="158" customFormat="1" ht="13.2" spans="1:13">
      <c r="A3519" s="735" t="s">
        <v>95</v>
      </c>
      <c r="B3519" s="736">
        <v>331501006</v>
      </c>
      <c r="C3519" s="737" t="s">
        <v>5925</v>
      </c>
      <c r="D3519" s="736" t="s">
        <v>5920</v>
      </c>
      <c r="E3519" s="736"/>
      <c r="F3519" s="735" t="s">
        <v>51</v>
      </c>
      <c r="G3519" s="736"/>
      <c r="H3519" s="738">
        <v>3300</v>
      </c>
      <c r="I3519" s="738">
        <v>3150</v>
      </c>
      <c r="J3519" s="738">
        <v>3000</v>
      </c>
      <c r="K3519" s="738">
        <v>2850</v>
      </c>
      <c r="L3519" s="738">
        <v>2700</v>
      </c>
      <c r="M3519" s="743"/>
    </row>
    <row r="3520" s="158" customFormat="1" ht="13.2" spans="1:13">
      <c r="A3520" s="735" t="s">
        <v>95</v>
      </c>
      <c r="B3520" s="736">
        <v>331501007</v>
      </c>
      <c r="C3520" s="737" t="s">
        <v>5926</v>
      </c>
      <c r="D3520" s="736" t="s">
        <v>5920</v>
      </c>
      <c r="E3520" s="736"/>
      <c r="F3520" s="735" t="s">
        <v>51</v>
      </c>
      <c r="G3520" s="736"/>
      <c r="H3520" s="738">
        <v>2860</v>
      </c>
      <c r="I3520" s="738">
        <v>2730</v>
      </c>
      <c r="J3520" s="738">
        <v>2600</v>
      </c>
      <c r="K3520" s="738">
        <v>2470</v>
      </c>
      <c r="L3520" s="738">
        <v>2340</v>
      </c>
      <c r="M3520" s="743"/>
    </row>
    <row r="3521" s="158" customFormat="1" ht="21.6" spans="1:13">
      <c r="A3521" s="735" t="s">
        <v>95</v>
      </c>
      <c r="B3521" s="736">
        <v>331501008</v>
      </c>
      <c r="C3521" s="737" t="s">
        <v>5927</v>
      </c>
      <c r="D3521" s="736" t="s">
        <v>5920</v>
      </c>
      <c r="E3521" s="736"/>
      <c r="F3521" s="735" t="s">
        <v>51</v>
      </c>
      <c r="G3521" s="736"/>
      <c r="H3521" s="738">
        <v>3300</v>
      </c>
      <c r="I3521" s="738">
        <v>3150</v>
      </c>
      <c r="J3521" s="738">
        <v>3000</v>
      </c>
      <c r="K3521" s="738">
        <v>2850</v>
      </c>
      <c r="L3521" s="738">
        <v>2700</v>
      </c>
      <c r="M3521" s="743"/>
    </row>
    <row r="3522" s="158" customFormat="1" ht="13.2" spans="1:13">
      <c r="A3522" s="735" t="s">
        <v>95</v>
      </c>
      <c r="B3522" s="736">
        <v>331501009</v>
      </c>
      <c r="C3522" s="737" t="s">
        <v>5928</v>
      </c>
      <c r="D3522" s="736" t="s">
        <v>5920</v>
      </c>
      <c r="E3522" s="736"/>
      <c r="F3522" s="735" t="s">
        <v>51</v>
      </c>
      <c r="G3522" s="736"/>
      <c r="H3522" s="738">
        <v>3300</v>
      </c>
      <c r="I3522" s="738">
        <v>3150</v>
      </c>
      <c r="J3522" s="738">
        <v>3000</v>
      </c>
      <c r="K3522" s="738">
        <v>2850</v>
      </c>
      <c r="L3522" s="738">
        <v>2700</v>
      </c>
      <c r="M3522" s="743"/>
    </row>
    <row r="3523" s="158" customFormat="1" ht="13.2" spans="1:13">
      <c r="A3523" s="735" t="s">
        <v>95</v>
      </c>
      <c r="B3523" s="736">
        <v>331501010</v>
      </c>
      <c r="C3523" s="737" t="s">
        <v>5929</v>
      </c>
      <c r="D3523" s="736" t="s">
        <v>5920</v>
      </c>
      <c r="E3523" s="736"/>
      <c r="F3523" s="735" t="s">
        <v>51</v>
      </c>
      <c r="G3523" s="736"/>
      <c r="H3523" s="738">
        <v>3300</v>
      </c>
      <c r="I3523" s="738">
        <v>3150</v>
      </c>
      <c r="J3523" s="738">
        <v>3000</v>
      </c>
      <c r="K3523" s="738">
        <v>2850</v>
      </c>
      <c r="L3523" s="738">
        <v>2700</v>
      </c>
      <c r="M3523" s="743"/>
    </row>
    <row r="3524" s="158" customFormat="1" ht="13.2" spans="1:13">
      <c r="A3524" s="735" t="s">
        <v>95</v>
      </c>
      <c r="B3524" s="736">
        <v>331501011</v>
      </c>
      <c r="C3524" s="737" t="s">
        <v>5930</v>
      </c>
      <c r="D3524" s="736"/>
      <c r="E3524" s="736"/>
      <c r="F3524" s="735" t="s">
        <v>51</v>
      </c>
      <c r="G3524" s="736"/>
      <c r="H3524" s="738">
        <v>3630</v>
      </c>
      <c r="I3524" s="738">
        <v>3465</v>
      </c>
      <c r="J3524" s="738">
        <v>3300</v>
      </c>
      <c r="K3524" s="738">
        <v>3135</v>
      </c>
      <c r="L3524" s="738">
        <v>2970</v>
      </c>
      <c r="M3524" s="743"/>
    </row>
    <row r="3525" s="158" customFormat="1" ht="13.2" spans="1:13">
      <c r="A3525" s="735" t="s">
        <v>95</v>
      </c>
      <c r="B3525" s="736">
        <v>331501012</v>
      </c>
      <c r="C3525" s="737" t="s">
        <v>5931</v>
      </c>
      <c r="D3525" s="736"/>
      <c r="E3525" s="736"/>
      <c r="F3525" s="735" t="s">
        <v>51</v>
      </c>
      <c r="G3525" s="736"/>
      <c r="H3525" s="738">
        <v>3630</v>
      </c>
      <c r="I3525" s="738">
        <v>3465</v>
      </c>
      <c r="J3525" s="738">
        <v>3300</v>
      </c>
      <c r="K3525" s="738">
        <v>3135</v>
      </c>
      <c r="L3525" s="738">
        <v>2970</v>
      </c>
      <c r="M3525" s="743"/>
    </row>
    <row r="3526" s="158" customFormat="1" ht="13.2" spans="1:13">
      <c r="A3526" s="735" t="s">
        <v>95</v>
      </c>
      <c r="B3526" s="736">
        <v>331501013</v>
      </c>
      <c r="C3526" s="737" t="s">
        <v>5932</v>
      </c>
      <c r="D3526" s="736"/>
      <c r="E3526" s="736"/>
      <c r="F3526" s="735" t="s">
        <v>51</v>
      </c>
      <c r="G3526" s="736"/>
      <c r="H3526" s="738">
        <v>4180</v>
      </c>
      <c r="I3526" s="738">
        <v>3990</v>
      </c>
      <c r="J3526" s="738">
        <v>3800</v>
      </c>
      <c r="K3526" s="738">
        <v>3610</v>
      </c>
      <c r="L3526" s="738">
        <v>3420</v>
      </c>
      <c r="M3526" s="743"/>
    </row>
    <row r="3527" s="158" customFormat="1" ht="13.2" spans="1:13">
      <c r="A3527" s="735" t="s">
        <v>95</v>
      </c>
      <c r="B3527" s="736">
        <v>331501014</v>
      </c>
      <c r="C3527" s="737" t="s">
        <v>5933</v>
      </c>
      <c r="D3527" s="759"/>
      <c r="E3527" s="736"/>
      <c r="F3527" s="735" t="s">
        <v>51</v>
      </c>
      <c r="G3527" s="736"/>
      <c r="H3527" s="738">
        <v>3630</v>
      </c>
      <c r="I3527" s="738">
        <v>3465</v>
      </c>
      <c r="J3527" s="738">
        <v>3300</v>
      </c>
      <c r="K3527" s="738">
        <v>3135</v>
      </c>
      <c r="L3527" s="738">
        <v>2970</v>
      </c>
      <c r="M3527" s="743"/>
    </row>
    <row r="3528" s="158" customFormat="1" ht="13.2" spans="1:13">
      <c r="A3528" s="735" t="s">
        <v>95</v>
      </c>
      <c r="B3528" s="736" t="s">
        <v>5934</v>
      </c>
      <c r="C3528" s="788" t="s">
        <v>5935</v>
      </c>
      <c r="D3528" s="736"/>
      <c r="E3528" s="736"/>
      <c r="F3528" s="735" t="s">
        <v>51</v>
      </c>
      <c r="G3528" s="736"/>
      <c r="H3528" s="738">
        <v>3630</v>
      </c>
      <c r="I3528" s="738">
        <v>3465</v>
      </c>
      <c r="J3528" s="738">
        <v>3300</v>
      </c>
      <c r="K3528" s="738">
        <v>3135</v>
      </c>
      <c r="L3528" s="738">
        <v>2970</v>
      </c>
      <c r="M3528" s="743"/>
    </row>
    <row r="3529" s="158" customFormat="1" ht="13.2" spans="1:13">
      <c r="A3529" s="735" t="s">
        <v>95</v>
      </c>
      <c r="B3529" s="736">
        <v>331501015</v>
      </c>
      <c r="C3529" s="737" t="s">
        <v>5936</v>
      </c>
      <c r="D3529" s="736"/>
      <c r="E3529" s="736"/>
      <c r="F3529" s="735" t="s">
        <v>51</v>
      </c>
      <c r="G3529" s="736"/>
      <c r="H3529" s="738">
        <v>2640</v>
      </c>
      <c r="I3529" s="738">
        <v>2520</v>
      </c>
      <c r="J3529" s="738">
        <v>2400</v>
      </c>
      <c r="K3529" s="738">
        <v>2280</v>
      </c>
      <c r="L3529" s="738">
        <v>2160</v>
      </c>
      <c r="M3529" s="743"/>
    </row>
    <row r="3530" s="158" customFormat="1" ht="13.2" spans="1:13">
      <c r="A3530" s="735" t="s">
        <v>95</v>
      </c>
      <c r="B3530" s="736">
        <v>331501016</v>
      </c>
      <c r="C3530" s="737" t="s">
        <v>5937</v>
      </c>
      <c r="D3530" s="736" t="s">
        <v>5938</v>
      </c>
      <c r="E3530" s="736" t="s">
        <v>5939</v>
      </c>
      <c r="F3530" s="735" t="s">
        <v>51</v>
      </c>
      <c r="G3530" s="736"/>
      <c r="H3530" s="738">
        <v>3575</v>
      </c>
      <c r="I3530" s="738">
        <v>3412.5</v>
      </c>
      <c r="J3530" s="738">
        <v>3250</v>
      </c>
      <c r="K3530" s="738">
        <v>3087.5</v>
      </c>
      <c r="L3530" s="738">
        <v>2925</v>
      </c>
      <c r="M3530" s="743"/>
    </row>
    <row r="3531" s="158" customFormat="1" ht="13.2" spans="1:13">
      <c r="A3531" s="735" t="s">
        <v>95</v>
      </c>
      <c r="B3531" s="736">
        <v>331501017</v>
      </c>
      <c r="C3531" s="737" t="s">
        <v>5940</v>
      </c>
      <c r="D3531" s="736"/>
      <c r="E3531" s="736"/>
      <c r="F3531" s="735" t="s">
        <v>51</v>
      </c>
      <c r="G3531" s="736"/>
      <c r="H3531" s="738">
        <v>825</v>
      </c>
      <c r="I3531" s="738">
        <v>787.5</v>
      </c>
      <c r="J3531" s="738">
        <v>750</v>
      </c>
      <c r="K3531" s="738">
        <v>712.5</v>
      </c>
      <c r="L3531" s="738">
        <v>675</v>
      </c>
      <c r="M3531" s="743"/>
    </row>
    <row r="3532" s="158" customFormat="1" ht="13.2" spans="1:13">
      <c r="A3532" s="735" t="s">
        <v>95</v>
      </c>
      <c r="B3532" s="736">
        <v>331501018</v>
      </c>
      <c r="C3532" s="737" t="s">
        <v>5941</v>
      </c>
      <c r="D3532" s="736"/>
      <c r="E3532" s="736"/>
      <c r="F3532" s="735" t="s">
        <v>51</v>
      </c>
      <c r="G3532" s="736"/>
      <c r="H3532" s="738">
        <v>990</v>
      </c>
      <c r="I3532" s="738">
        <v>945</v>
      </c>
      <c r="J3532" s="738">
        <v>900</v>
      </c>
      <c r="K3532" s="738">
        <v>855</v>
      </c>
      <c r="L3532" s="738">
        <v>810</v>
      </c>
      <c r="M3532" s="743"/>
    </row>
    <row r="3533" s="158" customFormat="1" ht="13.2" spans="1:13">
      <c r="A3533" s="735" t="s">
        <v>95</v>
      </c>
      <c r="B3533" s="736">
        <v>331501019</v>
      </c>
      <c r="C3533" s="737" t="s">
        <v>5942</v>
      </c>
      <c r="D3533" s="736"/>
      <c r="E3533" s="736"/>
      <c r="F3533" s="735" t="s">
        <v>51</v>
      </c>
      <c r="G3533" s="736"/>
      <c r="H3533" s="738">
        <v>2750</v>
      </c>
      <c r="I3533" s="738">
        <v>2625</v>
      </c>
      <c r="J3533" s="738">
        <v>2500</v>
      </c>
      <c r="K3533" s="738">
        <v>2375</v>
      </c>
      <c r="L3533" s="738">
        <v>2250</v>
      </c>
      <c r="M3533" s="743"/>
    </row>
    <row r="3534" s="158" customFormat="1" ht="13.2" spans="1:13">
      <c r="A3534" s="735" t="s">
        <v>95</v>
      </c>
      <c r="B3534" s="736">
        <v>331501020</v>
      </c>
      <c r="C3534" s="737" t="s">
        <v>5943</v>
      </c>
      <c r="D3534" s="736"/>
      <c r="E3534" s="736"/>
      <c r="F3534" s="735" t="s">
        <v>5944</v>
      </c>
      <c r="G3534" s="736"/>
      <c r="H3534" s="738">
        <v>3300</v>
      </c>
      <c r="I3534" s="738">
        <v>3150</v>
      </c>
      <c r="J3534" s="738">
        <v>3000</v>
      </c>
      <c r="K3534" s="738">
        <v>2850</v>
      </c>
      <c r="L3534" s="738">
        <v>2700</v>
      </c>
      <c r="M3534" s="743"/>
    </row>
    <row r="3535" s="158" customFormat="1" ht="13.2" spans="1:13">
      <c r="A3535" s="735" t="s">
        <v>95</v>
      </c>
      <c r="B3535" s="736">
        <v>331501021</v>
      </c>
      <c r="C3535" s="737" t="s">
        <v>5945</v>
      </c>
      <c r="D3535" s="736"/>
      <c r="E3535" s="736"/>
      <c r="F3535" s="735" t="s">
        <v>5946</v>
      </c>
      <c r="G3535" s="736"/>
      <c r="H3535" s="738">
        <v>3520</v>
      </c>
      <c r="I3535" s="738">
        <v>3360</v>
      </c>
      <c r="J3535" s="738">
        <v>3200</v>
      </c>
      <c r="K3535" s="738">
        <v>3040</v>
      </c>
      <c r="L3535" s="738">
        <v>2880</v>
      </c>
      <c r="M3535" s="743"/>
    </row>
    <row r="3536" s="158" customFormat="1" ht="13.2" spans="1:13">
      <c r="A3536" s="735" t="s">
        <v>95</v>
      </c>
      <c r="B3536" s="736">
        <v>331501022</v>
      </c>
      <c r="C3536" s="737" t="s">
        <v>5947</v>
      </c>
      <c r="D3536" s="736" t="s">
        <v>5920</v>
      </c>
      <c r="E3536" s="736"/>
      <c r="F3536" s="735" t="s">
        <v>5946</v>
      </c>
      <c r="G3536" s="736"/>
      <c r="H3536" s="738">
        <v>2134</v>
      </c>
      <c r="I3536" s="738">
        <v>2037</v>
      </c>
      <c r="J3536" s="738">
        <v>1940</v>
      </c>
      <c r="K3536" s="738">
        <v>1843</v>
      </c>
      <c r="L3536" s="738">
        <v>1746</v>
      </c>
      <c r="M3536" s="743"/>
    </row>
    <row r="3537" s="158" customFormat="1" ht="13.2" spans="1:13">
      <c r="A3537" s="735" t="s">
        <v>95</v>
      </c>
      <c r="B3537" s="736">
        <v>331501023</v>
      </c>
      <c r="C3537" s="737" t="s">
        <v>5948</v>
      </c>
      <c r="D3537" s="736"/>
      <c r="E3537" s="736"/>
      <c r="F3537" s="735" t="s">
        <v>51</v>
      </c>
      <c r="G3537" s="736"/>
      <c r="H3537" s="738">
        <v>2750</v>
      </c>
      <c r="I3537" s="738">
        <v>2625</v>
      </c>
      <c r="J3537" s="738">
        <v>2500</v>
      </c>
      <c r="K3537" s="738">
        <v>2375</v>
      </c>
      <c r="L3537" s="738">
        <v>2250</v>
      </c>
      <c r="M3537" s="743"/>
    </row>
    <row r="3538" s="158" customFormat="1" ht="13.2" spans="1:13">
      <c r="A3538" s="735" t="s">
        <v>95</v>
      </c>
      <c r="B3538" s="736">
        <v>331501024</v>
      </c>
      <c r="C3538" s="737" t="s">
        <v>5949</v>
      </c>
      <c r="D3538" s="736" t="s">
        <v>5950</v>
      </c>
      <c r="E3538" s="736"/>
      <c r="F3538" s="735" t="s">
        <v>51</v>
      </c>
      <c r="G3538" s="736"/>
      <c r="H3538" s="738">
        <v>2420</v>
      </c>
      <c r="I3538" s="738">
        <v>2310</v>
      </c>
      <c r="J3538" s="738">
        <v>2200</v>
      </c>
      <c r="K3538" s="738">
        <v>2090</v>
      </c>
      <c r="L3538" s="738">
        <v>1980</v>
      </c>
      <c r="M3538" s="743"/>
    </row>
    <row r="3539" s="158" customFormat="1" ht="21.6" spans="1:13">
      <c r="A3539" s="735" t="s">
        <v>95</v>
      </c>
      <c r="B3539" s="736">
        <v>331501025</v>
      </c>
      <c r="C3539" s="737" t="s">
        <v>5951</v>
      </c>
      <c r="D3539" s="736" t="s">
        <v>5952</v>
      </c>
      <c r="E3539" s="736"/>
      <c r="F3539" s="735" t="s">
        <v>51</v>
      </c>
      <c r="G3539" s="736"/>
      <c r="H3539" s="738">
        <v>2750</v>
      </c>
      <c r="I3539" s="738">
        <v>2625</v>
      </c>
      <c r="J3539" s="738">
        <v>2500</v>
      </c>
      <c r="K3539" s="738">
        <v>2375</v>
      </c>
      <c r="L3539" s="738">
        <v>2250</v>
      </c>
      <c r="M3539" s="743"/>
    </row>
    <row r="3540" s="158" customFormat="1" ht="13.2" spans="1:13">
      <c r="A3540" s="735" t="s">
        <v>95</v>
      </c>
      <c r="B3540" s="736">
        <v>331501026</v>
      </c>
      <c r="C3540" s="737" t="s">
        <v>5953</v>
      </c>
      <c r="D3540" s="736" t="s">
        <v>5954</v>
      </c>
      <c r="E3540" s="736"/>
      <c r="F3540" s="735" t="s">
        <v>51</v>
      </c>
      <c r="G3540" s="759"/>
      <c r="H3540" s="738">
        <v>2640</v>
      </c>
      <c r="I3540" s="738">
        <v>2520</v>
      </c>
      <c r="J3540" s="738">
        <v>2400</v>
      </c>
      <c r="K3540" s="738">
        <v>2280</v>
      </c>
      <c r="L3540" s="738">
        <v>2160</v>
      </c>
      <c r="M3540" s="743"/>
    </row>
    <row r="3541" s="158" customFormat="1" ht="21.6" spans="1:13">
      <c r="A3541" s="735" t="s">
        <v>95</v>
      </c>
      <c r="B3541" s="736" t="s">
        <v>5955</v>
      </c>
      <c r="C3541" s="737" t="s">
        <v>5956</v>
      </c>
      <c r="D3541" s="736"/>
      <c r="E3541" s="736"/>
      <c r="F3541" s="735" t="s">
        <v>51</v>
      </c>
      <c r="G3541" s="736"/>
      <c r="H3541" s="738">
        <v>2904</v>
      </c>
      <c r="I3541" s="738">
        <v>2772</v>
      </c>
      <c r="J3541" s="738">
        <v>2640</v>
      </c>
      <c r="K3541" s="738">
        <v>2508</v>
      </c>
      <c r="L3541" s="738">
        <v>2376</v>
      </c>
      <c r="M3541" s="743"/>
    </row>
    <row r="3542" s="158" customFormat="1" ht="13.2" spans="1:13">
      <c r="A3542" s="735" t="s">
        <v>95</v>
      </c>
      <c r="B3542" s="736">
        <v>331501027</v>
      </c>
      <c r="C3542" s="737" t="s">
        <v>5957</v>
      </c>
      <c r="D3542" s="759"/>
      <c r="E3542" s="736"/>
      <c r="F3542" s="735" t="s">
        <v>51</v>
      </c>
      <c r="G3542" s="736"/>
      <c r="H3542" s="738">
        <v>4400</v>
      </c>
      <c r="I3542" s="738">
        <v>4200</v>
      </c>
      <c r="J3542" s="738">
        <v>4000</v>
      </c>
      <c r="K3542" s="738">
        <v>3800</v>
      </c>
      <c r="L3542" s="738">
        <v>3600</v>
      </c>
      <c r="M3542" s="743"/>
    </row>
    <row r="3543" s="158" customFormat="1" ht="21.6" spans="1:13">
      <c r="A3543" s="735" t="s">
        <v>95</v>
      </c>
      <c r="B3543" s="736">
        <v>331501028</v>
      </c>
      <c r="C3543" s="737" t="s">
        <v>5958</v>
      </c>
      <c r="D3543" s="736"/>
      <c r="E3543" s="736"/>
      <c r="F3543" s="735" t="s">
        <v>5946</v>
      </c>
      <c r="G3543" s="736"/>
      <c r="H3543" s="738">
        <v>3190</v>
      </c>
      <c r="I3543" s="738">
        <v>3045</v>
      </c>
      <c r="J3543" s="738">
        <v>2900</v>
      </c>
      <c r="K3543" s="738">
        <v>2755</v>
      </c>
      <c r="L3543" s="738">
        <v>2610</v>
      </c>
      <c r="M3543" s="743"/>
    </row>
    <row r="3544" s="158" customFormat="1" ht="13.2" spans="1:13">
      <c r="A3544" s="735" t="s">
        <v>95</v>
      </c>
      <c r="B3544" s="736">
        <v>331501029</v>
      </c>
      <c r="C3544" s="737" t="s">
        <v>5959</v>
      </c>
      <c r="D3544" s="736" t="s">
        <v>5960</v>
      </c>
      <c r="E3544" s="736"/>
      <c r="F3544" s="735" t="s">
        <v>5946</v>
      </c>
      <c r="G3544" s="759"/>
      <c r="H3544" s="738">
        <v>2750</v>
      </c>
      <c r="I3544" s="738">
        <v>2625</v>
      </c>
      <c r="J3544" s="738">
        <v>2500</v>
      </c>
      <c r="K3544" s="738">
        <v>2375</v>
      </c>
      <c r="L3544" s="738">
        <v>2250</v>
      </c>
      <c r="M3544" s="743"/>
    </row>
    <row r="3545" s="158" customFormat="1" ht="13.2" spans="1:13">
      <c r="A3545" s="735" t="s">
        <v>95</v>
      </c>
      <c r="B3545" s="736" t="s">
        <v>5961</v>
      </c>
      <c r="C3545" s="737" t="s">
        <v>5962</v>
      </c>
      <c r="D3545" s="736" t="s">
        <v>5960</v>
      </c>
      <c r="E3545" s="736"/>
      <c r="F3545" s="735" t="s">
        <v>5946</v>
      </c>
      <c r="G3545" s="759"/>
      <c r="H3545" s="738">
        <v>3575</v>
      </c>
      <c r="I3545" s="738">
        <v>3412.5</v>
      </c>
      <c r="J3545" s="738">
        <v>3250</v>
      </c>
      <c r="K3545" s="738">
        <v>3087.5</v>
      </c>
      <c r="L3545" s="738">
        <v>2925</v>
      </c>
      <c r="M3545" s="743"/>
    </row>
    <row r="3546" s="158" customFormat="1" ht="21.6" spans="1:13">
      <c r="A3546" s="735" t="s">
        <v>95</v>
      </c>
      <c r="B3546" s="736">
        <v>331501030</v>
      </c>
      <c r="C3546" s="737" t="s">
        <v>5963</v>
      </c>
      <c r="D3546" s="736" t="s">
        <v>5964</v>
      </c>
      <c r="E3546" s="736"/>
      <c r="F3546" s="735" t="s">
        <v>51</v>
      </c>
      <c r="G3546" s="736"/>
      <c r="H3546" s="738">
        <v>3630</v>
      </c>
      <c r="I3546" s="738">
        <v>3465</v>
      </c>
      <c r="J3546" s="738">
        <v>3300</v>
      </c>
      <c r="K3546" s="738">
        <v>3135</v>
      </c>
      <c r="L3546" s="738">
        <v>2970</v>
      </c>
      <c r="M3546" s="743"/>
    </row>
    <row r="3547" s="158" customFormat="1" ht="13.2" spans="1:13">
      <c r="A3547" s="735" t="s">
        <v>95</v>
      </c>
      <c r="B3547" s="736">
        <v>331501031</v>
      </c>
      <c r="C3547" s="737" t="s">
        <v>5965</v>
      </c>
      <c r="D3547" s="736" t="s">
        <v>5966</v>
      </c>
      <c r="E3547" s="736"/>
      <c r="F3547" s="735" t="s">
        <v>51</v>
      </c>
      <c r="G3547" s="736"/>
      <c r="H3547" s="738">
        <v>2750</v>
      </c>
      <c r="I3547" s="738">
        <v>2625</v>
      </c>
      <c r="J3547" s="738">
        <v>2500</v>
      </c>
      <c r="K3547" s="738">
        <v>2375</v>
      </c>
      <c r="L3547" s="738">
        <v>2250</v>
      </c>
      <c r="M3547" s="743"/>
    </row>
    <row r="3548" s="158" customFormat="1" ht="13.2" spans="1:13">
      <c r="A3548" s="735" t="s">
        <v>95</v>
      </c>
      <c r="B3548" s="736">
        <v>331501032</v>
      </c>
      <c r="C3548" s="737" t="s">
        <v>5967</v>
      </c>
      <c r="D3548" s="736" t="s">
        <v>5968</v>
      </c>
      <c r="E3548" s="736"/>
      <c r="F3548" s="735" t="s">
        <v>5946</v>
      </c>
      <c r="G3548" s="759"/>
      <c r="H3548" s="738">
        <v>3300</v>
      </c>
      <c r="I3548" s="738">
        <v>3150</v>
      </c>
      <c r="J3548" s="738">
        <v>3000</v>
      </c>
      <c r="K3548" s="738">
        <v>2850</v>
      </c>
      <c r="L3548" s="738">
        <v>2700</v>
      </c>
      <c r="M3548" s="743"/>
    </row>
    <row r="3549" s="158" customFormat="1" ht="21.6" spans="1:13">
      <c r="A3549" s="735" t="s">
        <v>95</v>
      </c>
      <c r="B3549" s="736" t="s">
        <v>5969</v>
      </c>
      <c r="C3549" s="737" t="s">
        <v>5970</v>
      </c>
      <c r="D3549" s="736"/>
      <c r="E3549" s="736"/>
      <c r="F3549" s="735" t="s">
        <v>5946</v>
      </c>
      <c r="G3549" s="736"/>
      <c r="H3549" s="738">
        <v>4290</v>
      </c>
      <c r="I3549" s="738">
        <v>4095</v>
      </c>
      <c r="J3549" s="738">
        <v>3900</v>
      </c>
      <c r="K3549" s="738">
        <v>3705</v>
      </c>
      <c r="L3549" s="738">
        <v>3510</v>
      </c>
      <c r="M3549" s="743"/>
    </row>
    <row r="3550" s="158" customFormat="1" ht="13.2" spans="1:13">
      <c r="A3550" s="735" t="s">
        <v>95</v>
      </c>
      <c r="B3550" s="736">
        <v>331501033</v>
      </c>
      <c r="C3550" s="737" t="s">
        <v>5971</v>
      </c>
      <c r="D3550" s="736"/>
      <c r="E3550" s="736"/>
      <c r="F3550" s="735" t="s">
        <v>5944</v>
      </c>
      <c r="G3550" s="736"/>
      <c r="H3550" s="738">
        <v>2090</v>
      </c>
      <c r="I3550" s="738">
        <v>1995</v>
      </c>
      <c r="J3550" s="738">
        <v>1900</v>
      </c>
      <c r="K3550" s="738">
        <v>1805</v>
      </c>
      <c r="L3550" s="738">
        <v>1710</v>
      </c>
      <c r="M3550" s="743"/>
    </row>
    <row r="3551" s="158" customFormat="1" ht="13.2" spans="1:13">
      <c r="A3551" s="735" t="s">
        <v>95</v>
      </c>
      <c r="B3551" s="736">
        <v>331501034</v>
      </c>
      <c r="C3551" s="737" t="s">
        <v>5972</v>
      </c>
      <c r="D3551" s="736" t="s">
        <v>5973</v>
      </c>
      <c r="E3551" s="736"/>
      <c r="F3551" s="735" t="s">
        <v>51</v>
      </c>
      <c r="G3551" s="736"/>
      <c r="H3551" s="738">
        <v>1980</v>
      </c>
      <c r="I3551" s="738">
        <v>1890</v>
      </c>
      <c r="J3551" s="738">
        <v>1800</v>
      </c>
      <c r="K3551" s="738">
        <v>1710</v>
      </c>
      <c r="L3551" s="738">
        <v>1620</v>
      </c>
      <c r="M3551" s="743"/>
    </row>
    <row r="3552" s="158" customFormat="1" ht="13.2" spans="1:13">
      <c r="A3552" s="735" t="s">
        <v>95</v>
      </c>
      <c r="B3552" s="736">
        <v>331501035</v>
      </c>
      <c r="C3552" s="737" t="s">
        <v>5974</v>
      </c>
      <c r="D3552" s="736"/>
      <c r="E3552" s="736"/>
      <c r="F3552" s="735" t="s">
        <v>51</v>
      </c>
      <c r="G3552" s="736"/>
      <c r="H3552" s="738">
        <v>2090</v>
      </c>
      <c r="I3552" s="738">
        <v>1995</v>
      </c>
      <c r="J3552" s="738">
        <v>1900</v>
      </c>
      <c r="K3552" s="738">
        <v>1805</v>
      </c>
      <c r="L3552" s="738">
        <v>1710</v>
      </c>
      <c r="M3552" s="743"/>
    </row>
    <row r="3553" s="158" customFormat="1" ht="13.2" spans="1:13">
      <c r="A3553" s="735" t="s">
        <v>95</v>
      </c>
      <c r="B3553" s="736">
        <v>331501036</v>
      </c>
      <c r="C3553" s="737" t="s">
        <v>5975</v>
      </c>
      <c r="D3553" s="736" t="s">
        <v>5976</v>
      </c>
      <c r="E3553" s="736"/>
      <c r="F3553" s="735" t="s">
        <v>5977</v>
      </c>
      <c r="G3553" s="759"/>
      <c r="H3553" s="738">
        <v>3080</v>
      </c>
      <c r="I3553" s="738">
        <v>2940</v>
      </c>
      <c r="J3553" s="738">
        <v>2800</v>
      </c>
      <c r="K3553" s="738">
        <v>2660</v>
      </c>
      <c r="L3553" s="738">
        <v>2520</v>
      </c>
      <c r="M3553" s="743"/>
    </row>
    <row r="3554" s="158" customFormat="1" ht="13.2" spans="1:13">
      <c r="A3554" s="735" t="s">
        <v>95</v>
      </c>
      <c r="B3554" s="736" t="s">
        <v>5978</v>
      </c>
      <c r="C3554" s="788" t="s">
        <v>5979</v>
      </c>
      <c r="D3554" s="736"/>
      <c r="E3554" s="736"/>
      <c r="F3554" s="735" t="s">
        <v>5977</v>
      </c>
      <c r="G3554" s="736"/>
      <c r="H3554" s="738">
        <v>3696</v>
      </c>
      <c r="I3554" s="738">
        <v>3528</v>
      </c>
      <c r="J3554" s="738">
        <v>3360</v>
      </c>
      <c r="K3554" s="738">
        <v>3192</v>
      </c>
      <c r="L3554" s="738">
        <v>3024</v>
      </c>
      <c r="M3554" s="743"/>
    </row>
    <row r="3555" s="158" customFormat="1" ht="13.2" spans="1:13">
      <c r="A3555" s="735" t="s">
        <v>95</v>
      </c>
      <c r="B3555" s="736">
        <v>331501037</v>
      </c>
      <c r="C3555" s="737" t="s">
        <v>5980</v>
      </c>
      <c r="D3555" s="736"/>
      <c r="E3555" s="736"/>
      <c r="F3555" s="735" t="s">
        <v>5977</v>
      </c>
      <c r="G3555" s="736"/>
      <c r="H3555" s="738">
        <v>2090</v>
      </c>
      <c r="I3555" s="738">
        <v>1995</v>
      </c>
      <c r="J3555" s="738">
        <v>1900</v>
      </c>
      <c r="K3555" s="738">
        <v>1805</v>
      </c>
      <c r="L3555" s="738">
        <v>1710</v>
      </c>
      <c r="M3555" s="743"/>
    </row>
    <row r="3556" s="158" customFormat="1" ht="13.2" spans="1:13">
      <c r="A3556" s="735" t="s">
        <v>95</v>
      </c>
      <c r="B3556" s="736">
        <v>331501038</v>
      </c>
      <c r="C3556" s="737" t="s">
        <v>5981</v>
      </c>
      <c r="D3556" s="736" t="s">
        <v>5982</v>
      </c>
      <c r="E3556" s="736"/>
      <c r="F3556" s="735" t="s">
        <v>5944</v>
      </c>
      <c r="G3556" s="736"/>
      <c r="H3556" s="738">
        <v>2178</v>
      </c>
      <c r="I3556" s="738">
        <v>2079</v>
      </c>
      <c r="J3556" s="738">
        <v>1980</v>
      </c>
      <c r="K3556" s="738">
        <v>1881</v>
      </c>
      <c r="L3556" s="738">
        <v>1782</v>
      </c>
      <c r="M3556" s="743"/>
    </row>
    <row r="3557" s="158" customFormat="1" ht="13.2" spans="1:13">
      <c r="A3557" s="735" t="s">
        <v>95</v>
      </c>
      <c r="B3557" s="736">
        <v>331501039</v>
      </c>
      <c r="C3557" s="737" t="s">
        <v>5983</v>
      </c>
      <c r="D3557" s="754" t="s">
        <v>5984</v>
      </c>
      <c r="E3557" s="736"/>
      <c r="F3557" s="735" t="s">
        <v>51</v>
      </c>
      <c r="G3557" s="736"/>
      <c r="H3557" s="738">
        <v>3190</v>
      </c>
      <c r="I3557" s="738">
        <v>3045</v>
      </c>
      <c r="J3557" s="738">
        <v>2900</v>
      </c>
      <c r="K3557" s="738">
        <v>2755</v>
      </c>
      <c r="L3557" s="738">
        <v>2610</v>
      </c>
      <c r="M3557" s="743"/>
    </row>
    <row r="3558" s="158" customFormat="1" ht="21.6" spans="1:13">
      <c r="A3558" s="735" t="s">
        <v>95</v>
      </c>
      <c r="B3558" s="736">
        <v>331501040</v>
      </c>
      <c r="C3558" s="737" t="s">
        <v>5985</v>
      </c>
      <c r="D3558" s="736"/>
      <c r="E3558" s="736"/>
      <c r="F3558" s="735" t="s">
        <v>5986</v>
      </c>
      <c r="G3558" s="736"/>
      <c r="H3558" s="738">
        <v>4400</v>
      </c>
      <c r="I3558" s="738">
        <v>4200</v>
      </c>
      <c r="J3558" s="738">
        <v>4000</v>
      </c>
      <c r="K3558" s="738">
        <v>3800</v>
      </c>
      <c r="L3558" s="738">
        <v>3600</v>
      </c>
      <c r="M3558" s="743"/>
    </row>
    <row r="3559" s="158" customFormat="1" ht="13.2" spans="1:13">
      <c r="A3559" s="735" t="s">
        <v>95</v>
      </c>
      <c r="B3559" s="736">
        <v>331501041</v>
      </c>
      <c r="C3559" s="737" t="s">
        <v>5987</v>
      </c>
      <c r="D3559" s="736" t="s">
        <v>5988</v>
      </c>
      <c r="E3559" s="736"/>
      <c r="F3559" s="735" t="s">
        <v>51</v>
      </c>
      <c r="G3559" s="736"/>
      <c r="H3559" s="738">
        <v>1661</v>
      </c>
      <c r="I3559" s="738">
        <v>1585.5</v>
      </c>
      <c r="J3559" s="738">
        <v>1510</v>
      </c>
      <c r="K3559" s="738">
        <v>1434.5</v>
      </c>
      <c r="L3559" s="738">
        <v>1359</v>
      </c>
      <c r="M3559" s="743"/>
    </row>
    <row r="3560" s="158" customFormat="1" ht="13.2" spans="1:13">
      <c r="A3560" s="735" t="s">
        <v>95</v>
      </c>
      <c r="B3560" s="736" t="s">
        <v>5989</v>
      </c>
      <c r="C3560" s="737" t="s">
        <v>5987</v>
      </c>
      <c r="D3560" s="736" t="s">
        <v>5988</v>
      </c>
      <c r="E3560" s="736"/>
      <c r="F3560" s="735" t="s">
        <v>51</v>
      </c>
      <c r="G3560" s="736"/>
      <c r="H3560" s="738">
        <v>1993.2</v>
      </c>
      <c r="I3560" s="738">
        <v>1902.6</v>
      </c>
      <c r="J3560" s="738">
        <v>1812</v>
      </c>
      <c r="K3560" s="738">
        <v>1721.4</v>
      </c>
      <c r="L3560" s="738">
        <v>1630.8</v>
      </c>
      <c r="M3560" s="743" t="s">
        <v>58</v>
      </c>
    </row>
    <row r="3561" s="158" customFormat="1" ht="21.6" spans="1:13">
      <c r="A3561" s="735" t="s">
        <v>95</v>
      </c>
      <c r="B3561" s="736">
        <v>331501042</v>
      </c>
      <c r="C3561" s="737" t="s">
        <v>5990</v>
      </c>
      <c r="D3561" s="759"/>
      <c r="E3561" s="736"/>
      <c r="F3561" s="735" t="s">
        <v>51</v>
      </c>
      <c r="G3561" s="759"/>
      <c r="H3561" s="738">
        <v>3080</v>
      </c>
      <c r="I3561" s="738">
        <v>2940</v>
      </c>
      <c r="J3561" s="738">
        <v>2800</v>
      </c>
      <c r="K3561" s="738">
        <v>2660</v>
      </c>
      <c r="L3561" s="738">
        <v>2520</v>
      </c>
      <c r="M3561" s="743"/>
    </row>
    <row r="3562" s="158" customFormat="1" ht="21.6" spans="1:13">
      <c r="A3562" s="735" t="s">
        <v>95</v>
      </c>
      <c r="B3562" s="736" t="s">
        <v>5991</v>
      </c>
      <c r="C3562" s="737" t="s">
        <v>5992</v>
      </c>
      <c r="D3562" s="759"/>
      <c r="E3562" s="736"/>
      <c r="F3562" s="735" t="s">
        <v>51</v>
      </c>
      <c r="G3562" s="759"/>
      <c r="H3562" s="738">
        <v>3696</v>
      </c>
      <c r="I3562" s="738">
        <v>3528</v>
      </c>
      <c r="J3562" s="738">
        <v>3360</v>
      </c>
      <c r="K3562" s="738">
        <v>3192</v>
      </c>
      <c r="L3562" s="738">
        <v>3024</v>
      </c>
      <c r="M3562" s="743"/>
    </row>
    <row r="3563" s="158" customFormat="1" ht="13.2" spans="1:13">
      <c r="A3563" s="735" t="s">
        <v>95</v>
      </c>
      <c r="B3563" s="736" t="s">
        <v>5993</v>
      </c>
      <c r="C3563" s="788" t="s">
        <v>5994</v>
      </c>
      <c r="D3563" s="736"/>
      <c r="E3563" s="736"/>
      <c r="F3563" s="735" t="s">
        <v>51</v>
      </c>
      <c r="G3563" s="736"/>
      <c r="H3563" s="738">
        <v>3080</v>
      </c>
      <c r="I3563" s="738">
        <v>2940</v>
      </c>
      <c r="J3563" s="738">
        <v>2800</v>
      </c>
      <c r="K3563" s="738">
        <v>2660</v>
      </c>
      <c r="L3563" s="738">
        <v>2520</v>
      </c>
      <c r="M3563" s="743"/>
    </row>
    <row r="3564" s="158" customFormat="1" ht="21.6" spans="1:13">
      <c r="A3564" s="735" t="s">
        <v>95</v>
      </c>
      <c r="B3564" s="736" t="s">
        <v>5995</v>
      </c>
      <c r="C3564" s="788" t="s">
        <v>5996</v>
      </c>
      <c r="D3564" s="736"/>
      <c r="E3564" s="736"/>
      <c r="F3564" s="735" t="s">
        <v>51</v>
      </c>
      <c r="G3564" s="736"/>
      <c r="H3564" s="738">
        <v>3696</v>
      </c>
      <c r="I3564" s="738">
        <v>3528</v>
      </c>
      <c r="J3564" s="738">
        <v>3360</v>
      </c>
      <c r="K3564" s="738">
        <v>3192</v>
      </c>
      <c r="L3564" s="738">
        <v>3024</v>
      </c>
      <c r="M3564" s="743"/>
    </row>
    <row r="3565" s="158" customFormat="1" ht="13.2" spans="1:13">
      <c r="A3565" s="735" t="s">
        <v>95</v>
      </c>
      <c r="B3565" s="736">
        <v>331501043</v>
      </c>
      <c r="C3565" s="737" t="s">
        <v>5997</v>
      </c>
      <c r="D3565" s="736"/>
      <c r="E3565" s="736"/>
      <c r="F3565" s="735" t="s">
        <v>51</v>
      </c>
      <c r="G3565" s="736"/>
      <c r="H3565" s="738">
        <v>2035</v>
      </c>
      <c r="I3565" s="738">
        <v>1942.5</v>
      </c>
      <c r="J3565" s="738">
        <v>1850</v>
      </c>
      <c r="K3565" s="738">
        <v>1757.5</v>
      </c>
      <c r="L3565" s="738">
        <v>1665</v>
      </c>
      <c r="M3565" s="743"/>
    </row>
    <row r="3566" s="158" customFormat="1" ht="13.2" spans="1:13">
      <c r="A3566" s="735" t="s">
        <v>95</v>
      </c>
      <c r="B3566" s="736">
        <v>331501044</v>
      </c>
      <c r="C3566" s="737" t="s">
        <v>5998</v>
      </c>
      <c r="D3566" s="759"/>
      <c r="E3566" s="736"/>
      <c r="F3566" s="735" t="s">
        <v>51</v>
      </c>
      <c r="G3566" s="736"/>
      <c r="H3566" s="738">
        <v>1430</v>
      </c>
      <c r="I3566" s="738">
        <v>1365</v>
      </c>
      <c r="J3566" s="738">
        <v>1300</v>
      </c>
      <c r="K3566" s="738">
        <v>1235</v>
      </c>
      <c r="L3566" s="738">
        <v>1170</v>
      </c>
      <c r="M3566" s="743"/>
    </row>
    <row r="3567" s="158" customFormat="1" ht="13.2" spans="1:13">
      <c r="A3567" s="735" t="s">
        <v>95</v>
      </c>
      <c r="B3567" s="736">
        <v>331501045</v>
      </c>
      <c r="C3567" s="737" t="s">
        <v>5999</v>
      </c>
      <c r="D3567" s="736"/>
      <c r="E3567" s="736"/>
      <c r="F3567" s="735" t="s">
        <v>51</v>
      </c>
      <c r="G3567" s="736"/>
      <c r="H3567" s="738">
        <v>1100</v>
      </c>
      <c r="I3567" s="738">
        <v>1050</v>
      </c>
      <c r="J3567" s="738">
        <v>1000</v>
      </c>
      <c r="K3567" s="738">
        <v>950</v>
      </c>
      <c r="L3567" s="738">
        <v>900</v>
      </c>
      <c r="M3567" s="743"/>
    </row>
    <row r="3568" s="158" customFormat="1" ht="13.2" spans="1:13">
      <c r="A3568" s="735" t="s">
        <v>95</v>
      </c>
      <c r="B3568" s="736">
        <v>331501046</v>
      </c>
      <c r="C3568" s="737" t="s">
        <v>6000</v>
      </c>
      <c r="D3568" s="736"/>
      <c r="E3568" s="736"/>
      <c r="F3568" s="735" t="s">
        <v>51</v>
      </c>
      <c r="G3568" s="736"/>
      <c r="H3568" s="738">
        <v>1452</v>
      </c>
      <c r="I3568" s="738">
        <v>1386</v>
      </c>
      <c r="J3568" s="738">
        <v>1320</v>
      </c>
      <c r="K3568" s="738">
        <v>1254</v>
      </c>
      <c r="L3568" s="738">
        <v>1188</v>
      </c>
      <c r="M3568" s="743"/>
    </row>
    <row r="3569" s="158" customFormat="1" ht="13.2" spans="1:13">
      <c r="A3569" s="735" t="s">
        <v>95</v>
      </c>
      <c r="B3569" s="736">
        <v>331501047</v>
      </c>
      <c r="C3569" s="737" t="s">
        <v>6001</v>
      </c>
      <c r="D3569" s="736" t="s">
        <v>6002</v>
      </c>
      <c r="E3569" s="736"/>
      <c r="F3569" s="735" t="s">
        <v>51</v>
      </c>
      <c r="G3569" s="759"/>
      <c r="H3569" s="738">
        <v>2145</v>
      </c>
      <c r="I3569" s="738">
        <v>2047.5</v>
      </c>
      <c r="J3569" s="738">
        <v>1950</v>
      </c>
      <c r="K3569" s="738">
        <v>1852.5</v>
      </c>
      <c r="L3569" s="738">
        <v>1755</v>
      </c>
      <c r="M3569" s="743"/>
    </row>
    <row r="3570" s="158" customFormat="1" ht="21.6" spans="1:13">
      <c r="A3570" s="735" t="s">
        <v>95</v>
      </c>
      <c r="B3570" s="736" t="s">
        <v>6003</v>
      </c>
      <c r="C3570" s="788" t="s">
        <v>6004</v>
      </c>
      <c r="D3570" s="736"/>
      <c r="E3570" s="736"/>
      <c r="F3570" s="735" t="s">
        <v>51</v>
      </c>
      <c r="G3570" s="736"/>
      <c r="H3570" s="738">
        <v>214.5</v>
      </c>
      <c r="I3570" s="738">
        <v>204.75</v>
      </c>
      <c r="J3570" s="738">
        <v>195</v>
      </c>
      <c r="K3570" s="738">
        <v>185.25</v>
      </c>
      <c r="L3570" s="738">
        <v>175.5</v>
      </c>
      <c r="M3570" s="743"/>
    </row>
    <row r="3571" s="158" customFormat="1" ht="21.6" spans="1:13">
      <c r="A3571" s="735" t="s">
        <v>95</v>
      </c>
      <c r="B3571" s="736" t="s">
        <v>6005</v>
      </c>
      <c r="C3571" s="788" t="s">
        <v>6006</v>
      </c>
      <c r="D3571" s="736"/>
      <c r="E3571" s="736"/>
      <c r="F3571" s="735" t="s">
        <v>51</v>
      </c>
      <c r="G3571" s="736"/>
      <c r="H3571" s="738">
        <v>429</v>
      </c>
      <c r="I3571" s="738">
        <v>409.5</v>
      </c>
      <c r="J3571" s="738">
        <v>390</v>
      </c>
      <c r="K3571" s="738">
        <v>370.5</v>
      </c>
      <c r="L3571" s="738">
        <v>351</v>
      </c>
      <c r="M3571" s="743"/>
    </row>
    <row r="3572" s="158" customFormat="1" ht="13.2" spans="1:13">
      <c r="A3572" s="735" t="s">
        <v>95</v>
      </c>
      <c r="B3572" s="736" t="s">
        <v>6007</v>
      </c>
      <c r="C3572" s="788" t="s">
        <v>6008</v>
      </c>
      <c r="D3572" s="736"/>
      <c r="E3572" s="736"/>
      <c r="F3572" s="735" t="s">
        <v>51</v>
      </c>
      <c r="G3572" s="736"/>
      <c r="H3572" s="738">
        <v>2145</v>
      </c>
      <c r="I3572" s="738">
        <v>2047.5</v>
      </c>
      <c r="J3572" s="738">
        <v>1950</v>
      </c>
      <c r="K3572" s="738">
        <v>1852.5</v>
      </c>
      <c r="L3572" s="738">
        <v>1755</v>
      </c>
      <c r="M3572" s="743"/>
    </row>
    <row r="3573" s="158" customFormat="1" ht="21.6" spans="1:13">
      <c r="A3573" s="735" t="s">
        <v>95</v>
      </c>
      <c r="B3573" s="736" t="s">
        <v>6009</v>
      </c>
      <c r="C3573" s="788" t="s">
        <v>6010</v>
      </c>
      <c r="D3573" s="736"/>
      <c r="E3573" s="736"/>
      <c r="F3573" s="735" t="s">
        <v>51</v>
      </c>
      <c r="G3573" s="736"/>
      <c r="H3573" s="738">
        <v>214.5</v>
      </c>
      <c r="I3573" s="738">
        <v>204.75</v>
      </c>
      <c r="J3573" s="738">
        <v>195</v>
      </c>
      <c r="K3573" s="738">
        <v>185.25</v>
      </c>
      <c r="L3573" s="738">
        <v>175.5</v>
      </c>
      <c r="M3573" s="743"/>
    </row>
    <row r="3574" s="158" customFormat="1" ht="21.6" spans="1:13">
      <c r="A3574" s="735" t="s">
        <v>95</v>
      </c>
      <c r="B3574" s="736" t="s">
        <v>6011</v>
      </c>
      <c r="C3574" s="788" t="s">
        <v>6012</v>
      </c>
      <c r="D3574" s="736"/>
      <c r="E3574" s="736"/>
      <c r="F3574" s="735" t="s">
        <v>51</v>
      </c>
      <c r="G3574" s="736"/>
      <c r="H3574" s="738">
        <v>429</v>
      </c>
      <c r="I3574" s="738">
        <v>409.5</v>
      </c>
      <c r="J3574" s="738">
        <v>390</v>
      </c>
      <c r="K3574" s="738">
        <v>370.5</v>
      </c>
      <c r="L3574" s="738">
        <v>351</v>
      </c>
      <c r="M3574" s="743"/>
    </row>
    <row r="3575" s="158" customFormat="1" ht="13.2" spans="1:13">
      <c r="A3575" s="735" t="s">
        <v>95</v>
      </c>
      <c r="B3575" s="736" t="s">
        <v>6013</v>
      </c>
      <c r="C3575" s="788" t="s">
        <v>6014</v>
      </c>
      <c r="D3575" s="736"/>
      <c r="E3575" s="736"/>
      <c r="F3575" s="735" t="s">
        <v>51</v>
      </c>
      <c r="G3575" s="736"/>
      <c r="H3575" s="738">
        <v>2145</v>
      </c>
      <c r="I3575" s="738">
        <v>2047.5</v>
      </c>
      <c r="J3575" s="738">
        <v>1950</v>
      </c>
      <c r="K3575" s="738">
        <v>1852.5</v>
      </c>
      <c r="L3575" s="738">
        <v>1755</v>
      </c>
      <c r="M3575" s="743"/>
    </row>
    <row r="3576" s="158" customFormat="1" ht="21.6" spans="1:13">
      <c r="A3576" s="735" t="s">
        <v>95</v>
      </c>
      <c r="B3576" s="736" t="s">
        <v>6015</v>
      </c>
      <c r="C3576" s="788" t="s">
        <v>6016</v>
      </c>
      <c r="D3576" s="736"/>
      <c r="E3576" s="736"/>
      <c r="F3576" s="735" t="s">
        <v>51</v>
      </c>
      <c r="G3576" s="736"/>
      <c r="H3576" s="738">
        <v>214.5</v>
      </c>
      <c r="I3576" s="738">
        <v>204.75</v>
      </c>
      <c r="J3576" s="738">
        <v>195</v>
      </c>
      <c r="K3576" s="738">
        <v>185.25</v>
      </c>
      <c r="L3576" s="738">
        <v>175.5</v>
      </c>
      <c r="M3576" s="743"/>
    </row>
    <row r="3577" s="158" customFormat="1" ht="21.6" spans="1:13">
      <c r="A3577" s="735" t="s">
        <v>95</v>
      </c>
      <c r="B3577" s="736" t="s">
        <v>6017</v>
      </c>
      <c r="C3577" s="788" t="s">
        <v>6018</v>
      </c>
      <c r="D3577" s="736"/>
      <c r="E3577" s="736"/>
      <c r="F3577" s="735" t="s">
        <v>51</v>
      </c>
      <c r="G3577" s="736"/>
      <c r="H3577" s="738">
        <v>429</v>
      </c>
      <c r="I3577" s="738">
        <v>409.5</v>
      </c>
      <c r="J3577" s="738">
        <v>390</v>
      </c>
      <c r="K3577" s="738">
        <v>370.5</v>
      </c>
      <c r="L3577" s="738">
        <v>351</v>
      </c>
      <c r="M3577" s="743"/>
    </row>
    <row r="3578" s="158" customFormat="1" ht="13.2" spans="1:13">
      <c r="A3578" s="735" t="s">
        <v>95</v>
      </c>
      <c r="B3578" s="736" t="s">
        <v>6019</v>
      </c>
      <c r="C3578" s="788" t="s">
        <v>6020</v>
      </c>
      <c r="D3578" s="736"/>
      <c r="E3578" s="736"/>
      <c r="F3578" s="735" t="s">
        <v>51</v>
      </c>
      <c r="G3578" s="736"/>
      <c r="H3578" s="738">
        <v>2145</v>
      </c>
      <c r="I3578" s="738">
        <v>2047.5</v>
      </c>
      <c r="J3578" s="738">
        <v>1950</v>
      </c>
      <c r="K3578" s="738">
        <v>1852.5</v>
      </c>
      <c r="L3578" s="738">
        <v>1755</v>
      </c>
      <c r="M3578" s="743"/>
    </row>
    <row r="3579" s="158" customFormat="1" ht="21.6" spans="1:13">
      <c r="A3579" s="735" t="s">
        <v>95</v>
      </c>
      <c r="B3579" s="736" t="s">
        <v>6021</v>
      </c>
      <c r="C3579" s="788" t="s">
        <v>6022</v>
      </c>
      <c r="D3579" s="736"/>
      <c r="E3579" s="736"/>
      <c r="F3579" s="735" t="s">
        <v>51</v>
      </c>
      <c r="G3579" s="736"/>
      <c r="H3579" s="738">
        <v>214.5</v>
      </c>
      <c r="I3579" s="738">
        <v>204.75</v>
      </c>
      <c r="J3579" s="738">
        <v>195</v>
      </c>
      <c r="K3579" s="738">
        <v>185.25</v>
      </c>
      <c r="L3579" s="738">
        <v>175.5</v>
      </c>
      <c r="M3579" s="743"/>
    </row>
    <row r="3580" s="158" customFormat="1" ht="21.6" spans="1:13">
      <c r="A3580" s="735" t="s">
        <v>95</v>
      </c>
      <c r="B3580" s="736" t="s">
        <v>6023</v>
      </c>
      <c r="C3580" s="788" t="s">
        <v>6024</v>
      </c>
      <c r="D3580" s="736"/>
      <c r="E3580" s="736"/>
      <c r="F3580" s="735" t="s">
        <v>51</v>
      </c>
      <c r="G3580" s="736"/>
      <c r="H3580" s="738">
        <v>429</v>
      </c>
      <c r="I3580" s="738">
        <v>409.5</v>
      </c>
      <c r="J3580" s="738">
        <v>390</v>
      </c>
      <c r="K3580" s="738">
        <v>370.5</v>
      </c>
      <c r="L3580" s="738">
        <v>351</v>
      </c>
      <c r="M3580" s="743"/>
    </row>
    <row r="3581" s="158" customFormat="1" ht="13.2" spans="1:13">
      <c r="A3581" s="735" t="s">
        <v>95</v>
      </c>
      <c r="B3581" s="736">
        <v>331501048</v>
      </c>
      <c r="C3581" s="737" t="s">
        <v>6025</v>
      </c>
      <c r="D3581" s="736"/>
      <c r="E3581" s="736"/>
      <c r="F3581" s="735" t="s">
        <v>51</v>
      </c>
      <c r="G3581" s="759"/>
      <c r="H3581" s="738">
        <v>2970</v>
      </c>
      <c r="I3581" s="738">
        <v>2835</v>
      </c>
      <c r="J3581" s="738">
        <v>2700</v>
      </c>
      <c r="K3581" s="738">
        <v>2565</v>
      </c>
      <c r="L3581" s="738">
        <v>2430</v>
      </c>
      <c r="M3581" s="743"/>
    </row>
    <row r="3582" s="158" customFormat="1" ht="21.6" spans="1:13">
      <c r="A3582" s="735" t="s">
        <v>95</v>
      </c>
      <c r="B3582" s="736" t="s">
        <v>6026</v>
      </c>
      <c r="C3582" s="788" t="s">
        <v>6027</v>
      </c>
      <c r="D3582" s="736"/>
      <c r="E3582" s="736"/>
      <c r="F3582" s="735" t="s">
        <v>51</v>
      </c>
      <c r="G3582" s="736"/>
      <c r="H3582" s="738">
        <v>297</v>
      </c>
      <c r="I3582" s="738">
        <v>283.5</v>
      </c>
      <c r="J3582" s="738">
        <v>270</v>
      </c>
      <c r="K3582" s="738">
        <v>256.5</v>
      </c>
      <c r="L3582" s="738">
        <v>243</v>
      </c>
      <c r="M3582" s="743"/>
    </row>
    <row r="3583" s="158" customFormat="1" ht="21.6" spans="1:13">
      <c r="A3583" s="735" t="s">
        <v>95</v>
      </c>
      <c r="B3583" s="736" t="s">
        <v>6028</v>
      </c>
      <c r="C3583" s="788" t="s">
        <v>6029</v>
      </c>
      <c r="D3583" s="736"/>
      <c r="E3583" s="736"/>
      <c r="F3583" s="735" t="s">
        <v>51</v>
      </c>
      <c r="G3583" s="736"/>
      <c r="H3583" s="738">
        <v>594</v>
      </c>
      <c r="I3583" s="738">
        <v>567</v>
      </c>
      <c r="J3583" s="738">
        <v>540</v>
      </c>
      <c r="K3583" s="738">
        <v>513</v>
      </c>
      <c r="L3583" s="738">
        <v>486</v>
      </c>
      <c r="M3583" s="743"/>
    </row>
    <row r="3584" s="158" customFormat="1" ht="13.2" spans="1:13">
      <c r="A3584" s="735" t="s">
        <v>95</v>
      </c>
      <c r="B3584" s="736">
        <v>331501049</v>
      </c>
      <c r="C3584" s="737" t="s">
        <v>6030</v>
      </c>
      <c r="D3584" s="824" t="s">
        <v>6031</v>
      </c>
      <c r="E3584" s="824"/>
      <c r="F3584" s="825" t="s">
        <v>6032</v>
      </c>
      <c r="G3584" s="759"/>
      <c r="H3584" s="738">
        <v>2013</v>
      </c>
      <c r="I3584" s="738">
        <v>1921.5</v>
      </c>
      <c r="J3584" s="738">
        <v>1830</v>
      </c>
      <c r="K3584" s="738">
        <v>1738.5</v>
      </c>
      <c r="L3584" s="738">
        <v>1647</v>
      </c>
      <c r="M3584" s="743"/>
    </row>
    <row r="3585" s="158" customFormat="1" ht="21.6" spans="1:13">
      <c r="A3585" s="735" t="s">
        <v>95</v>
      </c>
      <c r="B3585" s="736" t="s">
        <v>6033</v>
      </c>
      <c r="C3585" s="737" t="s">
        <v>6034</v>
      </c>
      <c r="D3585" s="736"/>
      <c r="E3585" s="736"/>
      <c r="F3585" s="735" t="s">
        <v>51</v>
      </c>
      <c r="G3585" s="759"/>
      <c r="H3585" s="738">
        <v>402.6</v>
      </c>
      <c r="I3585" s="738">
        <v>384.3</v>
      </c>
      <c r="J3585" s="738">
        <v>366</v>
      </c>
      <c r="K3585" s="738">
        <v>347.7</v>
      </c>
      <c r="L3585" s="738">
        <v>329.4</v>
      </c>
      <c r="M3585" s="743"/>
    </row>
    <row r="3586" s="158" customFormat="1" ht="13.2" spans="1:13">
      <c r="A3586" s="735" t="s">
        <v>95</v>
      </c>
      <c r="B3586" s="736">
        <v>331501050</v>
      </c>
      <c r="C3586" s="737" t="s">
        <v>6035</v>
      </c>
      <c r="D3586" s="736"/>
      <c r="E3586" s="736"/>
      <c r="F3586" s="735" t="s">
        <v>51</v>
      </c>
      <c r="G3586" s="759"/>
      <c r="H3586" s="738">
        <v>3190</v>
      </c>
      <c r="I3586" s="738">
        <v>3045</v>
      </c>
      <c r="J3586" s="738">
        <v>2900</v>
      </c>
      <c r="K3586" s="738">
        <v>2755</v>
      </c>
      <c r="L3586" s="738">
        <v>2610</v>
      </c>
      <c r="M3586" s="743"/>
    </row>
    <row r="3587" s="158" customFormat="1" ht="21.6" spans="1:13">
      <c r="A3587" s="735" t="s">
        <v>95</v>
      </c>
      <c r="B3587" s="736" t="s">
        <v>6036</v>
      </c>
      <c r="C3587" s="737" t="s">
        <v>6037</v>
      </c>
      <c r="D3587" s="736"/>
      <c r="E3587" s="736"/>
      <c r="F3587" s="735" t="s">
        <v>51</v>
      </c>
      <c r="G3587" s="736"/>
      <c r="H3587" s="738">
        <v>638</v>
      </c>
      <c r="I3587" s="738">
        <v>609</v>
      </c>
      <c r="J3587" s="738">
        <v>580</v>
      </c>
      <c r="K3587" s="738">
        <v>551</v>
      </c>
      <c r="L3587" s="738">
        <v>522</v>
      </c>
      <c r="M3587" s="743"/>
    </row>
    <row r="3588" s="158" customFormat="1" ht="21.6" spans="1:13">
      <c r="A3588" s="735" t="s">
        <v>95</v>
      </c>
      <c r="B3588" s="736">
        <v>331501051</v>
      </c>
      <c r="C3588" s="737" t="s">
        <v>6038</v>
      </c>
      <c r="D3588" s="736"/>
      <c r="E3588" s="736"/>
      <c r="F3588" s="735" t="s">
        <v>51</v>
      </c>
      <c r="G3588" s="759"/>
      <c r="H3588" s="738">
        <v>2970</v>
      </c>
      <c r="I3588" s="738">
        <v>2835</v>
      </c>
      <c r="J3588" s="738">
        <v>2700</v>
      </c>
      <c r="K3588" s="738">
        <v>2565</v>
      </c>
      <c r="L3588" s="738">
        <v>2430</v>
      </c>
      <c r="M3588" s="743"/>
    </row>
    <row r="3589" s="158" customFormat="1" ht="21.6" spans="1:13">
      <c r="A3589" s="735" t="s">
        <v>95</v>
      </c>
      <c r="B3589" s="736" t="s">
        <v>6039</v>
      </c>
      <c r="C3589" s="737" t="s">
        <v>6040</v>
      </c>
      <c r="D3589" s="736"/>
      <c r="E3589" s="736"/>
      <c r="F3589" s="735" t="s">
        <v>51</v>
      </c>
      <c r="G3589" s="736"/>
      <c r="H3589" s="738">
        <v>1188</v>
      </c>
      <c r="I3589" s="738">
        <v>1134</v>
      </c>
      <c r="J3589" s="738">
        <v>1080</v>
      </c>
      <c r="K3589" s="738">
        <v>1026</v>
      </c>
      <c r="L3589" s="738">
        <v>972</v>
      </c>
      <c r="M3589" s="743"/>
    </row>
    <row r="3590" s="158" customFormat="1" ht="21.6" spans="1:13">
      <c r="A3590" s="735" t="s">
        <v>95</v>
      </c>
      <c r="B3590" s="736" t="s">
        <v>6041</v>
      </c>
      <c r="C3590" s="737" t="s">
        <v>6042</v>
      </c>
      <c r="D3590" s="736"/>
      <c r="E3590" s="736"/>
      <c r="F3590" s="735" t="s">
        <v>51</v>
      </c>
      <c r="G3590" s="736"/>
      <c r="H3590" s="738">
        <v>594</v>
      </c>
      <c r="I3590" s="738">
        <v>567</v>
      </c>
      <c r="J3590" s="738">
        <v>540</v>
      </c>
      <c r="K3590" s="738">
        <v>513</v>
      </c>
      <c r="L3590" s="738">
        <v>486</v>
      </c>
      <c r="M3590" s="743"/>
    </row>
    <row r="3591" s="158" customFormat="1" ht="21.6" spans="1:13">
      <c r="A3591" s="735" t="s">
        <v>95</v>
      </c>
      <c r="B3591" s="736">
        <v>331501052</v>
      </c>
      <c r="C3591" s="737" t="s">
        <v>6043</v>
      </c>
      <c r="D3591" s="736" t="s">
        <v>6044</v>
      </c>
      <c r="E3591" s="736"/>
      <c r="F3591" s="825" t="s">
        <v>6032</v>
      </c>
      <c r="G3591" s="736"/>
      <c r="H3591" s="738">
        <v>2860</v>
      </c>
      <c r="I3591" s="738">
        <v>2730</v>
      </c>
      <c r="J3591" s="738">
        <v>2600</v>
      </c>
      <c r="K3591" s="738">
        <v>2470</v>
      </c>
      <c r="L3591" s="738">
        <v>2340</v>
      </c>
      <c r="M3591" s="743"/>
    </row>
    <row r="3592" s="158" customFormat="1" ht="13.2" spans="1:13">
      <c r="A3592" s="735" t="s">
        <v>95</v>
      </c>
      <c r="B3592" s="736">
        <v>331501053</v>
      </c>
      <c r="C3592" s="737" t="s">
        <v>6045</v>
      </c>
      <c r="D3592" s="736"/>
      <c r="E3592" s="736"/>
      <c r="F3592" s="735" t="s">
        <v>51</v>
      </c>
      <c r="G3592" s="736"/>
      <c r="H3592" s="738">
        <v>2310</v>
      </c>
      <c r="I3592" s="738">
        <v>2205</v>
      </c>
      <c r="J3592" s="738">
        <v>2100</v>
      </c>
      <c r="K3592" s="738">
        <v>1995</v>
      </c>
      <c r="L3592" s="738">
        <v>1890</v>
      </c>
      <c r="M3592" s="743"/>
    </row>
    <row r="3593" s="158" customFormat="1" ht="13.2" spans="1:13">
      <c r="A3593" s="735" t="s">
        <v>95</v>
      </c>
      <c r="B3593" s="736">
        <v>331501054</v>
      </c>
      <c r="C3593" s="737" t="s">
        <v>6046</v>
      </c>
      <c r="D3593" s="736"/>
      <c r="E3593" s="736"/>
      <c r="F3593" s="735" t="s">
        <v>51</v>
      </c>
      <c r="G3593" s="736"/>
      <c r="H3593" s="738">
        <v>2420</v>
      </c>
      <c r="I3593" s="738">
        <v>2310</v>
      </c>
      <c r="J3593" s="738">
        <v>2200</v>
      </c>
      <c r="K3593" s="738">
        <v>2090</v>
      </c>
      <c r="L3593" s="738">
        <v>1980</v>
      </c>
      <c r="M3593" s="743"/>
    </row>
    <row r="3594" s="158" customFormat="1" ht="13.2" spans="1:13">
      <c r="A3594" s="735" t="s">
        <v>95</v>
      </c>
      <c r="B3594" s="736">
        <v>331501055</v>
      </c>
      <c r="C3594" s="737" t="s">
        <v>6047</v>
      </c>
      <c r="D3594" s="736"/>
      <c r="E3594" s="736"/>
      <c r="F3594" s="735" t="s">
        <v>51</v>
      </c>
      <c r="G3594" s="759"/>
      <c r="H3594" s="738">
        <v>1782</v>
      </c>
      <c r="I3594" s="738">
        <v>1701</v>
      </c>
      <c r="J3594" s="738">
        <v>1620</v>
      </c>
      <c r="K3594" s="738">
        <v>1539</v>
      </c>
      <c r="L3594" s="738">
        <v>1458</v>
      </c>
      <c r="M3594" s="743"/>
    </row>
    <row r="3595" s="158" customFormat="1" ht="21.6" spans="1:13">
      <c r="A3595" s="735" t="s">
        <v>95</v>
      </c>
      <c r="B3595" s="736" t="s">
        <v>6048</v>
      </c>
      <c r="C3595" s="737" t="s">
        <v>6049</v>
      </c>
      <c r="D3595" s="736"/>
      <c r="E3595" s="736"/>
      <c r="F3595" s="735" t="s">
        <v>51</v>
      </c>
      <c r="G3595" s="736"/>
      <c r="H3595" s="738">
        <v>178.2</v>
      </c>
      <c r="I3595" s="738">
        <v>170.1</v>
      </c>
      <c r="J3595" s="738">
        <v>162</v>
      </c>
      <c r="K3595" s="738">
        <v>153.9</v>
      </c>
      <c r="L3595" s="738">
        <v>145.8</v>
      </c>
      <c r="M3595" s="743"/>
    </row>
    <row r="3596" s="158" customFormat="1" ht="21.6" spans="1:13">
      <c r="A3596" s="735" t="s">
        <v>95</v>
      </c>
      <c r="B3596" s="736" t="s">
        <v>6050</v>
      </c>
      <c r="C3596" s="737" t="s">
        <v>6051</v>
      </c>
      <c r="D3596" s="736"/>
      <c r="E3596" s="736"/>
      <c r="F3596" s="735" t="s">
        <v>51</v>
      </c>
      <c r="G3596" s="736"/>
      <c r="H3596" s="738">
        <v>356.4</v>
      </c>
      <c r="I3596" s="738">
        <v>340.2</v>
      </c>
      <c r="J3596" s="738">
        <v>324</v>
      </c>
      <c r="K3596" s="738">
        <v>307.8</v>
      </c>
      <c r="L3596" s="738">
        <v>291.6</v>
      </c>
      <c r="M3596" s="743"/>
    </row>
    <row r="3597" s="158" customFormat="1" ht="13.2" spans="1:13">
      <c r="A3597" s="735" t="s">
        <v>95</v>
      </c>
      <c r="B3597" s="736">
        <v>331501056</v>
      </c>
      <c r="C3597" s="737" t="s">
        <v>6052</v>
      </c>
      <c r="D3597" s="736" t="s">
        <v>6053</v>
      </c>
      <c r="E3597" s="736"/>
      <c r="F3597" s="735" t="s">
        <v>5944</v>
      </c>
      <c r="G3597" s="736"/>
      <c r="H3597" s="738">
        <v>2970</v>
      </c>
      <c r="I3597" s="738">
        <v>2835</v>
      </c>
      <c r="J3597" s="738">
        <v>2700</v>
      </c>
      <c r="K3597" s="738">
        <v>2565</v>
      </c>
      <c r="L3597" s="738">
        <v>2430</v>
      </c>
      <c r="M3597" s="743"/>
    </row>
    <row r="3598" s="158" customFormat="1" ht="13.2" spans="1:13">
      <c r="A3598" s="735" t="s">
        <v>95</v>
      </c>
      <c r="B3598" s="736">
        <v>331501057</v>
      </c>
      <c r="C3598" s="737" t="s">
        <v>6054</v>
      </c>
      <c r="D3598" s="824" t="s">
        <v>6055</v>
      </c>
      <c r="E3598" s="824" t="s">
        <v>6056</v>
      </c>
      <c r="F3598" s="825" t="s">
        <v>6032</v>
      </c>
      <c r="G3598" s="736"/>
      <c r="H3598" s="738">
        <v>3410</v>
      </c>
      <c r="I3598" s="738">
        <v>3255</v>
      </c>
      <c r="J3598" s="738">
        <v>3100</v>
      </c>
      <c r="K3598" s="738">
        <v>2945</v>
      </c>
      <c r="L3598" s="738">
        <v>2790</v>
      </c>
      <c r="M3598" s="743"/>
    </row>
    <row r="3599" s="158" customFormat="1" ht="13.2" spans="1:13">
      <c r="A3599" s="735" t="s">
        <v>95</v>
      </c>
      <c r="B3599" s="736">
        <v>331501058</v>
      </c>
      <c r="C3599" s="737" t="s">
        <v>6057</v>
      </c>
      <c r="D3599" s="759"/>
      <c r="E3599" s="736"/>
      <c r="F3599" s="735" t="s">
        <v>5986</v>
      </c>
      <c r="G3599" s="759"/>
      <c r="H3599" s="738"/>
      <c r="I3599" s="738"/>
      <c r="J3599" s="738"/>
      <c r="K3599" s="738"/>
      <c r="L3599" s="738"/>
      <c r="M3599" s="743"/>
    </row>
    <row r="3600" s="158" customFormat="1" ht="32.4" spans="1:13">
      <c r="A3600" s="735" t="s">
        <v>95</v>
      </c>
      <c r="B3600" s="736" t="s">
        <v>6058</v>
      </c>
      <c r="C3600" s="737" t="s">
        <v>6059</v>
      </c>
      <c r="D3600" s="736"/>
      <c r="E3600" s="736" t="s">
        <v>6060</v>
      </c>
      <c r="F3600" s="735" t="s">
        <v>5986</v>
      </c>
      <c r="G3600" s="736" t="s">
        <v>6061</v>
      </c>
      <c r="H3600" s="738">
        <v>1650</v>
      </c>
      <c r="I3600" s="738">
        <v>1575</v>
      </c>
      <c r="J3600" s="738">
        <v>1500</v>
      </c>
      <c r="K3600" s="738">
        <v>1425</v>
      </c>
      <c r="L3600" s="738">
        <v>1350</v>
      </c>
      <c r="M3600" s="743"/>
    </row>
    <row r="3601" s="158" customFormat="1" ht="21.6" spans="1:13">
      <c r="A3601" s="735" t="s">
        <v>95</v>
      </c>
      <c r="B3601" s="736" t="s">
        <v>6062</v>
      </c>
      <c r="C3601" s="788" t="s">
        <v>6063</v>
      </c>
      <c r="D3601" s="736"/>
      <c r="E3601" s="736"/>
      <c r="F3601" s="735" t="s">
        <v>5986</v>
      </c>
      <c r="G3601" s="736"/>
      <c r="H3601" s="738">
        <v>825</v>
      </c>
      <c r="I3601" s="738">
        <v>787.5</v>
      </c>
      <c r="J3601" s="738">
        <v>750</v>
      </c>
      <c r="K3601" s="738">
        <v>712.5</v>
      </c>
      <c r="L3601" s="738">
        <v>675</v>
      </c>
      <c r="M3601" s="743"/>
    </row>
    <row r="3602" s="158" customFormat="1" ht="32.4" spans="1:13">
      <c r="A3602" s="735" t="s">
        <v>95</v>
      </c>
      <c r="B3602" s="736" t="s">
        <v>6064</v>
      </c>
      <c r="C3602" s="788" t="s">
        <v>6065</v>
      </c>
      <c r="D3602" s="736"/>
      <c r="E3602" s="736" t="s">
        <v>6060</v>
      </c>
      <c r="F3602" s="735" t="s">
        <v>5986</v>
      </c>
      <c r="G3602" s="736" t="s">
        <v>6061</v>
      </c>
      <c r="H3602" s="738">
        <v>1980</v>
      </c>
      <c r="I3602" s="738">
        <v>1890</v>
      </c>
      <c r="J3602" s="738">
        <v>1800</v>
      </c>
      <c r="K3602" s="738">
        <v>1710</v>
      </c>
      <c r="L3602" s="738">
        <v>1620</v>
      </c>
      <c r="M3602" s="743"/>
    </row>
    <row r="3603" s="158" customFormat="1" ht="21.6" spans="1:13">
      <c r="A3603" s="735" t="s">
        <v>95</v>
      </c>
      <c r="B3603" s="736" t="s">
        <v>6066</v>
      </c>
      <c r="C3603" s="788" t="s">
        <v>6067</v>
      </c>
      <c r="D3603" s="736"/>
      <c r="E3603" s="736"/>
      <c r="F3603" s="735" t="s">
        <v>5986</v>
      </c>
      <c r="G3603" s="736"/>
      <c r="H3603" s="738">
        <v>990</v>
      </c>
      <c r="I3603" s="738">
        <v>945</v>
      </c>
      <c r="J3603" s="738">
        <v>900</v>
      </c>
      <c r="K3603" s="738">
        <v>855</v>
      </c>
      <c r="L3603" s="738">
        <v>810</v>
      </c>
      <c r="M3603" s="743"/>
    </row>
    <row r="3604" s="158" customFormat="1" ht="13.2" spans="1:13">
      <c r="A3604" s="735" t="s">
        <v>95</v>
      </c>
      <c r="B3604" s="736" t="s">
        <v>6068</v>
      </c>
      <c r="C3604" s="737" t="s">
        <v>6069</v>
      </c>
      <c r="D3604" s="736"/>
      <c r="E3604" s="736"/>
      <c r="F3604" s="735" t="s">
        <v>5986</v>
      </c>
      <c r="G3604" s="736"/>
      <c r="H3604" s="738">
        <v>1760</v>
      </c>
      <c r="I3604" s="738">
        <v>1680</v>
      </c>
      <c r="J3604" s="738">
        <v>1600</v>
      </c>
      <c r="K3604" s="738">
        <v>1520</v>
      </c>
      <c r="L3604" s="738">
        <v>1440</v>
      </c>
      <c r="M3604" s="743"/>
    </row>
    <row r="3605" s="158" customFormat="1" ht="21.6" spans="1:13">
      <c r="A3605" s="735" t="s">
        <v>95</v>
      </c>
      <c r="B3605" s="736" t="s">
        <v>6070</v>
      </c>
      <c r="C3605" s="788" t="s">
        <v>6071</v>
      </c>
      <c r="D3605" s="736"/>
      <c r="E3605" s="736"/>
      <c r="F3605" s="735" t="s">
        <v>5986</v>
      </c>
      <c r="G3605" s="736"/>
      <c r="H3605" s="738">
        <v>880</v>
      </c>
      <c r="I3605" s="738">
        <v>840</v>
      </c>
      <c r="J3605" s="738">
        <v>800</v>
      </c>
      <c r="K3605" s="738">
        <v>760</v>
      </c>
      <c r="L3605" s="738">
        <v>720</v>
      </c>
      <c r="M3605" s="743"/>
    </row>
    <row r="3606" s="158" customFormat="1" ht="13.2" spans="1:13">
      <c r="A3606" s="735" t="s">
        <v>95</v>
      </c>
      <c r="B3606" s="736" t="s">
        <v>6072</v>
      </c>
      <c r="C3606" s="788" t="s">
        <v>6073</v>
      </c>
      <c r="D3606" s="736"/>
      <c r="E3606" s="736"/>
      <c r="F3606" s="735" t="s">
        <v>5986</v>
      </c>
      <c r="G3606" s="736"/>
      <c r="H3606" s="738">
        <v>2112</v>
      </c>
      <c r="I3606" s="738">
        <v>2016</v>
      </c>
      <c r="J3606" s="738">
        <v>1920</v>
      </c>
      <c r="K3606" s="738">
        <v>1824</v>
      </c>
      <c r="L3606" s="738">
        <v>1728</v>
      </c>
      <c r="M3606" s="743"/>
    </row>
    <row r="3607" s="158" customFormat="1" ht="21.6" spans="1:13">
      <c r="A3607" s="735" t="s">
        <v>95</v>
      </c>
      <c r="B3607" s="736" t="s">
        <v>6074</v>
      </c>
      <c r="C3607" s="788" t="s">
        <v>6075</v>
      </c>
      <c r="D3607" s="736"/>
      <c r="E3607" s="736"/>
      <c r="F3607" s="735" t="s">
        <v>5986</v>
      </c>
      <c r="G3607" s="736"/>
      <c r="H3607" s="738">
        <v>1056</v>
      </c>
      <c r="I3607" s="738">
        <v>1008</v>
      </c>
      <c r="J3607" s="738">
        <v>960</v>
      </c>
      <c r="K3607" s="738">
        <v>912</v>
      </c>
      <c r="L3607" s="738">
        <v>864</v>
      </c>
      <c r="M3607" s="743"/>
    </row>
    <row r="3608" s="158" customFormat="1" ht="13.2" spans="1:13">
      <c r="A3608" s="735" t="s">
        <v>95</v>
      </c>
      <c r="B3608" s="736" t="s">
        <v>6076</v>
      </c>
      <c r="C3608" s="737" t="s">
        <v>6077</v>
      </c>
      <c r="D3608" s="736"/>
      <c r="E3608" s="736"/>
      <c r="F3608" s="735" t="s">
        <v>5986</v>
      </c>
      <c r="G3608" s="759"/>
      <c r="H3608" s="738">
        <v>1760</v>
      </c>
      <c r="I3608" s="738">
        <v>1680</v>
      </c>
      <c r="J3608" s="738">
        <v>1600</v>
      </c>
      <c r="K3608" s="738">
        <v>1520</v>
      </c>
      <c r="L3608" s="738">
        <v>1440</v>
      </c>
      <c r="M3608" s="743"/>
    </row>
    <row r="3609" s="158" customFormat="1" ht="21.6" spans="1:13">
      <c r="A3609" s="735" t="s">
        <v>95</v>
      </c>
      <c r="B3609" s="736" t="s">
        <v>6078</v>
      </c>
      <c r="C3609" s="788" t="s">
        <v>6079</v>
      </c>
      <c r="D3609" s="736"/>
      <c r="E3609" s="736"/>
      <c r="F3609" s="735" t="s">
        <v>5986</v>
      </c>
      <c r="G3609" s="736"/>
      <c r="H3609" s="738">
        <v>880</v>
      </c>
      <c r="I3609" s="738">
        <v>840</v>
      </c>
      <c r="J3609" s="738">
        <v>800</v>
      </c>
      <c r="K3609" s="738">
        <v>760</v>
      </c>
      <c r="L3609" s="738">
        <v>720</v>
      </c>
      <c r="M3609" s="743"/>
    </row>
    <row r="3610" s="158" customFormat="1" ht="21.6" spans="1:13">
      <c r="A3610" s="735" t="s">
        <v>95</v>
      </c>
      <c r="B3610" s="736" t="s">
        <v>6080</v>
      </c>
      <c r="C3610" s="788" t="s">
        <v>6081</v>
      </c>
      <c r="D3610" s="736"/>
      <c r="E3610" s="736"/>
      <c r="F3610" s="735" t="s">
        <v>5986</v>
      </c>
      <c r="G3610" s="736"/>
      <c r="H3610" s="738">
        <v>352</v>
      </c>
      <c r="I3610" s="738">
        <v>336</v>
      </c>
      <c r="J3610" s="738">
        <v>320</v>
      </c>
      <c r="K3610" s="738">
        <v>304</v>
      </c>
      <c r="L3610" s="738">
        <v>288</v>
      </c>
      <c r="M3610" s="743"/>
    </row>
    <row r="3611" s="158" customFormat="1" ht="13.2" spans="1:13">
      <c r="A3611" s="735" t="s">
        <v>95</v>
      </c>
      <c r="B3611" s="736" t="s">
        <v>6082</v>
      </c>
      <c r="C3611" s="788" t="s">
        <v>6083</v>
      </c>
      <c r="D3611" s="736"/>
      <c r="E3611" s="736"/>
      <c r="F3611" s="735" t="s">
        <v>5986</v>
      </c>
      <c r="G3611" s="736"/>
      <c r="H3611" s="738">
        <v>2112</v>
      </c>
      <c r="I3611" s="738">
        <v>2016</v>
      </c>
      <c r="J3611" s="738">
        <v>1920</v>
      </c>
      <c r="K3611" s="738">
        <v>1824</v>
      </c>
      <c r="L3611" s="738">
        <v>1728</v>
      </c>
      <c r="M3611" s="743"/>
    </row>
    <row r="3612" s="158" customFormat="1" ht="21.6" spans="1:13">
      <c r="A3612" s="735" t="s">
        <v>95</v>
      </c>
      <c r="B3612" s="736" t="s">
        <v>6084</v>
      </c>
      <c r="C3612" s="788" t="s">
        <v>6085</v>
      </c>
      <c r="D3612" s="736"/>
      <c r="E3612" s="736"/>
      <c r="F3612" s="735" t="s">
        <v>5986</v>
      </c>
      <c r="G3612" s="736"/>
      <c r="H3612" s="738">
        <v>1056</v>
      </c>
      <c r="I3612" s="738">
        <v>1008</v>
      </c>
      <c r="J3612" s="738">
        <v>960</v>
      </c>
      <c r="K3612" s="738">
        <v>912</v>
      </c>
      <c r="L3612" s="738">
        <v>864</v>
      </c>
      <c r="M3612" s="743"/>
    </row>
    <row r="3613" s="158" customFormat="1" ht="21.6" spans="1:13">
      <c r="A3613" s="735" t="s">
        <v>95</v>
      </c>
      <c r="B3613" s="736" t="s">
        <v>6086</v>
      </c>
      <c r="C3613" s="788" t="s">
        <v>6087</v>
      </c>
      <c r="D3613" s="736"/>
      <c r="E3613" s="736"/>
      <c r="F3613" s="735" t="s">
        <v>5986</v>
      </c>
      <c r="G3613" s="736"/>
      <c r="H3613" s="738">
        <v>422.4</v>
      </c>
      <c r="I3613" s="738">
        <v>403.2</v>
      </c>
      <c r="J3613" s="738">
        <v>384</v>
      </c>
      <c r="K3613" s="738">
        <v>364.8</v>
      </c>
      <c r="L3613" s="738">
        <v>345.6</v>
      </c>
      <c r="M3613" s="743"/>
    </row>
    <row r="3614" s="158" customFormat="1" ht="13.2" spans="1:13">
      <c r="A3614" s="735" t="s">
        <v>95</v>
      </c>
      <c r="B3614" s="736" t="s">
        <v>6088</v>
      </c>
      <c r="C3614" s="737" t="s">
        <v>6089</v>
      </c>
      <c r="D3614" s="736"/>
      <c r="E3614" s="736"/>
      <c r="F3614" s="735" t="s">
        <v>5986</v>
      </c>
      <c r="G3614" s="759"/>
      <c r="H3614" s="738">
        <v>1430</v>
      </c>
      <c r="I3614" s="738">
        <v>1365</v>
      </c>
      <c r="J3614" s="738">
        <v>1300</v>
      </c>
      <c r="K3614" s="738">
        <v>1235</v>
      </c>
      <c r="L3614" s="738">
        <v>1170</v>
      </c>
      <c r="M3614" s="743"/>
    </row>
    <row r="3615" s="158" customFormat="1" ht="21.6" spans="1:13">
      <c r="A3615" s="735" t="s">
        <v>95</v>
      </c>
      <c r="B3615" s="736" t="s">
        <v>6090</v>
      </c>
      <c r="C3615" s="788" t="s">
        <v>6091</v>
      </c>
      <c r="D3615" s="736"/>
      <c r="E3615" s="736"/>
      <c r="F3615" s="735" t="s">
        <v>5986</v>
      </c>
      <c r="G3615" s="736"/>
      <c r="H3615" s="738">
        <v>715</v>
      </c>
      <c r="I3615" s="738">
        <v>682.5</v>
      </c>
      <c r="J3615" s="738">
        <v>650</v>
      </c>
      <c r="K3615" s="738">
        <v>617.5</v>
      </c>
      <c r="L3615" s="738">
        <v>585</v>
      </c>
      <c r="M3615" s="743"/>
    </row>
    <row r="3616" s="158" customFormat="1" ht="21.6" spans="1:13">
      <c r="A3616" s="735" t="s">
        <v>95</v>
      </c>
      <c r="B3616" s="736" t="s">
        <v>6092</v>
      </c>
      <c r="C3616" s="788" t="s">
        <v>6093</v>
      </c>
      <c r="D3616" s="736"/>
      <c r="E3616" s="736"/>
      <c r="F3616" s="735" t="s">
        <v>5986</v>
      </c>
      <c r="G3616" s="736"/>
      <c r="H3616" s="738">
        <v>715</v>
      </c>
      <c r="I3616" s="738">
        <v>682.5</v>
      </c>
      <c r="J3616" s="738">
        <v>650</v>
      </c>
      <c r="K3616" s="738">
        <v>617.5</v>
      </c>
      <c r="L3616" s="738">
        <v>585</v>
      </c>
      <c r="M3616" s="743"/>
    </row>
    <row r="3617" s="158" customFormat="1" ht="13.2" spans="1:13">
      <c r="A3617" s="735" t="s">
        <v>95</v>
      </c>
      <c r="B3617" s="736" t="s">
        <v>6094</v>
      </c>
      <c r="C3617" s="788" t="s">
        <v>6095</v>
      </c>
      <c r="D3617" s="736"/>
      <c r="E3617" s="736"/>
      <c r="F3617" s="735" t="s">
        <v>5986</v>
      </c>
      <c r="G3617" s="736"/>
      <c r="H3617" s="738">
        <v>1716</v>
      </c>
      <c r="I3617" s="738">
        <v>1638</v>
      </c>
      <c r="J3617" s="738">
        <v>1560</v>
      </c>
      <c r="K3617" s="738">
        <v>1482</v>
      </c>
      <c r="L3617" s="738">
        <v>1404</v>
      </c>
      <c r="M3617" s="743"/>
    </row>
    <row r="3618" s="158" customFormat="1" ht="21.6" spans="1:13">
      <c r="A3618" s="735" t="s">
        <v>95</v>
      </c>
      <c r="B3618" s="736" t="s">
        <v>6096</v>
      </c>
      <c r="C3618" s="788" t="s">
        <v>6097</v>
      </c>
      <c r="D3618" s="736"/>
      <c r="E3618" s="736"/>
      <c r="F3618" s="735" t="s">
        <v>5986</v>
      </c>
      <c r="G3618" s="736"/>
      <c r="H3618" s="738">
        <v>858</v>
      </c>
      <c r="I3618" s="738">
        <v>819</v>
      </c>
      <c r="J3618" s="738">
        <v>780</v>
      </c>
      <c r="K3618" s="738">
        <v>741</v>
      </c>
      <c r="L3618" s="738">
        <v>702</v>
      </c>
      <c r="M3618" s="743"/>
    </row>
    <row r="3619" s="158" customFormat="1" ht="21.6" spans="1:13">
      <c r="A3619" s="735" t="s">
        <v>95</v>
      </c>
      <c r="B3619" s="736" t="s">
        <v>6098</v>
      </c>
      <c r="C3619" s="788" t="s">
        <v>6099</v>
      </c>
      <c r="D3619" s="736"/>
      <c r="E3619" s="736"/>
      <c r="F3619" s="735" t="s">
        <v>5986</v>
      </c>
      <c r="G3619" s="736"/>
      <c r="H3619" s="738">
        <v>858</v>
      </c>
      <c r="I3619" s="738">
        <v>819</v>
      </c>
      <c r="J3619" s="738">
        <v>780</v>
      </c>
      <c r="K3619" s="738">
        <v>741</v>
      </c>
      <c r="L3619" s="738">
        <v>702</v>
      </c>
      <c r="M3619" s="743"/>
    </row>
    <row r="3620" s="158" customFormat="1" ht="13.2" spans="1:13">
      <c r="A3620" s="735" t="s">
        <v>95</v>
      </c>
      <c r="B3620" s="736" t="s">
        <v>6100</v>
      </c>
      <c r="C3620" s="737" t="s">
        <v>6101</v>
      </c>
      <c r="D3620" s="736" t="s">
        <v>6102</v>
      </c>
      <c r="E3620" s="736"/>
      <c r="F3620" s="735" t="s">
        <v>5986</v>
      </c>
      <c r="G3620" s="759"/>
      <c r="H3620" s="738">
        <v>1870</v>
      </c>
      <c r="I3620" s="738">
        <v>1785</v>
      </c>
      <c r="J3620" s="738">
        <v>1700</v>
      </c>
      <c r="K3620" s="738">
        <v>1615</v>
      </c>
      <c r="L3620" s="738">
        <v>1530</v>
      </c>
      <c r="M3620" s="743"/>
    </row>
    <row r="3621" s="158" customFormat="1" ht="21.6" spans="1:13">
      <c r="A3621" s="735" t="s">
        <v>95</v>
      </c>
      <c r="B3621" s="736" t="s">
        <v>6103</v>
      </c>
      <c r="C3621" s="737" t="s">
        <v>6104</v>
      </c>
      <c r="D3621" s="736"/>
      <c r="E3621" s="736"/>
      <c r="F3621" s="735" t="s">
        <v>5986</v>
      </c>
      <c r="G3621" s="759"/>
      <c r="H3621" s="738">
        <v>935</v>
      </c>
      <c r="I3621" s="738">
        <v>892.5</v>
      </c>
      <c r="J3621" s="738">
        <v>850</v>
      </c>
      <c r="K3621" s="738">
        <v>807.5</v>
      </c>
      <c r="L3621" s="738">
        <v>765</v>
      </c>
      <c r="M3621" s="743"/>
    </row>
    <row r="3622" s="158" customFormat="1" ht="21.6" spans="1:13">
      <c r="A3622" s="735" t="s">
        <v>95</v>
      </c>
      <c r="B3622" s="736" t="s">
        <v>6105</v>
      </c>
      <c r="C3622" s="737" t="s">
        <v>6106</v>
      </c>
      <c r="D3622" s="736"/>
      <c r="E3622" s="736"/>
      <c r="F3622" s="735" t="s">
        <v>5986</v>
      </c>
      <c r="G3622" s="759"/>
      <c r="H3622" s="738">
        <v>374</v>
      </c>
      <c r="I3622" s="738">
        <v>357</v>
      </c>
      <c r="J3622" s="738">
        <v>340</v>
      </c>
      <c r="K3622" s="738">
        <v>323</v>
      </c>
      <c r="L3622" s="738">
        <v>306</v>
      </c>
      <c r="M3622" s="743"/>
    </row>
    <row r="3623" s="158" customFormat="1" ht="13.2" spans="1:13">
      <c r="A3623" s="735" t="s">
        <v>95</v>
      </c>
      <c r="B3623" s="736" t="s">
        <v>6107</v>
      </c>
      <c r="C3623" s="788" t="s">
        <v>6108</v>
      </c>
      <c r="D3623" s="736" t="s">
        <v>6102</v>
      </c>
      <c r="E3623" s="736"/>
      <c r="F3623" s="735" t="s">
        <v>5986</v>
      </c>
      <c r="G3623" s="736"/>
      <c r="H3623" s="738">
        <v>2244</v>
      </c>
      <c r="I3623" s="738">
        <v>2142</v>
      </c>
      <c r="J3623" s="738">
        <v>2040</v>
      </c>
      <c r="K3623" s="738">
        <v>1938</v>
      </c>
      <c r="L3623" s="738">
        <v>1836</v>
      </c>
      <c r="M3623" s="743"/>
    </row>
    <row r="3624" s="158" customFormat="1" ht="21.6" spans="1:13">
      <c r="A3624" s="735" t="s">
        <v>95</v>
      </c>
      <c r="B3624" s="736" t="s">
        <v>6109</v>
      </c>
      <c r="C3624" s="788" t="s">
        <v>6110</v>
      </c>
      <c r="D3624" s="736"/>
      <c r="E3624" s="736"/>
      <c r="F3624" s="735" t="s">
        <v>5986</v>
      </c>
      <c r="G3624" s="736"/>
      <c r="H3624" s="738">
        <v>1122</v>
      </c>
      <c r="I3624" s="738">
        <v>1071</v>
      </c>
      <c r="J3624" s="738">
        <v>1020</v>
      </c>
      <c r="K3624" s="738">
        <v>969</v>
      </c>
      <c r="L3624" s="738">
        <v>918</v>
      </c>
      <c r="M3624" s="743"/>
    </row>
    <row r="3625" s="158" customFormat="1" ht="21.6" spans="1:13">
      <c r="A3625" s="735" t="s">
        <v>95</v>
      </c>
      <c r="B3625" s="736" t="s">
        <v>6111</v>
      </c>
      <c r="C3625" s="788" t="s">
        <v>6112</v>
      </c>
      <c r="D3625" s="736"/>
      <c r="E3625" s="736"/>
      <c r="F3625" s="735" t="s">
        <v>5986</v>
      </c>
      <c r="G3625" s="736"/>
      <c r="H3625" s="738">
        <v>448.8</v>
      </c>
      <c r="I3625" s="738">
        <v>428.4</v>
      </c>
      <c r="J3625" s="738">
        <v>408</v>
      </c>
      <c r="K3625" s="738">
        <v>387.6</v>
      </c>
      <c r="L3625" s="738">
        <v>367.2</v>
      </c>
      <c r="M3625" s="743"/>
    </row>
    <row r="3626" s="158" customFormat="1" ht="13.2" spans="1:13">
      <c r="A3626" s="735" t="s">
        <v>95</v>
      </c>
      <c r="B3626" s="736">
        <v>331501059</v>
      </c>
      <c r="C3626" s="737" t="s">
        <v>6113</v>
      </c>
      <c r="D3626" s="759"/>
      <c r="E3626" s="736"/>
      <c r="F3626" s="735" t="s">
        <v>4460</v>
      </c>
      <c r="G3626" s="759"/>
      <c r="H3626" s="738">
        <v>2310</v>
      </c>
      <c r="I3626" s="738">
        <v>2205</v>
      </c>
      <c r="J3626" s="738">
        <v>2100</v>
      </c>
      <c r="K3626" s="738">
        <v>1995</v>
      </c>
      <c r="L3626" s="738">
        <v>1890</v>
      </c>
      <c r="M3626" s="743"/>
    </row>
    <row r="3627" s="158" customFormat="1" ht="21.6" spans="1:13">
      <c r="A3627" s="735" t="s">
        <v>95</v>
      </c>
      <c r="B3627" s="736" t="s">
        <v>6114</v>
      </c>
      <c r="C3627" s="788" t="s">
        <v>6115</v>
      </c>
      <c r="D3627" s="736"/>
      <c r="E3627" s="736"/>
      <c r="F3627" s="735" t="s">
        <v>4460</v>
      </c>
      <c r="G3627" s="736"/>
      <c r="H3627" s="738">
        <v>1155</v>
      </c>
      <c r="I3627" s="738">
        <v>1102.5</v>
      </c>
      <c r="J3627" s="738">
        <v>1050</v>
      </c>
      <c r="K3627" s="738">
        <v>997.5</v>
      </c>
      <c r="L3627" s="738">
        <v>945</v>
      </c>
      <c r="M3627" s="743"/>
    </row>
    <row r="3628" s="158" customFormat="1" ht="13.2" spans="1:13">
      <c r="A3628" s="735" t="s">
        <v>95</v>
      </c>
      <c r="B3628" s="736" t="s">
        <v>6116</v>
      </c>
      <c r="C3628" s="788" t="s">
        <v>6117</v>
      </c>
      <c r="D3628" s="736"/>
      <c r="E3628" s="736"/>
      <c r="F3628" s="735" t="s">
        <v>4460</v>
      </c>
      <c r="G3628" s="736"/>
      <c r="H3628" s="738">
        <v>2310</v>
      </c>
      <c r="I3628" s="738">
        <v>2205</v>
      </c>
      <c r="J3628" s="738">
        <v>2100</v>
      </c>
      <c r="K3628" s="738">
        <v>1995</v>
      </c>
      <c r="L3628" s="738">
        <v>1890</v>
      </c>
      <c r="M3628" s="743"/>
    </row>
    <row r="3629" s="158" customFormat="1" ht="21.6" spans="1:13">
      <c r="A3629" s="735" t="s">
        <v>95</v>
      </c>
      <c r="B3629" s="736" t="s">
        <v>6118</v>
      </c>
      <c r="C3629" s="788" t="s">
        <v>6119</v>
      </c>
      <c r="D3629" s="736"/>
      <c r="E3629" s="736"/>
      <c r="F3629" s="735" t="s">
        <v>4460</v>
      </c>
      <c r="G3629" s="736"/>
      <c r="H3629" s="738">
        <v>1155</v>
      </c>
      <c r="I3629" s="738">
        <v>1102.5</v>
      </c>
      <c r="J3629" s="738">
        <v>1050</v>
      </c>
      <c r="K3629" s="738">
        <v>997.5</v>
      </c>
      <c r="L3629" s="738">
        <v>945</v>
      </c>
      <c r="M3629" s="743"/>
    </row>
    <row r="3630" s="158" customFormat="1" ht="13.2" spans="1:13">
      <c r="A3630" s="735" t="s">
        <v>95</v>
      </c>
      <c r="B3630" s="736">
        <v>331501060</v>
      </c>
      <c r="C3630" s="737" t="s">
        <v>6120</v>
      </c>
      <c r="D3630" s="736" t="s">
        <v>6121</v>
      </c>
      <c r="E3630" s="736" t="s">
        <v>5918</v>
      </c>
      <c r="F3630" s="735" t="s">
        <v>4460</v>
      </c>
      <c r="G3630" s="759"/>
      <c r="H3630" s="738">
        <v>3190</v>
      </c>
      <c r="I3630" s="738">
        <v>3045</v>
      </c>
      <c r="J3630" s="738">
        <v>2900</v>
      </c>
      <c r="K3630" s="738">
        <v>2755</v>
      </c>
      <c r="L3630" s="738">
        <v>2610</v>
      </c>
      <c r="M3630" s="743"/>
    </row>
    <row r="3631" s="158" customFormat="1" ht="21.6" spans="1:13">
      <c r="A3631" s="735" t="s">
        <v>95</v>
      </c>
      <c r="B3631" s="736" t="s">
        <v>6122</v>
      </c>
      <c r="C3631" s="788" t="s">
        <v>6123</v>
      </c>
      <c r="D3631" s="736"/>
      <c r="E3631" s="736"/>
      <c r="F3631" s="735" t="s">
        <v>4460</v>
      </c>
      <c r="G3631" s="736"/>
      <c r="H3631" s="738">
        <v>1595</v>
      </c>
      <c r="I3631" s="738">
        <v>1522.5</v>
      </c>
      <c r="J3631" s="738">
        <v>1450</v>
      </c>
      <c r="K3631" s="738">
        <v>1377.5</v>
      </c>
      <c r="L3631" s="738">
        <v>1305</v>
      </c>
      <c r="M3631" s="743"/>
    </row>
    <row r="3632" s="158" customFormat="1" ht="21.6" spans="1:13">
      <c r="A3632" s="735" t="s">
        <v>95</v>
      </c>
      <c r="B3632" s="736" t="s">
        <v>6124</v>
      </c>
      <c r="C3632" s="737" t="s">
        <v>6125</v>
      </c>
      <c r="D3632" s="736"/>
      <c r="E3632" s="736"/>
      <c r="F3632" s="735" t="s">
        <v>51</v>
      </c>
      <c r="G3632" s="736"/>
      <c r="H3632" s="738">
        <v>3300</v>
      </c>
      <c r="I3632" s="738">
        <v>3150</v>
      </c>
      <c r="J3632" s="738">
        <v>3000</v>
      </c>
      <c r="K3632" s="738">
        <v>2850</v>
      </c>
      <c r="L3632" s="738">
        <v>2700</v>
      </c>
      <c r="M3632" s="743"/>
    </row>
    <row r="3633" s="158" customFormat="1" ht="13.2" spans="1:13">
      <c r="A3633" s="735" t="s">
        <v>95</v>
      </c>
      <c r="B3633" s="736" t="s">
        <v>6126</v>
      </c>
      <c r="C3633" s="737" t="s">
        <v>6127</v>
      </c>
      <c r="D3633" s="736"/>
      <c r="E3633" s="736"/>
      <c r="F3633" s="735" t="s">
        <v>51</v>
      </c>
      <c r="G3633" s="736"/>
      <c r="H3633" s="738">
        <v>2200</v>
      </c>
      <c r="I3633" s="738">
        <v>2100</v>
      </c>
      <c r="J3633" s="738">
        <v>2000</v>
      </c>
      <c r="K3633" s="738">
        <v>1900</v>
      </c>
      <c r="L3633" s="738">
        <v>1800</v>
      </c>
      <c r="M3633" s="743"/>
    </row>
    <row r="3634" s="158" customFormat="1" ht="13.2" spans="1:13">
      <c r="A3634" s="735" t="s">
        <v>95</v>
      </c>
      <c r="B3634" s="736" t="s">
        <v>6128</v>
      </c>
      <c r="C3634" s="737" t="s">
        <v>6129</v>
      </c>
      <c r="D3634" s="736"/>
      <c r="E3634" s="736"/>
      <c r="F3634" s="735" t="s">
        <v>5977</v>
      </c>
      <c r="G3634" s="736"/>
      <c r="H3634" s="738">
        <v>1122</v>
      </c>
      <c r="I3634" s="738">
        <v>1071</v>
      </c>
      <c r="J3634" s="738">
        <v>1020</v>
      </c>
      <c r="K3634" s="738">
        <v>969</v>
      </c>
      <c r="L3634" s="738">
        <v>918</v>
      </c>
      <c r="M3634" s="743"/>
    </row>
    <row r="3635" s="158" customFormat="1" ht="13.2" spans="1:13">
      <c r="A3635" s="735" t="s">
        <v>95</v>
      </c>
      <c r="B3635" s="736" t="s">
        <v>6130</v>
      </c>
      <c r="C3635" s="737" t="s">
        <v>6131</v>
      </c>
      <c r="D3635" s="759"/>
      <c r="E3635" s="736"/>
      <c r="F3635" s="735" t="s">
        <v>6132</v>
      </c>
      <c r="G3635" s="759"/>
      <c r="H3635" s="738">
        <v>3300</v>
      </c>
      <c r="I3635" s="738">
        <v>3150</v>
      </c>
      <c r="J3635" s="738">
        <v>3000</v>
      </c>
      <c r="K3635" s="738">
        <v>2850</v>
      </c>
      <c r="L3635" s="738">
        <v>2700</v>
      </c>
      <c r="M3635" s="743"/>
    </row>
    <row r="3636" s="158" customFormat="1" ht="21.6" spans="1:13">
      <c r="A3636" s="735" t="s">
        <v>95</v>
      </c>
      <c r="B3636" s="736" t="s">
        <v>6133</v>
      </c>
      <c r="C3636" s="788" t="s">
        <v>6134</v>
      </c>
      <c r="D3636" s="736"/>
      <c r="E3636" s="736"/>
      <c r="F3636" s="735" t="s">
        <v>6135</v>
      </c>
      <c r="G3636" s="736"/>
      <c r="H3636" s="738">
        <v>1650</v>
      </c>
      <c r="I3636" s="738">
        <v>1575</v>
      </c>
      <c r="J3636" s="738">
        <v>1500</v>
      </c>
      <c r="K3636" s="738">
        <v>1425</v>
      </c>
      <c r="L3636" s="738">
        <v>1350</v>
      </c>
      <c r="M3636" s="743"/>
    </row>
    <row r="3637" s="158" customFormat="1" ht="13.2" spans="1:13">
      <c r="A3637" s="735" t="s">
        <v>95</v>
      </c>
      <c r="B3637" s="736" t="s">
        <v>6136</v>
      </c>
      <c r="C3637" s="737" t="s">
        <v>6137</v>
      </c>
      <c r="D3637" s="736"/>
      <c r="E3637" s="736"/>
      <c r="F3637" s="735" t="s">
        <v>51</v>
      </c>
      <c r="G3637" s="736"/>
      <c r="H3637" s="738">
        <v>2783</v>
      </c>
      <c r="I3637" s="738">
        <v>2656.5</v>
      </c>
      <c r="J3637" s="738">
        <v>2530</v>
      </c>
      <c r="K3637" s="738">
        <v>2403.5</v>
      </c>
      <c r="L3637" s="738">
        <v>2277</v>
      </c>
      <c r="M3637" s="743"/>
    </row>
    <row r="3638" s="158" customFormat="1" ht="21.6" spans="1:13">
      <c r="A3638" s="735" t="s">
        <v>95</v>
      </c>
      <c r="B3638" s="736" t="s">
        <v>6138</v>
      </c>
      <c r="C3638" s="737" t="s">
        <v>6139</v>
      </c>
      <c r="D3638" s="736"/>
      <c r="E3638" s="736"/>
      <c r="F3638" s="735" t="s">
        <v>51</v>
      </c>
      <c r="G3638" s="736"/>
      <c r="H3638" s="738">
        <v>3432</v>
      </c>
      <c r="I3638" s="738">
        <v>3276</v>
      </c>
      <c r="J3638" s="738">
        <v>3120</v>
      </c>
      <c r="K3638" s="738">
        <v>2964</v>
      </c>
      <c r="L3638" s="738">
        <v>2808</v>
      </c>
      <c r="M3638" s="743"/>
    </row>
    <row r="3639" s="158" customFormat="1" ht="13.2" spans="1:13">
      <c r="A3639" s="735" t="s">
        <v>95</v>
      </c>
      <c r="B3639" s="736" t="s">
        <v>6140</v>
      </c>
      <c r="C3639" s="737" t="s">
        <v>6141</v>
      </c>
      <c r="D3639" s="759"/>
      <c r="E3639" s="736"/>
      <c r="F3639" s="735" t="s">
        <v>5944</v>
      </c>
      <c r="G3639" s="759"/>
      <c r="H3639" s="738">
        <v>1815</v>
      </c>
      <c r="I3639" s="738">
        <v>1732.5</v>
      </c>
      <c r="J3639" s="738">
        <v>1650</v>
      </c>
      <c r="K3639" s="738">
        <v>1567.5</v>
      </c>
      <c r="L3639" s="738">
        <v>1485</v>
      </c>
      <c r="M3639" s="743"/>
    </row>
    <row r="3640" s="158" customFormat="1" ht="21.6" spans="1:13">
      <c r="A3640" s="735" t="s">
        <v>95</v>
      </c>
      <c r="B3640" s="736" t="s">
        <v>6142</v>
      </c>
      <c r="C3640" s="788" t="s">
        <v>6143</v>
      </c>
      <c r="D3640" s="736"/>
      <c r="E3640" s="736"/>
      <c r="F3640" s="735" t="s">
        <v>5944</v>
      </c>
      <c r="G3640" s="736"/>
      <c r="H3640" s="738">
        <v>907.5</v>
      </c>
      <c r="I3640" s="738">
        <v>866.25</v>
      </c>
      <c r="J3640" s="738">
        <v>825</v>
      </c>
      <c r="K3640" s="738">
        <v>783.75</v>
      </c>
      <c r="L3640" s="738">
        <v>742.5</v>
      </c>
      <c r="M3640" s="743"/>
    </row>
    <row r="3641" s="158" customFormat="1" ht="21.6" spans="1:13">
      <c r="A3641" s="735" t="s">
        <v>95</v>
      </c>
      <c r="B3641" s="736" t="s">
        <v>6144</v>
      </c>
      <c r="C3641" s="788" t="s">
        <v>6145</v>
      </c>
      <c r="D3641" s="754"/>
      <c r="E3641" s="736"/>
      <c r="F3641" s="735" t="s">
        <v>5944</v>
      </c>
      <c r="G3641" s="736"/>
      <c r="H3641" s="738">
        <v>2178</v>
      </c>
      <c r="I3641" s="738">
        <v>2079</v>
      </c>
      <c r="J3641" s="738">
        <v>1980</v>
      </c>
      <c r="K3641" s="738">
        <v>1881</v>
      </c>
      <c r="L3641" s="738">
        <v>1782</v>
      </c>
      <c r="M3641" s="743"/>
    </row>
    <row r="3642" s="158" customFormat="1" ht="21.6" spans="1:13">
      <c r="A3642" s="735" t="s">
        <v>95</v>
      </c>
      <c r="B3642" s="736" t="s">
        <v>6146</v>
      </c>
      <c r="C3642" s="788" t="s">
        <v>6147</v>
      </c>
      <c r="D3642" s="736"/>
      <c r="E3642" s="736"/>
      <c r="F3642" s="735" t="s">
        <v>5944</v>
      </c>
      <c r="G3642" s="736"/>
      <c r="H3642" s="738">
        <v>1089</v>
      </c>
      <c r="I3642" s="738">
        <v>1039.5</v>
      </c>
      <c r="J3642" s="738">
        <v>990</v>
      </c>
      <c r="K3642" s="738">
        <v>940.5</v>
      </c>
      <c r="L3642" s="738">
        <v>891</v>
      </c>
      <c r="M3642" s="743"/>
    </row>
    <row r="3643" s="158" customFormat="1" ht="13.2" spans="1:13">
      <c r="A3643" s="735" t="s">
        <v>95</v>
      </c>
      <c r="B3643" s="736" t="s">
        <v>6148</v>
      </c>
      <c r="C3643" s="737" t="s">
        <v>6149</v>
      </c>
      <c r="D3643" s="754"/>
      <c r="E3643" s="736"/>
      <c r="F3643" s="735" t="s">
        <v>5944</v>
      </c>
      <c r="G3643" s="736"/>
      <c r="H3643" s="738">
        <v>1815</v>
      </c>
      <c r="I3643" s="738">
        <v>1732.5</v>
      </c>
      <c r="J3643" s="738">
        <v>1650</v>
      </c>
      <c r="K3643" s="738">
        <v>1567.5</v>
      </c>
      <c r="L3643" s="738">
        <v>1485</v>
      </c>
      <c r="M3643" s="743"/>
    </row>
    <row r="3644" s="158" customFormat="1" ht="21.6" spans="1:13">
      <c r="A3644" s="735" t="s">
        <v>95</v>
      </c>
      <c r="B3644" s="736" t="s">
        <v>6150</v>
      </c>
      <c r="C3644" s="737" t="s">
        <v>6151</v>
      </c>
      <c r="D3644" s="754"/>
      <c r="E3644" s="736"/>
      <c r="F3644" s="735" t="s">
        <v>5944</v>
      </c>
      <c r="G3644" s="736"/>
      <c r="H3644" s="738">
        <v>907.5</v>
      </c>
      <c r="I3644" s="738">
        <v>866.25</v>
      </c>
      <c r="J3644" s="738">
        <v>825</v>
      </c>
      <c r="K3644" s="738">
        <v>783.75</v>
      </c>
      <c r="L3644" s="738">
        <v>742.5</v>
      </c>
      <c r="M3644" s="743"/>
    </row>
    <row r="3645" s="158" customFormat="1" ht="13.2" spans="1:13">
      <c r="A3645" s="735" t="s">
        <v>95</v>
      </c>
      <c r="B3645" s="736" t="s">
        <v>6152</v>
      </c>
      <c r="C3645" s="737" t="s">
        <v>6153</v>
      </c>
      <c r="D3645" s="754"/>
      <c r="E3645" s="736"/>
      <c r="F3645" s="735" t="s">
        <v>5944</v>
      </c>
      <c r="G3645" s="736"/>
      <c r="H3645" s="738">
        <v>2178</v>
      </c>
      <c r="I3645" s="738">
        <v>2079</v>
      </c>
      <c r="J3645" s="738">
        <v>1980</v>
      </c>
      <c r="K3645" s="738">
        <v>1881</v>
      </c>
      <c r="L3645" s="738">
        <v>1782</v>
      </c>
      <c r="M3645" s="743"/>
    </row>
    <row r="3646" s="158" customFormat="1" ht="21.6" spans="1:13">
      <c r="A3646" s="735" t="s">
        <v>95</v>
      </c>
      <c r="B3646" s="736" t="s">
        <v>6154</v>
      </c>
      <c r="C3646" s="737" t="s">
        <v>6155</v>
      </c>
      <c r="D3646" s="754"/>
      <c r="E3646" s="736"/>
      <c r="F3646" s="735" t="s">
        <v>5944</v>
      </c>
      <c r="G3646" s="736"/>
      <c r="H3646" s="738">
        <v>1089</v>
      </c>
      <c r="I3646" s="738">
        <v>1039.5</v>
      </c>
      <c r="J3646" s="738">
        <v>990</v>
      </c>
      <c r="K3646" s="738">
        <v>940.5</v>
      </c>
      <c r="L3646" s="738">
        <v>891</v>
      </c>
      <c r="M3646" s="743"/>
    </row>
    <row r="3647" s="158" customFormat="1" ht="13.2" spans="1:13">
      <c r="A3647" s="735" t="s">
        <v>95</v>
      </c>
      <c r="B3647" s="736" t="s">
        <v>6156</v>
      </c>
      <c r="C3647" s="737" t="s">
        <v>6157</v>
      </c>
      <c r="D3647" s="736" t="s">
        <v>6158</v>
      </c>
      <c r="E3647" s="736"/>
      <c r="F3647" s="735" t="s">
        <v>5977</v>
      </c>
      <c r="G3647" s="736"/>
      <c r="H3647" s="738">
        <v>2112</v>
      </c>
      <c r="I3647" s="738">
        <v>2016</v>
      </c>
      <c r="J3647" s="738">
        <v>1920</v>
      </c>
      <c r="K3647" s="738">
        <v>1824</v>
      </c>
      <c r="L3647" s="738">
        <v>1728</v>
      </c>
      <c r="M3647" s="743"/>
    </row>
    <row r="3648" s="159" customFormat="1" ht="13.2" spans="1:13">
      <c r="A3648" s="735" t="s">
        <v>95</v>
      </c>
      <c r="B3648" s="836" t="s">
        <v>6159</v>
      </c>
      <c r="C3648" s="737" t="s">
        <v>6160</v>
      </c>
      <c r="D3648" s="754" t="s">
        <v>6161</v>
      </c>
      <c r="E3648" s="754"/>
      <c r="F3648" s="755" t="s">
        <v>5944</v>
      </c>
      <c r="G3648" s="754"/>
      <c r="H3648" s="738">
        <v>5065.5</v>
      </c>
      <c r="I3648" s="738">
        <v>4835.25</v>
      </c>
      <c r="J3648" s="738">
        <v>4605</v>
      </c>
      <c r="K3648" s="738">
        <v>4374.75</v>
      </c>
      <c r="L3648" s="738">
        <v>4144.5</v>
      </c>
      <c r="M3648" s="781"/>
    </row>
    <row r="3649" s="159" customFormat="1" ht="13.2" spans="1:13">
      <c r="A3649" s="768" t="s">
        <v>95</v>
      </c>
      <c r="B3649" s="836" t="s">
        <v>6162</v>
      </c>
      <c r="C3649" s="788" t="s">
        <v>6163</v>
      </c>
      <c r="D3649" s="754" t="s">
        <v>6164</v>
      </c>
      <c r="E3649" s="754"/>
      <c r="F3649" s="768" t="s">
        <v>51</v>
      </c>
      <c r="G3649" s="754"/>
      <c r="H3649" s="738">
        <v>7668.1</v>
      </c>
      <c r="I3649" s="738">
        <v>7319.55</v>
      </c>
      <c r="J3649" s="738">
        <v>6971</v>
      </c>
      <c r="K3649" s="738">
        <v>6622.45</v>
      </c>
      <c r="L3649" s="738">
        <v>6273.9</v>
      </c>
      <c r="M3649" s="781"/>
    </row>
    <row r="3650" s="159" customFormat="1" ht="21.6" spans="1:13">
      <c r="A3650" s="755" t="s">
        <v>95</v>
      </c>
      <c r="B3650" s="836" t="s">
        <v>6165</v>
      </c>
      <c r="C3650" s="757" t="s">
        <v>6166</v>
      </c>
      <c r="D3650" s="754" t="s">
        <v>6167</v>
      </c>
      <c r="E3650" s="758"/>
      <c r="F3650" s="755" t="s">
        <v>51</v>
      </c>
      <c r="G3650" s="758"/>
      <c r="H3650" s="738">
        <v>2841.3</v>
      </c>
      <c r="I3650" s="738">
        <v>2712.15</v>
      </c>
      <c r="J3650" s="738">
        <v>2583</v>
      </c>
      <c r="K3650" s="738">
        <v>2453.85</v>
      </c>
      <c r="L3650" s="738">
        <v>2324.7</v>
      </c>
      <c r="M3650" s="781"/>
    </row>
    <row r="3651" s="159" customFormat="1" ht="21.6" spans="1:13">
      <c r="A3651" s="755" t="s">
        <v>95</v>
      </c>
      <c r="B3651" s="836" t="s">
        <v>6168</v>
      </c>
      <c r="C3651" s="757" t="s">
        <v>6169</v>
      </c>
      <c r="D3651" s="754" t="s">
        <v>6170</v>
      </c>
      <c r="E3651" s="758"/>
      <c r="F3651" s="755" t="s">
        <v>5944</v>
      </c>
      <c r="G3651" s="754"/>
      <c r="H3651" s="738">
        <v>3513.4</v>
      </c>
      <c r="I3651" s="738">
        <v>3353.7</v>
      </c>
      <c r="J3651" s="738">
        <v>3194</v>
      </c>
      <c r="K3651" s="738">
        <v>3034.3</v>
      </c>
      <c r="L3651" s="738">
        <v>2874.6</v>
      </c>
      <c r="M3651" s="781"/>
    </row>
    <row r="3652" s="158" customFormat="1" ht="13.2" spans="1:13">
      <c r="A3652" s="735"/>
      <c r="B3652" s="736">
        <v>331502</v>
      </c>
      <c r="C3652" s="737" t="s">
        <v>6171</v>
      </c>
      <c r="D3652" s="736"/>
      <c r="E3652" s="736" t="s">
        <v>4528</v>
      </c>
      <c r="F3652" s="735"/>
      <c r="G3652" s="736"/>
      <c r="H3652" s="738"/>
      <c r="I3652" s="738"/>
      <c r="J3652" s="738"/>
      <c r="K3652" s="738"/>
      <c r="L3652" s="738"/>
      <c r="M3652" s="743"/>
    </row>
    <row r="3653" s="158" customFormat="1" ht="21.6" spans="1:13">
      <c r="A3653" s="735" t="s">
        <v>95</v>
      </c>
      <c r="B3653" s="736">
        <v>331502001</v>
      </c>
      <c r="C3653" s="737" t="s">
        <v>6172</v>
      </c>
      <c r="D3653" s="736" t="s">
        <v>6173</v>
      </c>
      <c r="E3653" s="736"/>
      <c r="F3653" s="735" t="s">
        <v>51</v>
      </c>
      <c r="G3653" s="759"/>
      <c r="H3653" s="738">
        <v>1122</v>
      </c>
      <c r="I3653" s="738">
        <v>1071</v>
      </c>
      <c r="J3653" s="738">
        <v>1020</v>
      </c>
      <c r="K3653" s="738">
        <v>969</v>
      </c>
      <c r="L3653" s="738">
        <v>918</v>
      </c>
      <c r="M3653" s="743"/>
    </row>
    <row r="3654" s="158" customFormat="1" ht="13.2" spans="1:13">
      <c r="A3654" s="735" t="s">
        <v>95</v>
      </c>
      <c r="B3654" s="736" t="s">
        <v>6174</v>
      </c>
      <c r="C3654" s="788" t="s">
        <v>6175</v>
      </c>
      <c r="D3654" s="736"/>
      <c r="E3654" s="736"/>
      <c r="F3654" s="735" t="s">
        <v>51</v>
      </c>
      <c r="G3654" s="736"/>
      <c r="H3654" s="738">
        <v>448.8</v>
      </c>
      <c r="I3654" s="738">
        <v>428.4</v>
      </c>
      <c r="J3654" s="738">
        <v>408</v>
      </c>
      <c r="K3654" s="738">
        <v>387.6</v>
      </c>
      <c r="L3654" s="738">
        <v>367.2</v>
      </c>
      <c r="M3654" s="743"/>
    </row>
    <row r="3655" s="158" customFormat="1" ht="13.2" spans="1:13">
      <c r="A3655" s="735" t="s">
        <v>95</v>
      </c>
      <c r="B3655" s="736">
        <v>331502002</v>
      </c>
      <c r="C3655" s="737" t="s">
        <v>6176</v>
      </c>
      <c r="D3655" s="736"/>
      <c r="E3655" s="736"/>
      <c r="F3655" s="735" t="s">
        <v>51</v>
      </c>
      <c r="G3655" s="736"/>
      <c r="H3655" s="738">
        <v>1430</v>
      </c>
      <c r="I3655" s="738">
        <v>1365</v>
      </c>
      <c r="J3655" s="738">
        <v>1300</v>
      </c>
      <c r="K3655" s="738">
        <v>1235</v>
      </c>
      <c r="L3655" s="738">
        <v>1170</v>
      </c>
      <c r="M3655" s="743"/>
    </row>
    <row r="3656" s="158" customFormat="1" ht="13.2" spans="1:13">
      <c r="A3656" s="735" t="s">
        <v>95</v>
      </c>
      <c r="B3656" s="736">
        <v>331502003</v>
      </c>
      <c r="C3656" s="737" t="s">
        <v>6177</v>
      </c>
      <c r="D3656" s="736" t="s">
        <v>6178</v>
      </c>
      <c r="E3656" s="736"/>
      <c r="F3656" s="735" t="s">
        <v>51</v>
      </c>
      <c r="G3656" s="736"/>
      <c r="H3656" s="738">
        <v>1595</v>
      </c>
      <c r="I3656" s="738">
        <v>1522.5</v>
      </c>
      <c r="J3656" s="738">
        <v>1450</v>
      </c>
      <c r="K3656" s="738">
        <v>1377.5</v>
      </c>
      <c r="L3656" s="738">
        <v>1305</v>
      </c>
      <c r="M3656" s="743"/>
    </row>
    <row r="3657" s="158" customFormat="1" ht="13.2" spans="1:13">
      <c r="A3657" s="735" t="s">
        <v>95</v>
      </c>
      <c r="B3657" s="736">
        <v>331502004</v>
      </c>
      <c r="C3657" s="737" t="s">
        <v>6179</v>
      </c>
      <c r="D3657" s="759"/>
      <c r="E3657" s="736"/>
      <c r="F3657" s="735" t="s">
        <v>51</v>
      </c>
      <c r="G3657" s="759"/>
      <c r="H3657" s="738">
        <v>1760</v>
      </c>
      <c r="I3657" s="738">
        <v>1680</v>
      </c>
      <c r="J3657" s="738">
        <v>1600</v>
      </c>
      <c r="K3657" s="738">
        <v>1520</v>
      </c>
      <c r="L3657" s="738">
        <v>1440</v>
      </c>
      <c r="M3657" s="743"/>
    </row>
    <row r="3658" s="158" customFormat="1" ht="13.2" spans="1:13">
      <c r="A3658" s="735" t="s">
        <v>95</v>
      </c>
      <c r="B3658" s="736" t="s">
        <v>6180</v>
      </c>
      <c r="C3658" s="788" t="s">
        <v>6181</v>
      </c>
      <c r="D3658" s="736"/>
      <c r="E3658" s="736"/>
      <c r="F3658" s="735" t="s">
        <v>51</v>
      </c>
      <c r="G3658" s="736"/>
      <c r="H3658" s="738">
        <v>1760</v>
      </c>
      <c r="I3658" s="738">
        <v>1680</v>
      </c>
      <c r="J3658" s="738">
        <v>1600</v>
      </c>
      <c r="K3658" s="738">
        <v>1520</v>
      </c>
      <c r="L3658" s="738">
        <v>1440</v>
      </c>
      <c r="M3658" s="743"/>
    </row>
    <row r="3659" s="158" customFormat="1" ht="13.2" spans="1:13">
      <c r="A3659" s="735" t="s">
        <v>95</v>
      </c>
      <c r="B3659" s="736" t="s">
        <v>6182</v>
      </c>
      <c r="C3659" s="788" t="s">
        <v>6183</v>
      </c>
      <c r="D3659" s="736"/>
      <c r="E3659" s="736"/>
      <c r="F3659" s="735" t="s">
        <v>51</v>
      </c>
      <c r="G3659" s="736"/>
      <c r="H3659" s="738">
        <v>1760</v>
      </c>
      <c r="I3659" s="738">
        <v>1680</v>
      </c>
      <c r="J3659" s="738">
        <v>1600</v>
      </c>
      <c r="K3659" s="738">
        <v>1520</v>
      </c>
      <c r="L3659" s="738">
        <v>1440</v>
      </c>
      <c r="M3659" s="743"/>
    </row>
    <row r="3660" s="158" customFormat="1" ht="13.2" spans="1:13">
      <c r="A3660" s="735" t="s">
        <v>95</v>
      </c>
      <c r="B3660" s="736" t="s">
        <v>6184</v>
      </c>
      <c r="C3660" s="788" t="s">
        <v>6185</v>
      </c>
      <c r="D3660" s="736"/>
      <c r="E3660" s="736"/>
      <c r="F3660" s="735" t="s">
        <v>51</v>
      </c>
      <c r="G3660" s="736"/>
      <c r="H3660" s="738">
        <v>1760</v>
      </c>
      <c r="I3660" s="738">
        <v>1680</v>
      </c>
      <c r="J3660" s="738">
        <v>1600</v>
      </c>
      <c r="K3660" s="738">
        <v>1520</v>
      </c>
      <c r="L3660" s="738">
        <v>1440</v>
      </c>
      <c r="M3660" s="743"/>
    </row>
    <row r="3661" s="158" customFormat="1" ht="13.2" spans="1:13">
      <c r="A3661" s="735" t="s">
        <v>95</v>
      </c>
      <c r="B3661" s="736" t="s">
        <v>6186</v>
      </c>
      <c r="C3661" s="788" t="s">
        <v>6187</v>
      </c>
      <c r="D3661" s="736"/>
      <c r="E3661" s="736"/>
      <c r="F3661" s="735" t="s">
        <v>51</v>
      </c>
      <c r="G3661" s="736"/>
      <c r="H3661" s="738">
        <v>1760</v>
      </c>
      <c r="I3661" s="738">
        <v>1680</v>
      </c>
      <c r="J3661" s="738">
        <v>1600</v>
      </c>
      <c r="K3661" s="738">
        <v>1520</v>
      </c>
      <c r="L3661" s="738">
        <v>1440</v>
      </c>
      <c r="M3661" s="743"/>
    </row>
    <row r="3662" s="158" customFormat="1" ht="13.2" spans="1:13">
      <c r="A3662" s="735" t="s">
        <v>95</v>
      </c>
      <c r="B3662" s="736" t="s">
        <v>6188</v>
      </c>
      <c r="C3662" s="788" t="s">
        <v>6189</v>
      </c>
      <c r="D3662" s="736"/>
      <c r="E3662" s="736"/>
      <c r="F3662" s="735" t="s">
        <v>51</v>
      </c>
      <c r="G3662" s="736"/>
      <c r="H3662" s="738">
        <v>1760</v>
      </c>
      <c r="I3662" s="738">
        <v>1680</v>
      </c>
      <c r="J3662" s="738">
        <v>1600</v>
      </c>
      <c r="K3662" s="738">
        <v>1520</v>
      </c>
      <c r="L3662" s="738">
        <v>1440</v>
      </c>
      <c r="M3662" s="743"/>
    </row>
    <row r="3663" s="158" customFormat="1" ht="21.6" spans="1:13">
      <c r="A3663" s="735" t="s">
        <v>95</v>
      </c>
      <c r="B3663" s="736" t="s">
        <v>6190</v>
      </c>
      <c r="C3663" s="737" t="s">
        <v>6191</v>
      </c>
      <c r="D3663" s="736" t="s">
        <v>6192</v>
      </c>
      <c r="E3663" s="736"/>
      <c r="F3663" s="735" t="s">
        <v>51</v>
      </c>
      <c r="G3663" s="736"/>
      <c r="H3663" s="738">
        <v>704</v>
      </c>
      <c r="I3663" s="738">
        <v>672</v>
      </c>
      <c r="J3663" s="738">
        <v>640</v>
      </c>
      <c r="K3663" s="738">
        <v>608</v>
      </c>
      <c r="L3663" s="738">
        <v>576</v>
      </c>
      <c r="M3663" s="743"/>
    </row>
    <row r="3664" s="158" customFormat="1" ht="13.2" spans="1:13">
      <c r="A3664" s="735" t="s">
        <v>95</v>
      </c>
      <c r="B3664" s="736">
        <v>331502005</v>
      </c>
      <c r="C3664" s="737" t="s">
        <v>6193</v>
      </c>
      <c r="D3664" s="736"/>
      <c r="E3664" s="736"/>
      <c r="F3664" s="735" t="s">
        <v>51</v>
      </c>
      <c r="G3664" s="736"/>
      <c r="H3664" s="738">
        <v>1243</v>
      </c>
      <c r="I3664" s="738">
        <v>1186.5</v>
      </c>
      <c r="J3664" s="738">
        <v>1130</v>
      </c>
      <c r="K3664" s="738">
        <v>1073.5</v>
      </c>
      <c r="L3664" s="738">
        <v>1017</v>
      </c>
      <c r="M3664" s="743"/>
    </row>
    <row r="3665" s="158" customFormat="1" ht="13.2" spans="1:13">
      <c r="A3665" s="735" t="s">
        <v>95</v>
      </c>
      <c r="B3665" s="736" t="s">
        <v>6194</v>
      </c>
      <c r="C3665" s="737" t="s">
        <v>6193</v>
      </c>
      <c r="D3665" s="736"/>
      <c r="E3665" s="736"/>
      <c r="F3665" s="735" t="s">
        <v>51</v>
      </c>
      <c r="G3665" s="736"/>
      <c r="H3665" s="738">
        <v>1491.6</v>
      </c>
      <c r="I3665" s="738">
        <v>1423.8</v>
      </c>
      <c r="J3665" s="738">
        <v>1356</v>
      </c>
      <c r="K3665" s="738">
        <v>1288.2</v>
      </c>
      <c r="L3665" s="738">
        <v>1220.4</v>
      </c>
      <c r="M3665" s="743" t="s">
        <v>58</v>
      </c>
    </row>
    <row r="3666" s="158" customFormat="1" ht="13.2" spans="1:13">
      <c r="A3666" s="735" t="s">
        <v>95</v>
      </c>
      <c r="B3666" s="736">
        <v>331502006</v>
      </c>
      <c r="C3666" s="737" t="s">
        <v>6195</v>
      </c>
      <c r="D3666" s="736"/>
      <c r="E3666" s="736" t="s">
        <v>6196</v>
      </c>
      <c r="F3666" s="735" t="s">
        <v>51</v>
      </c>
      <c r="G3666" s="736"/>
      <c r="H3666" s="738">
        <v>1650</v>
      </c>
      <c r="I3666" s="738">
        <v>1575</v>
      </c>
      <c r="J3666" s="738">
        <v>1500</v>
      </c>
      <c r="K3666" s="738">
        <v>1425</v>
      </c>
      <c r="L3666" s="738">
        <v>1350</v>
      </c>
      <c r="M3666" s="743"/>
    </row>
    <row r="3667" s="158" customFormat="1" ht="13.2" spans="1:13">
      <c r="A3667" s="735" t="s">
        <v>95</v>
      </c>
      <c r="B3667" s="736" t="s">
        <v>6197</v>
      </c>
      <c r="C3667" s="737" t="s">
        <v>6195</v>
      </c>
      <c r="D3667" s="736"/>
      <c r="E3667" s="736" t="s">
        <v>6196</v>
      </c>
      <c r="F3667" s="735" t="s">
        <v>51</v>
      </c>
      <c r="G3667" s="736"/>
      <c r="H3667" s="738">
        <v>1980</v>
      </c>
      <c r="I3667" s="738">
        <v>1890</v>
      </c>
      <c r="J3667" s="738">
        <v>1800</v>
      </c>
      <c r="K3667" s="738">
        <v>1710</v>
      </c>
      <c r="L3667" s="738">
        <v>1620</v>
      </c>
      <c r="M3667" s="743" t="s">
        <v>58</v>
      </c>
    </row>
    <row r="3668" s="158" customFormat="1" ht="13.2" spans="1:13">
      <c r="A3668" s="735" t="s">
        <v>95</v>
      </c>
      <c r="B3668" s="736">
        <v>331502007</v>
      </c>
      <c r="C3668" s="737" t="s">
        <v>6198</v>
      </c>
      <c r="D3668" s="736"/>
      <c r="E3668" s="736"/>
      <c r="F3668" s="735" t="s">
        <v>51</v>
      </c>
      <c r="G3668" s="736"/>
      <c r="H3668" s="738">
        <v>1595</v>
      </c>
      <c r="I3668" s="738">
        <v>1522.5</v>
      </c>
      <c r="J3668" s="738">
        <v>1450</v>
      </c>
      <c r="K3668" s="738">
        <v>1377.5</v>
      </c>
      <c r="L3668" s="738">
        <v>1305</v>
      </c>
      <c r="M3668" s="743"/>
    </row>
    <row r="3669" s="158" customFormat="1" ht="13.2" spans="1:13">
      <c r="A3669" s="735" t="s">
        <v>95</v>
      </c>
      <c r="B3669" s="736">
        <v>331502008</v>
      </c>
      <c r="C3669" s="737" t="s">
        <v>6199</v>
      </c>
      <c r="D3669" s="736" t="s">
        <v>6200</v>
      </c>
      <c r="E3669" s="736"/>
      <c r="F3669" s="735" t="s">
        <v>51</v>
      </c>
      <c r="G3669" s="736"/>
      <c r="H3669" s="738">
        <v>1375</v>
      </c>
      <c r="I3669" s="738">
        <v>1312.5</v>
      </c>
      <c r="J3669" s="738">
        <v>1250</v>
      </c>
      <c r="K3669" s="738">
        <v>1187.5</v>
      </c>
      <c r="L3669" s="738">
        <v>1125</v>
      </c>
      <c r="M3669" s="743"/>
    </row>
    <row r="3670" s="158" customFormat="1" ht="13.2" spans="1:13">
      <c r="A3670" s="735" t="s">
        <v>95</v>
      </c>
      <c r="B3670" s="736">
        <v>331502009</v>
      </c>
      <c r="C3670" s="737" t="s">
        <v>6201</v>
      </c>
      <c r="D3670" s="736"/>
      <c r="E3670" s="736"/>
      <c r="F3670" s="735" t="s">
        <v>51</v>
      </c>
      <c r="G3670" s="736"/>
      <c r="H3670" s="738">
        <v>1375</v>
      </c>
      <c r="I3670" s="738">
        <v>1312.5</v>
      </c>
      <c r="J3670" s="738">
        <v>1250</v>
      </c>
      <c r="K3670" s="738">
        <v>1187.5</v>
      </c>
      <c r="L3670" s="738">
        <v>1125</v>
      </c>
      <c r="M3670" s="743"/>
    </row>
    <row r="3671" s="158" customFormat="1" ht="13.2" spans="1:13">
      <c r="A3671" s="735" t="s">
        <v>95</v>
      </c>
      <c r="B3671" s="736">
        <v>331502010</v>
      </c>
      <c r="C3671" s="737" t="s">
        <v>6202</v>
      </c>
      <c r="D3671" s="736"/>
      <c r="E3671" s="736"/>
      <c r="F3671" s="735" t="s">
        <v>51</v>
      </c>
      <c r="G3671" s="736"/>
      <c r="H3671" s="738">
        <v>924</v>
      </c>
      <c r="I3671" s="738">
        <v>882</v>
      </c>
      <c r="J3671" s="738">
        <v>840</v>
      </c>
      <c r="K3671" s="738">
        <v>798</v>
      </c>
      <c r="L3671" s="738">
        <v>756</v>
      </c>
      <c r="M3671" s="743"/>
    </row>
    <row r="3672" s="158" customFormat="1" ht="13.2" spans="1:13">
      <c r="A3672" s="735" t="s">
        <v>95</v>
      </c>
      <c r="B3672" s="736">
        <v>331502011</v>
      </c>
      <c r="C3672" s="737" t="s">
        <v>6203</v>
      </c>
      <c r="D3672" s="736"/>
      <c r="E3672" s="736"/>
      <c r="F3672" s="735" t="s">
        <v>51</v>
      </c>
      <c r="G3672" s="736"/>
      <c r="H3672" s="738">
        <v>770</v>
      </c>
      <c r="I3672" s="738">
        <v>735</v>
      </c>
      <c r="J3672" s="738">
        <v>700</v>
      </c>
      <c r="K3672" s="738">
        <v>665</v>
      </c>
      <c r="L3672" s="738">
        <v>630</v>
      </c>
      <c r="M3672" s="743"/>
    </row>
    <row r="3673" s="158" customFormat="1" ht="13.2" spans="1:13">
      <c r="A3673" s="735" t="s">
        <v>95</v>
      </c>
      <c r="B3673" s="736">
        <v>331502012</v>
      </c>
      <c r="C3673" s="737" t="s">
        <v>6204</v>
      </c>
      <c r="D3673" s="736"/>
      <c r="E3673" s="736"/>
      <c r="F3673" s="735" t="s">
        <v>51</v>
      </c>
      <c r="G3673" s="736"/>
      <c r="H3673" s="738">
        <v>1430</v>
      </c>
      <c r="I3673" s="738">
        <v>1365</v>
      </c>
      <c r="J3673" s="738">
        <v>1300</v>
      </c>
      <c r="K3673" s="738">
        <v>1235</v>
      </c>
      <c r="L3673" s="738">
        <v>1170</v>
      </c>
      <c r="M3673" s="743"/>
    </row>
    <row r="3674" s="158" customFormat="1" ht="13.2" spans="1:13">
      <c r="A3674" s="735" t="s">
        <v>95</v>
      </c>
      <c r="B3674" s="736">
        <v>331502013</v>
      </c>
      <c r="C3674" s="737" t="s">
        <v>6205</v>
      </c>
      <c r="D3674" s="736" t="s">
        <v>6206</v>
      </c>
      <c r="E3674" s="736"/>
      <c r="F3674" s="735" t="s">
        <v>51</v>
      </c>
      <c r="G3674" s="754"/>
      <c r="H3674" s="738">
        <v>1265</v>
      </c>
      <c r="I3674" s="738">
        <v>1207.5</v>
      </c>
      <c r="J3674" s="738">
        <v>1150</v>
      </c>
      <c r="K3674" s="738">
        <v>1092.5</v>
      </c>
      <c r="L3674" s="738">
        <v>1035</v>
      </c>
      <c r="M3674" s="743"/>
    </row>
    <row r="3675" s="158" customFormat="1" ht="13.2" spans="1:13">
      <c r="A3675" s="735" t="s">
        <v>95</v>
      </c>
      <c r="B3675" s="736" t="s">
        <v>6207</v>
      </c>
      <c r="C3675" s="737" t="s">
        <v>6205</v>
      </c>
      <c r="D3675" s="736" t="s">
        <v>6206</v>
      </c>
      <c r="E3675" s="736"/>
      <c r="F3675" s="735" t="s">
        <v>51</v>
      </c>
      <c r="G3675" s="754"/>
      <c r="H3675" s="738">
        <v>1518</v>
      </c>
      <c r="I3675" s="738">
        <v>1449</v>
      </c>
      <c r="J3675" s="738">
        <v>1380</v>
      </c>
      <c r="K3675" s="738">
        <v>1311</v>
      </c>
      <c r="L3675" s="738">
        <v>1242</v>
      </c>
      <c r="M3675" s="743" t="s">
        <v>58</v>
      </c>
    </row>
    <row r="3676" s="158" customFormat="1" ht="13.2" spans="1:13">
      <c r="A3676" s="735" t="s">
        <v>95</v>
      </c>
      <c r="B3676" s="736">
        <v>331502014</v>
      </c>
      <c r="C3676" s="737" t="s">
        <v>6208</v>
      </c>
      <c r="D3676" s="754"/>
      <c r="E3676" s="736"/>
      <c r="F3676" s="735" t="s">
        <v>51</v>
      </c>
      <c r="G3676" s="736"/>
      <c r="H3676" s="738">
        <v>1446.5</v>
      </c>
      <c r="I3676" s="738">
        <v>1380.75</v>
      </c>
      <c r="J3676" s="738">
        <v>1315</v>
      </c>
      <c r="K3676" s="738">
        <v>1249.25</v>
      </c>
      <c r="L3676" s="738">
        <v>1183.5</v>
      </c>
      <c r="M3676" s="743"/>
    </row>
    <row r="3677" s="159" customFormat="1" ht="13.2" spans="1:13">
      <c r="A3677" s="755" t="s">
        <v>95</v>
      </c>
      <c r="B3677" s="836" t="s">
        <v>6209</v>
      </c>
      <c r="C3677" s="757" t="s">
        <v>6210</v>
      </c>
      <c r="D3677" s="754" t="s">
        <v>6211</v>
      </c>
      <c r="E3677" s="758"/>
      <c r="F3677" s="755" t="s">
        <v>51</v>
      </c>
      <c r="G3677" s="754"/>
      <c r="H3677" s="738">
        <v>2190.1</v>
      </c>
      <c r="I3677" s="738">
        <v>2090.55</v>
      </c>
      <c r="J3677" s="738">
        <v>1991</v>
      </c>
      <c r="K3677" s="738">
        <v>1891.45</v>
      </c>
      <c r="L3677" s="738">
        <v>1791.9</v>
      </c>
      <c r="M3677" s="781"/>
    </row>
    <row r="3678" s="158" customFormat="1" ht="13.2" spans="1:13">
      <c r="A3678" s="735" t="s">
        <v>95</v>
      </c>
      <c r="B3678" s="736">
        <v>331503</v>
      </c>
      <c r="C3678" s="737" t="s">
        <v>6212</v>
      </c>
      <c r="D3678" s="736"/>
      <c r="E3678" s="736"/>
      <c r="F3678" s="735"/>
      <c r="G3678" s="736"/>
      <c r="H3678" s="738"/>
      <c r="I3678" s="738"/>
      <c r="J3678" s="738"/>
      <c r="K3678" s="738"/>
      <c r="L3678" s="738"/>
      <c r="M3678" s="743"/>
    </row>
    <row r="3679" s="158" customFormat="1" ht="13.2" spans="1:13">
      <c r="A3679" s="735" t="s">
        <v>95</v>
      </c>
      <c r="B3679" s="736">
        <v>331503001</v>
      </c>
      <c r="C3679" s="737" t="s">
        <v>6213</v>
      </c>
      <c r="D3679" s="736"/>
      <c r="E3679" s="736" t="s">
        <v>6214</v>
      </c>
      <c r="F3679" s="735" t="s">
        <v>51</v>
      </c>
      <c r="G3679" s="736"/>
      <c r="H3679" s="738">
        <v>2640</v>
      </c>
      <c r="I3679" s="738">
        <v>2520</v>
      </c>
      <c r="J3679" s="738">
        <v>2400</v>
      </c>
      <c r="K3679" s="738">
        <v>2280</v>
      </c>
      <c r="L3679" s="738">
        <v>2160</v>
      </c>
      <c r="M3679" s="743"/>
    </row>
    <row r="3680" s="158" customFormat="1" ht="13.2" spans="1:13">
      <c r="A3680" s="735" t="s">
        <v>95</v>
      </c>
      <c r="B3680" s="736">
        <v>331503002</v>
      </c>
      <c r="C3680" s="737" t="s">
        <v>6215</v>
      </c>
      <c r="D3680" s="736"/>
      <c r="E3680" s="736"/>
      <c r="F3680" s="735" t="s">
        <v>51</v>
      </c>
      <c r="G3680" s="736"/>
      <c r="H3680" s="738">
        <v>2035</v>
      </c>
      <c r="I3680" s="738">
        <v>1942.5</v>
      </c>
      <c r="J3680" s="738">
        <v>1850</v>
      </c>
      <c r="K3680" s="738">
        <v>1757.5</v>
      </c>
      <c r="L3680" s="738">
        <v>1665</v>
      </c>
      <c r="M3680" s="743"/>
    </row>
    <row r="3681" s="158" customFormat="1" ht="13.2" spans="1:13">
      <c r="A3681" s="735" t="s">
        <v>95</v>
      </c>
      <c r="B3681" s="736">
        <v>331503003</v>
      </c>
      <c r="C3681" s="737" t="s">
        <v>6216</v>
      </c>
      <c r="D3681" s="736"/>
      <c r="E3681" s="736" t="s">
        <v>6214</v>
      </c>
      <c r="F3681" s="735" t="s">
        <v>51</v>
      </c>
      <c r="G3681" s="759"/>
      <c r="H3681" s="738">
        <v>1595</v>
      </c>
      <c r="I3681" s="738">
        <v>1522.5</v>
      </c>
      <c r="J3681" s="738">
        <v>1450</v>
      </c>
      <c r="K3681" s="738">
        <v>1377.5</v>
      </c>
      <c r="L3681" s="738">
        <v>1305</v>
      </c>
      <c r="M3681" s="743"/>
    </row>
    <row r="3682" s="158" customFormat="1" ht="21.6" spans="1:13">
      <c r="A3682" s="735" t="s">
        <v>95</v>
      </c>
      <c r="B3682" s="736" t="s">
        <v>6217</v>
      </c>
      <c r="C3682" s="788" t="s">
        <v>6218</v>
      </c>
      <c r="D3682" s="736"/>
      <c r="E3682" s="736" t="s">
        <v>6214</v>
      </c>
      <c r="F3682" s="735" t="s">
        <v>51</v>
      </c>
      <c r="G3682" s="736"/>
      <c r="H3682" s="738">
        <v>1754.5</v>
      </c>
      <c r="I3682" s="738">
        <v>1674.75</v>
      </c>
      <c r="J3682" s="738">
        <v>1595</v>
      </c>
      <c r="K3682" s="738">
        <v>1515.25</v>
      </c>
      <c r="L3682" s="738">
        <v>1435.5</v>
      </c>
      <c r="M3682" s="743"/>
    </row>
    <row r="3683" s="158" customFormat="1" ht="13.2" spans="1:13">
      <c r="A3683" s="735" t="s">
        <v>95</v>
      </c>
      <c r="B3683" s="736">
        <v>331503004</v>
      </c>
      <c r="C3683" s="737" t="s">
        <v>6219</v>
      </c>
      <c r="D3683" s="759"/>
      <c r="E3683" s="736" t="s">
        <v>6220</v>
      </c>
      <c r="F3683" s="735" t="s">
        <v>51</v>
      </c>
      <c r="G3683" s="759"/>
      <c r="H3683" s="738">
        <v>1485</v>
      </c>
      <c r="I3683" s="738">
        <v>1417.5</v>
      </c>
      <c r="J3683" s="738">
        <v>1350</v>
      </c>
      <c r="K3683" s="738">
        <v>1282.5</v>
      </c>
      <c r="L3683" s="738">
        <v>1215</v>
      </c>
      <c r="M3683" s="743"/>
    </row>
    <row r="3684" s="158" customFormat="1" ht="21.6" spans="1:13">
      <c r="A3684" s="735" t="s">
        <v>95</v>
      </c>
      <c r="B3684" s="736" t="s">
        <v>6221</v>
      </c>
      <c r="C3684" s="788" t="s">
        <v>6222</v>
      </c>
      <c r="D3684" s="736"/>
      <c r="E3684" s="736" t="s">
        <v>6220</v>
      </c>
      <c r="F3684" s="735" t="s">
        <v>51</v>
      </c>
      <c r="G3684" s="736"/>
      <c r="H3684" s="738">
        <v>1633.5</v>
      </c>
      <c r="I3684" s="738">
        <v>1559.25</v>
      </c>
      <c r="J3684" s="738">
        <v>1485</v>
      </c>
      <c r="K3684" s="738">
        <v>1410.75</v>
      </c>
      <c r="L3684" s="738">
        <v>1336.5</v>
      </c>
      <c r="M3684" s="743"/>
    </row>
    <row r="3685" s="158" customFormat="1" ht="13.2" spans="1:13">
      <c r="A3685" s="735" t="s">
        <v>95</v>
      </c>
      <c r="B3685" s="736">
        <v>331503005</v>
      </c>
      <c r="C3685" s="737" t="s">
        <v>6223</v>
      </c>
      <c r="D3685" s="736" t="s">
        <v>6224</v>
      </c>
      <c r="E3685" s="736"/>
      <c r="F3685" s="735" t="s">
        <v>51</v>
      </c>
      <c r="G3685" s="736"/>
      <c r="H3685" s="738">
        <v>1760</v>
      </c>
      <c r="I3685" s="738">
        <v>1680</v>
      </c>
      <c r="J3685" s="738">
        <v>1600</v>
      </c>
      <c r="K3685" s="738">
        <v>1520</v>
      </c>
      <c r="L3685" s="738">
        <v>1440</v>
      </c>
      <c r="M3685" s="743"/>
    </row>
    <row r="3686" s="158" customFormat="1" ht="13.2" spans="1:13">
      <c r="A3686" s="735" t="s">
        <v>95</v>
      </c>
      <c r="B3686" s="736">
        <v>331503006</v>
      </c>
      <c r="C3686" s="737" t="s">
        <v>6225</v>
      </c>
      <c r="D3686" s="736"/>
      <c r="E3686" s="736"/>
      <c r="F3686" s="735" t="s">
        <v>51</v>
      </c>
      <c r="G3686" s="736"/>
      <c r="H3686" s="738">
        <v>1650</v>
      </c>
      <c r="I3686" s="738">
        <v>1575</v>
      </c>
      <c r="J3686" s="738">
        <v>1500</v>
      </c>
      <c r="K3686" s="738">
        <v>1425</v>
      </c>
      <c r="L3686" s="738">
        <v>1350</v>
      </c>
      <c r="M3686" s="743"/>
    </row>
    <row r="3687" s="158" customFormat="1" ht="13.2" spans="1:13">
      <c r="A3687" s="735" t="s">
        <v>95</v>
      </c>
      <c r="B3687" s="736">
        <v>331503007</v>
      </c>
      <c r="C3687" s="737" t="s">
        <v>6226</v>
      </c>
      <c r="D3687" s="759"/>
      <c r="E3687" s="736"/>
      <c r="F3687" s="735" t="s">
        <v>51</v>
      </c>
      <c r="G3687" s="736"/>
      <c r="H3687" s="738">
        <v>616</v>
      </c>
      <c r="I3687" s="738">
        <v>588</v>
      </c>
      <c r="J3687" s="738">
        <v>560</v>
      </c>
      <c r="K3687" s="738">
        <v>532</v>
      </c>
      <c r="L3687" s="738">
        <v>504</v>
      </c>
      <c r="M3687" s="743"/>
    </row>
    <row r="3688" s="158" customFormat="1" ht="13.2" spans="1:13">
      <c r="A3688" s="735" t="s">
        <v>95</v>
      </c>
      <c r="B3688" s="736" t="s">
        <v>6227</v>
      </c>
      <c r="C3688" s="737" t="s">
        <v>6228</v>
      </c>
      <c r="D3688" s="736"/>
      <c r="E3688" s="736"/>
      <c r="F3688" s="735" t="s">
        <v>51</v>
      </c>
      <c r="G3688" s="736"/>
      <c r="H3688" s="738">
        <v>616</v>
      </c>
      <c r="I3688" s="738">
        <v>588</v>
      </c>
      <c r="J3688" s="738">
        <v>560</v>
      </c>
      <c r="K3688" s="738">
        <v>532</v>
      </c>
      <c r="L3688" s="738">
        <v>504</v>
      </c>
      <c r="M3688" s="743"/>
    </row>
    <row r="3689" s="158" customFormat="1" ht="13.2" spans="1:13">
      <c r="A3689" s="735" t="s">
        <v>95</v>
      </c>
      <c r="B3689" s="736">
        <v>331503008</v>
      </c>
      <c r="C3689" s="737" t="s">
        <v>6229</v>
      </c>
      <c r="D3689" s="736"/>
      <c r="E3689" s="736"/>
      <c r="F3689" s="735" t="s">
        <v>51</v>
      </c>
      <c r="G3689" s="736"/>
      <c r="H3689" s="738">
        <v>2200</v>
      </c>
      <c r="I3689" s="738">
        <v>2100</v>
      </c>
      <c r="J3689" s="738">
        <v>2000</v>
      </c>
      <c r="K3689" s="738">
        <v>1900</v>
      </c>
      <c r="L3689" s="738">
        <v>1800</v>
      </c>
      <c r="M3689" s="743"/>
    </row>
    <row r="3690" s="158" customFormat="1" ht="21.6" spans="1:13">
      <c r="A3690" s="735" t="s">
        <v>95</v>
      </c>
      <c r="B3690" s="736">
        <v>331503009</v>
      </c>
      <c r="C3690" s="737" t="s">
        <v>6230</v>
      </c>
      <c r="D3690" s="736"/>
      <c r="E3690" s="736" t="s">
        <v>6231</v>
      </c>
      <c r="F3690" s="735" t="s">
        <v>51</v>
      </c>
      <c r="G3690" s="736"/>
      <c r="H3690" s="738">
        <v>1969</v>
      </c>
      <c r="I3690" s="738">
        <v>1879.5</v>
      </c>
      <c r="J3690" s="738">
        <v>1790</v>
      </c>
      <c r="K3690" s="738">
        <v>1700.5</v>
      </c>
      <c r="L3690" s="738">
        <v>1611</v>
      </c>
      <c r="M3690" s="743"/>
    </row>
    <row r="3691" s="158" customFormat="1" ht="21.6" spans="1:13">
      <c r="A3691" s="735" t="s">
        <v>95</v>
      </c>
      <c r="B3691" s="736">
        <v>331503010</v>
      </c>
      <c r="C3691" s="737" t="s">
        <v>6232</v>
      </c>
      <c r="D3691" s="736"/>
      <c r="E3691" s="736" t="s">
        <v>6233</v>
      </c>
      <c r="F3691" s="735" t="s">
        <v>51</v>
      </c>
      <c r="G3691" s="736"/>
      <c r="H3691" s="738">
        <v>2134</v>
      </c>
      <c r="I3691" s="738">
        <v>2037</v>
      </c>
      <c r="J3691" s="738">
        <v>1940</v>
      </c>
      <c r="K3691" s="738">
        <v>1843</v>
      </c>
      <c r="L3691" s="738">
        <v>1746</v>
      </c>
      <c r="M3691" s="743"/>
    </row>
    <row r="3692" s="158" customFormat="1" ht="13.2" spans="1:13">
      <c r="A3692" s="735" t="s">
        <v>95</v>
      </c>
      <c r="B3692" s="736">
        <v>331503011</v>
      </c>
      <c r="C3692" s="737" t="s">
        <v>6234</v>
      </c>
      <c r="D3692" s="736"/>
      <c r="E3692" s="736"/>
      <c r="F3692" s="735" t="s">
        <v>51</v>
      </c>
      <c r="G3692" s="736"/>
      <c r="H3692" s="738">
        <v>1518</v>
      </c>
      <c r="I3692" s="738">
        <v>1449</v>
      </c>
      <c r="J3692" s="738">
        <v>1380</v>
      </c>
      <c r="K3692" s="738">
        <v>1311</v>
      </c>
      <c r="L3692" s="738">
        <v>1242</v>
      </c>
      <c r="M3692" s="743"/>
    </row>
    <row r="3693" s="158" customFormat="1" ht="13.2" spans="1:13">
      <c r="A3693" s="735" t="s">
        <v>95</v>
      </c>
      <c r="B3693" s="736">
        <v>331503012</v>
      </c>
      <c r="C3693" s="737" t="s">
        <v>6235</v>
      </c>
      <c r="D3693" s="736"/>
      <c r="E3693" s="736" t="s">
        <v>6236</v>
      </c>
      <c r="F3693" s="735" t="s">
        <v>51</v>
      </c>
      <c r="G3693" s="736"/>
      <c r="H3693" s="738">
        <v>2035</v>
      </c>
      <c r="I3693" s="738">
        <v>1942.5</v>
      </c>
      <c r="J3693" s="738">
        <v>1850</v>
      </c>
      <c r="K3693" s="738">
        <v>1757.5</v>
      </c>
      <c r="L3693" s="738">
        <v>1665</v>
      </c>
      <c r="M3693" s="743"/>
    </row>
    <row r="3694" s="158" customFormat="1" ht="13.2" spans="1:13">
      <c r="A3694" s="735" t="s">
        <v>95</v>
      </c>
      <c r="B3694" s="736">
        <v>331503013</v>
      </c>
      <c r="C3694" s="737" t="s">
        <v>6237</v>
      </c>
      <c r="D3694" s="736"/>
      <c r="E3694" s="736"/>
      <c r="F3694" s="735" t="s">
        <v>51</v>
      </c>
      <c r="G3694" s="736"/>
      <c r="H3694" s="738">
        <v>1518</v>
      </c>
      <c r="I3694" s="738">
        <v>1449</v>
      </c>
      <c r="J3694" s="738">
        <v>1380</v>
      </c>
      <c r="K3694" s="738">
        <v>1311</v>
      </c>
      <c r="L3694" s="738">
        <v>1242</v>
      </c>
      <c r="M3694" s="743"/>
    </row>
    <row r="3695" s="158" customFormat="1" ht="21.6" spans="1:13">
      <c r="A3695" s="735" t="s">
        <v>95</v>
      </c>
      <c r="B3695" s="736">
        <v>331503014</v>
      </c>
      <c r="C3695" s="737" t="s">
        <v>6238</v>
      </c>
      <c r="D3695" s="736"/>
      <c r="E3695" s="736" t="s">
        <v>6239</v>
      </c>
      <c r="F3695" s="735" t="s">
        <v>51</v>
      </c>
      <c r="G3695" s="736"/>
      <c r="H3695" s="738">
        <v>2035</v>
      </c>
      <c r="I3695" s="738">
        <v>1942.5</v>
      </c>
      <c r="J3695" s="738">
        <v>1850</v>
      </c>
      <c r="K3695" s="738">
        <v>1757.5</v>
      </c>
      <c r="L3695" s="738">
        <v>1665</v>
      </c>
      <c r="M3695" s="743"/>
    </row>
    <row r="3696" s="158" customFormat="1" ht="13.2" spans="1:13">
      <c r="A3696" s="735" t="s">
        <v>95</v>
      </c>
      <c r="B3696" s="736">
        <v>331503015</v>
      </c>
      <c r="C3696" s="737" t="s">
        <v>6240</v>
      </c>
      <c r="D3696" s="736"/>
      <c r="E3696" s="736" t="s">
        <v>6236</v>
      </c>
      <c r="F3696" s="735" t="s">
        <v>51</v>
      </c>
      <c r="G3696" s="736"/>
      <c r="H3696" s="738">
        <v>1639</v>
      </c>
      <c r="I3696" s="738">
        <v>1564.5</v>
      </c>
      <c r="J3696" s="738">
        <v>1490</v>
      </c>
      <c r="K3696" s="738">
        <v>1415.5</v>
      </c>
      <c r="L3696" s="738">
        <v>1341</v>
      </c>
      <c r="M3696" s="743"/>
    </row>
    <row r="3697" s="158" customFormat="1" ht="21.6" spans="1:13">
      <c r="A3697" s="735" t="s">
        <v>95</v>
      </c>
      <c r="B3697" s="736">
        <v>331503016</v>
      </c>
      <c r="C3697" s="737" t="s">
        <v>6241</v>
      </c>
      <c r="D3697" s="754" t="s">
        <v>6242</v>
      </c>
      <c r="E3697" s="736"/>
      <c r="F3697" s="735" t="s">
        <v>51</v>
      </c>
      <c r="G3697" s="736"/>
      <c r="H3697" s="738">
        <v>1100</v>
      </c>
      <c r="I3697" s="738">
        <v>1050</v>
      </c>
      <c r="J3697" s="738">
        <v>1000</v>
      </c>
      <c r="K3697" s="738">
        <v>950</v>
      </c>
      <c r="L3697" s="738">
        <v>900</v>
      </c>
      <c r="M3697" s="743"/>
    </row>
    <row r="3698" s="158" customFormat="1" ht="13.2" spans="1:13">
      <c r="A3698" s="735" t="s">
        <v>95</v>
      </c>
      <c r="B3698" s="736">
        <v>331503017</v>
      </c>
      <c r="C3698" s="737" t="s">
        <v>6243</v>
      </c>
      <c r="D3698" s="736"/>
      <c r="E3698" s="736"/>
      <c r="F3698" s="735" t="s">
        <v>51</v>
      </c>
      <c r="G3698" s="736"/>
      <c r="H3698" s="738">
        <v>1430</v>
      </c>
      <c r="I3698" s="738">
        <v>1365</v>
      </c>
      <c r="J3698" s="738">
        <v>1300</v>
      </c>
      <c r="K3698" s="738">
        <v>1235</v>
      </c>
      <c r="L3698" s="738">
        <v>1170</v>
      </c>
      <c r="M3698" s="743"/>
    </row>
    <row r="3699" s="158" customFormat="1" ht="13.2" spans="1:13">
      <c r="A3699" s="735" t="s">
        <v>95</v>
      </c>
      <c r="B3699" s="736">
        <v>331503018</v>
      </c>
      <c r="C3699" s="737" t="s">
        <v>6244</v>
      </c>
      <c r="D3699" s="736"/>
      <c r="E3699" s="736"/>
      <c r="F3699" s="735" t="s">
        <v>51</v>
      </c>
      <c r="G3699" s="736"/>
      <c r="H3699" s="738">
        <v>660</v>
      </c>
      <c r="I3699" s="738">
        <v>630</v>
      </c>
      <c r="J3699" s="738">
        <v>600</v>
      </c>
      <c r="K3699" s="738">
        <v>570</v>
      </c>
      <c r="L3699" s="738">
        <v>540</v>
      </c>
      <c r="M3699" s="743"/>
    </row>
    <row r="3700" s="158" customFormat="1" ht="13.2" spans="1:13">
      <c r="A3700" s="735" t="s">
        <v>95</v>
      </c>
      <c r="B3700" s="736">
        <v>331503019</v>
      </c>
      <c r="C3700" s="737" t="s">
        <v>6245</v>
      </c>
      <c r="D3700" s="736"/>
      <c r="E3700" s="736"/>
      <c r="F3700" s="735" t="s">
        <v>51</v>
      </c>
      <c r="G3700" s="736"/>
      <c r="H3700" s="738">
        <v>880</v>
      </c>
      <c r="I3700" s="738">
        <v>840</v>
      </c>
      <c r="J3700" s="738">
        <v>800</v>
      </c>
      <c r="K3700" s="738">
        <v>760</v>
      </c>
      <c r="L3700" s="738">
        <v>720</v>
      </c>
      <c r="M3700" s="743"/>
    </row>
    <row r="3701" s="158" customFormat="1" ht="13.2" spans="1:13">
      <c r="A3701" s="735" t="s">
        <v>95</v>
      </c>
      <c r="B3701" s="736">
        <v>331503020</v>
      </c>
      <c r="C3701" s="737" t="s">
        <v>6246</v>
      </c>
      <c r="D3701" s="736"/>
      <c r="E3701" s="736"/>
      <c r="F3701" s="735" t="s">
        <v>51</v>
      </c>
      <c r="G3701" s="736"/>
      <c r="H3701" s="738">
        <v>1397</v>
      </c>
      <c r="I3701" s="738">
        <v>1333.5</v>
      </c>
      <c r="J3701" s="738">
        <v>1270</v>
      </c>
      <c r="K3701" s="738">
        <v>1206.5</v>
      </c>
      <c r="L3701" s="738">
        <v>1143</v>
      </c>
      <c r="M3701" s="743"/>
    </row>
    <row r="3702" s="158" customFormat="1" ht="13.2" spans="1:13">
      <c r="A3702" s="739" t="s">
        <v>95</v>
      </c>
      <c r="B3702" s="740" t="s">
        <v>6247</v>
      </c>
      <c r="C3702" s="741" t="s">
        <v>6248</v>
      </c>
      <c r="D3702" s="741" t="s">
        <v>6249</v>
      </c>
      <c r="E3702" s="741"/>
      <c r="F3702" s="739" t="s">
        <v>437</v>
      </c>
      <c r="G3702" s="741"/>
      <c r="H3702" s="742">
        <v>1216.8</v>
      </c>
      <c r="I3702" s="742">
        <v>1161.49090909091</v>
      </c>
      <c r="J3702" s="742">
        <v>1106.18181818182</v>
      </c>
      <c r="K3702" s="742">
        <v>1050.87272727273</v>
      </c>
      <c r="L3702" s="742">
        <v>995.563636363636</v>
      </c>
      <c r="M3702" s="743"/>
    </row>
    <row r="3703" s="158" customFormat="1" ht="21.6" spans="1:13">
      <c r="A3703" s="739" t="s">
        <v>95</v>
      </c>
      <c r="B3703" s="740" t="s">
        <v>6250</v>
      </c>
      <c r="C3703" s="741" t="s">
        <v>6251</v>
      </c>
      <c r="D3703" s="741" t="s">
        <v>6252</v>
      </c>
      <c r="E3703" s="741"/>
      <c r="F3703" s="739" t="s">
        <v>437</v>
      </c>
      <c r="G3703" s="741"/>
      <c r="H3703" s="742">
        <v>243.36</v>
      </c>
      <c r="I3703" s="742">
        <v>232.298181818182</v>
      </c>
      <c r="J3703" s="742">
        <v>221.236363636364</v>
      </c>
      <c r="K3703" s="742">
        <v>210.174545454545</v>
      </c>
      <c r="L3703" s="742">
        <v>199.112727272727</v>
      </c>
      <c r="M3703" s="743"/>
    </row>
    <row r="3704" s="158" customFormat="1" ht="21.6" spans="1:13">
      <c r="A3704" s="739" t="s">
        <v>95</v>
      </c>
      <c r="B3704" s="740" t="s">
        <v>6253</v>
      </c>
      <c r="C3704" s="741" t="s">
        <v>6254</v>
      </c>
      <c r="D3704" s="741" t="s">
        <v>6255</v>
      </c>
      <c r="E3704" s="741"/>
      <c r="F3704" s="739" t="s">
        <v>437</v>
      </c>
      <c r="G3704" s="741"/>
      <c r="H3704" s="742">
        <v>2047.5</v>
      </c>
      <c r="I3704" s="742">
        <v>1954.43181818182</v>
      </c>
      <c r="J3704" s="742">
        <v>1861.36363636364</v>
      </c>
      <c r="K3704" s="742">
        <v>1768.29545454545</v>
      </c>
      <c r="L3704" s="742">
        <v>1675.22727272727</v>
      </c>
      <c r="M3704" s="743"/>
    </row>
    <row r="3705" s="158" customFormat="1" ht="21.6" spans="1:13">
      <c r="A3705" s="739" t="s">
        <v>95</v>
      </c>
      <c r="B3705" s="740" t="s">
        <v>6256</v>
      </c>
      <c r="C3705" s="741" t="s">
        <v>6257</v>
      </c>
      <c r="D3705" s="741" t="s">
        <v>6258</v>
      </c>
      <c r="E3705" s="741"/>
      <c r="F3705" s="739" t="s">
        <v>437</v>
      </c>
      <c r="G3705" s="741"/>
      <c r="H3705" s="742">
        <v>409.5</v>
      </c>
      <c r="I3705" s="742">
        <v>390.886363636364</v>
      </c>
      <c r="J3705" s="742">
        <v>372.272727272727</v>
      </c>
      <c r="K3705" s="742">
        <v>353.659090909091</v>
      </c>
      <c r="L3705" s="742">
        <v>335.045454545455</v>
      </c>
      <c r="M3705" s="743"/>
    </row>
    <row r="3706" s="158" customFormat="1" ht="21.6" spans="1:13">
      <c r="A3706" s="739" t="s">
        <v>95</v>
      </c>
      <c r="B3706" s="740" t="s">
        <v>6259</v>
      </c>
      <c r="C3706" s="741" t="s">
        <v>6260</v>
      </c>
      <c r="D3706" s="741" t="s">
        <v>6261</v>
      </c>
      <c r="E3706" s="741"/>
      <c r="F3706" s="739" t="s">
        <v>51</v>
      </c>
      <c r="G3706" s="741"/>
      <c r="H3706" s="742">
        <v>4106.7</v>
      </c>
      <c r="I3706" s="742">
        <v>3920.03181818182</v>
      </c>
      <c r="J3706" s="742">
        <v>3733.36363636364</v>
      </c>
      <c r="K3706" s="742">
        <v>3546.69545454545</v>
      </c>
      <c r="L3706" s="742">
        <v>3360.02727272727</v>
      </c>
      <c r="M3706" s="743"/>
    </row>
    <row r="3707" s="158" customFormat="1" ht="13.2" spans="1:13">
      <c r="A3707" s="735" t="s">
        <v>95</v>
      </c>
      <c r="B3707" s="736">
        <v>331504</v>
      </c>
      <c r="C3707" s="737" t="s">
        <v>6262</v>
      </c>
      <c r="D3707" s="736"/>
      <c r="E3707" s="736"/>
      <c r="F3707" s="735"/>
      <c r="G3707" s="736"/>
      <c r="H3707" s="738"/>
      <c r="I3707" s="738"/>
      <c r="J3707" s="738"/>
      <c r="K3707" s="738"/>
      <c r="L3707" s="738"/>
      <c r="M3707" s="743"/>
    </row>
    <row r="3708" s="158" customFormat="1" ht="13.2" spans="1:13">
      <c r="A3708" s="735" t="s">
        <v>95</v>
      </c>
      <c r="B3708" s="736">
        <v>331504001</v>
      </c>
      <c r="C3708" s="737" t="s">
        <v>6263</v>
      </c>
      <c r="D3708" s="736" t="s">
        <v>6264</v>
      </c>
      <c r="E3708" s="736"/>
      <c r="F3708" s="735" t="s">
        <v>51</v>
      </c>
      <c r="G3708" s="736"/>
      <c r="H3708" s="738">
        <v>1485</v>
      </c>
      <c r="I3708" s="738">
        <v>1417.5</v>
      </c>
      <c r="J3708" s="738">
        <v>1350</v>
      </c>
      <c r="K3708" s="738">
        <v>1282.5</v>
      </c>
      <c r="L3708" s="738">
        <v>1215</v>
      </c>
      <c r="M3708" s="743"/>
    </row>
    <row r="3709" s="158" customFormat="1" ht="13.2" spans="1:13">
      <c r="A3709" s="735" t="s">
        <v>95</v>
      </c>
      <c r="B3709" s="736" t="s">
        <v>6265</v>
      </c>
      <c r="C3709" s="737" t="s">
        <v>6266</v>
      </c>
      <c r="D3709" s="759"/>
      <c r="E3709" s="736"/>
      <c r="F3709" s="735" t="s">
        <v>51</v>
      </c>
      <c r="G3709" s="736"/>
      <c r="H3709" s="738">
        <v>1485</v>
      </c>
      <c r="I3709" s="738">
        <v>1417.5</v>
      </c>
      <c r="J3709" s="738">
        <v>1350</v>
      </c>
      <c r="K3709" s="738">
        <v>1282.5</v>
      </c>
      <c r="L3709" s="738">
        <v>1215</v>
      </c>
      <c r="M3709" s="743"/>
    </row>
    <row r="3710" s="158" customFormat="1" ht="13.2" spans="1:13">
      <c r="A3710" s="735" t="s">
        <v>95</v>
      </c>
      <c r="B3710" s="736">
        <v>331504002</v>
      </c>
      <c r="C3710" s="737" t="s">
        <v>6267</v>
      </c>
      <c r="D3710" s="736"/>
      <c r="E3710" s="736"/>
      <c r="F3710" s="735" t="s">
        <v>51</v>
      </c>
      <c r="G3710" s="736"/>
      <c r="H3710" s="738">
        <v>1595</v>
      </c>
      <c r="I3710" s="738">
        <v>1522.5</v>
      </c>
      <c r="J3710" s="738">
        <v>1450</v>
      </c>
      <c r="K3710" s="738">
        <v>1377.5</v>
      </c>
      <c r="L3710" s="738">
        <v>1305</v>
      </c>
      <c r="M3710" s="743"/>
    </row>
    <row r="3711" s="158" customFormat="1" ht="13.2" spans="1:13">
      <c r="A3711" s="735" t="s">
        <v>95</v>
      </c>
      <c r="B3711" s="736">
        <v>331504003</v>
      </c>
      <c r="C3711" s="737" t="s">
        <v>6268</v>
      </c>
      <c r="D3711" s="736" t="s">
        <v>6269</v>
      </c>
      <c r="E3711" s="736"/>
      <c r="F3711" s="735" t="s">
        <v>51</v>
      </c>
      <c r="G3711" s="736"/>
      <c r="H3711" s="738">
        <v>1243</v>
      </c>
      <c r="I3711" s="738">
        <v>1186.5</v>
      </c>
      <c r="J3711" s="738">
        <v>1130</v>
      </c>
      <c r="K3711" s="738">
        <v>1073.5</v>
      </c>
      <c r="L3711" s="738">
        <v>1017</v>
      </c>
      <c r="M3711" s="743"/>
    </row>
    <row r="3712" s="158" customFormat="1" ht="13.2" spans="1:13">
      <c r="A3712" s="735" t="s">
        <v>95</v>
      </c>
      <c r="B3712" s="736">
        <v>331504004</v>
      </c>
      <c r="C3712" s="737" t="s">
        <v>6270</v>
      </c>
      <c r="D3712" s="736" t="s">
        <v>6271</v>
      </c>
      <c r="E3712" s="736"/>
      <c r="F3712" s="735" t="s">
        <v>51</v>
      </c>
      <c r="G3712" s="736"/>
      <c r="H3712" s="738">
        <v>1243</v>
      </c>
      <c r="I3712" s="738">
        <v>1186.5</v>
      </c>
      <c r="J3712" s="738">
        <v>1130</v>
      </c>
      <c r="K3712" s="738">
        <v>1073.5</v>
      </c>
      <c r="L3712" s="738">
        <v>1017</v>
      </c>
      <c r="M3712" s="743"/>
    </row>
    <row r="3713" s="158" customFormat="1" ht="13.2" spans="1:13">
      <c r="A3713" s="735" t="s">
        <v>95</v>
      </c>
      <c r="B3713" s="736">
        <v>331504005</v>
      </c>
      <c r="C3713" s="737" t="s">
        <v>6272</v>
      </c>
      <c r="D3713" s="736"/>
      <c r="E3713" s="736"/>
      <c r="F3713" s="735" t="s">
        <v>51</v>
      </c>
      <c r="G3713" s="736"/>
      <c r="H3713" s="738">
        <v>1595</v>
      </c>
      <c r="I3713" s="738">
        <v>1522.5</v>
      </c>
      <c r="J3713" s="738">
        <v>1450</v>
      </c>
      <c r="K3713" s="738">
        <v>1377.5</v>
      </c>
      <c r="L3713" s="738">
        <v>1305</v>
      </c>
      <c r="M3713" s="743"/>
    </row>
    <row r="3714" s="158" customFormat="1" ht="13.2" spans="1:13">
      <c r="A3714" s="735" t="s">
        <v>95</v>
      </c>
      <c r="B3714" s="736">
        <v>331504006</v>
      </c>
      <c r="C3714" s="737" t="s">
        <v>6273</v>
      </c>
      <c r="D3714" s="759"/>
      <c r="E3714" s="736"/>
      <c r="F3714" s="735" t="s">
        <v>51</v>
      </c>
      <c r="G3714" s="736"/>
      <c r="H3714" s="738">
        <v>1617</v>
      </c>
      <c r="I3714" s="738">
        <v>1543.5</v>
      </c>
      <c r="J3714" s="738">
        <v>1470</v>
      </c>
      <c r="K3714" s="738">
        <v>1396.5</v>
      </c>
      <c r="L3714" s="738">
        <v>1323</v>
      </c>
      <c r="M3714" s="743"/>
    </row>
    <row r="3715" s="158" customFormat="1" ht="13.2" spans="1:13">
      <c r="A3715" s="735" t="s">
        <v>95</v>
      </c>
      <c r="B3715" s="736" t="s">
        <v>6274</v>
      </c>
      <c r="C3715" s="737" t="s">
        <v>6275</v>
      </c>
      <c r="D3715" s="759"/>
      <c r="E3715" s="736"/>
      <c r="F3715" s="735" t="s">
        <v>51</v>
      </c>
      <c r="G3715" s="736"/>
      <c r="H3715" s="738">
        <v>1617</v>
      </c>
      <c r="I3715" s="738">
        <v>1543.5</v>
      </c>
      <c r="J3715" s="738">
        <v>1470</v>
      </c>
      <c r="K3715" s="738">
        <v>1396.5</v>
      </c>
      <c r="L3715" s="738">
        <v>1323</v>
      </c>
      <c r="M3715" s="743"/>
    </row>
    <row r="3716" s="158" customFormat="1" ht="13.2" spans="1:13">
      <c r="A3716" s="735" t="s">
        <v>95</v>
      </c>
      <c r="B3716" s="736">
        <v>331504007</v>
      </c>
      <c r="C3716" s="737" t="s">
        <v>6276</v>
      </c>
      <c r="D3716" s="736"/>
      <c r="E3716" s="736"/>
      <c r="F3716" s="735" t="s">
        <v>51</v>
      </c>
      <c r="G3716" s="736"/>
      <c r="H3716" s="738">
        <v>1705</v>
      </c>
      <c r="I3716" s="738">
        <v>1627.5</v>
      </c>
      <c r="J3716" s="738">
        <v>1550</v>
      </c>
      <c r="K3716" s="738">
        <v>1472.5</v>
      </c>
      <c r="L3716" s="738">
        <v>1395</v>
      </c>
      <c r="M3716" s="743"/>
    </row>
    <row r="3717" s="158" customFormat="1" ht="13.2" spans="1:13">
      <c r="A3717" s="735" t="s">
        <v>95</v>
      </c>
      <c r="B3717" s="736">
        <v>331504008</v>
      </c>
      <c r="C3717" s="737" t="s">
        <v>6277</v>
      </c>
      <c r="D3717" s="736"/>
      <c r="E3717" s="736"/>
      <c r="F3717" s="735" t="s">
        <v>51</v>
      </c>
      <c r="G3717" s="736"/>
      <c r="H3717" s="738">
        <v>1628</v>
      </c>
      <c r="I3717" s="738">
        <v>1554</v>
      </c>
      <c r="J3717" s="738">
        <v>1480</v>
      </c>
      <c r="K3717" s="738">
        <v>1406</v>
      </c>
      <c r="L3717" s="738">
        <v>1332</v>
      </c>
      <c r="M3717" s="743"/>
    </row>
    <row r="3718" s="158" customFormat="1" ht="13.2" spans="1:13">
      <c r="A3718" s="735" t="s">
        <v>95</v>
      </c>
      <c r="B3718" s="736">
        <v>331504009</v>
      </c>
      <c r="C3718" s="737" t="s">
        <v>6278</v>
      </c>
      <c r="D3718" s="736"/>
      <c r="E3718" s="736"/>
      <c r="F3718" s="735" t="s">
        <v>51</v>
      </c>
      <c r="G3718" s="736"/>
      <c r="H3718" s="738">
        <v>1848</v>
      </c>
      <c r="I3718" s="738">
        <v>1764</v>
      </c>
      <c r="J3718" s="738">
        <v>1680</v>
      </c>
      <c r="K3718" s="738">
        <v>1596</v>
      </c>
      <c r="L3718" s="738">
        <v>1512</v>
      </c>
      <c r="M3718" s="743"/>
    </row>
    <row r="3719" s="158" customFormat="1" ht="13.2" spans="1:13">
      <c r="A3719" s="735" t="s">
        <v>95</v>
      </c>
      <c r="B3719" s="736">
        <v>331504010</v>
      </c>
      <c r="C3719" s="737" t="s">
        <v>6279</v>
      </c>
      <c r="D3719" s="736" t="s">
        <v>6280</v>
      </c>
      <c r="E3719" s="736"/>
      <c r="F3719" s="735" t="s">
        <v>51</v>
      </c>
      <c r="G3719" s="736"/>
      <c r="H3719" s="738">
        <v>1958</v>
      </c>
      <c r="I3719" s="738">
        <v>1869</v>
      </c>
      <c r="J3719" s="738">
        <v>1780</v>
      </c>
      <c r="K3719" s="738">
        <v>1691</v>
      </c>
      <c r="L3719" s="738">
        <v>1602</v>
      </c>
      <c r="M3719" s="743"/>
    </row>
    <row r="3720" s="158" customFormat="1" ht="13.2" spans="1:13">
      <c r="A3720" s="735" t="s">
        <v>95</v>
      </c>
      <c r="B3720" s="736">
        <v>331504011</v>
      </c>
      <c r="C3720" s="737" t="s">
        <v>6281</v>
      </c>
      <c r="D3720" s="736"/>
      <c r="E3720" s="736"/>
      <c r="F3720" s="735" t="s">
        <v>51</v>
      </c>
      <c r="G3720" s="736"/>
      <c r="H3720" s="738">
        <v>1100</v>
      </c>
      <c r="I3720" s="738">
        <v>1050</v>
      </c>
      <c r="J3720" s="738">
        <v>1000</v>
      </c>
      <c r="K3720" s="738">
        <v>950</v>
      </c>
      <c r="L3720" s="738">
        <v>900</v>
      </c>
      <c r="M3720" s="743"/>
    </row>
    <row r="3721" s="158" customFormat="1" ht="13.2" spans="1:13">
      <c r="A3721" s="735"/>
      <c r="B3721" s="736">
        <v>331505</v>
      </c>
      <c r="C3721" s="737" t="s">
        <v>6282</v>
      </c>
      <c r="D3721" s="736"/>
      <c r="E3721" s="736"/>
      <c r="F3721" s="735"/>
      <c r="G3721" s="736"/>
      <c r="H3721" s="738"/>
      <c r="I3721" s="738"/>
      <c r="J3721" s="738"/>
      <c r="K3721" s="738"/>
      <c r="L3721" s="738"/>
      <c r="M3721" s="743"/>
    </row>
    <row r="3722" s="158" customFormat="1" ht="13.2" spans="1:13">
      <c r="A3722" s="735" t="s">
        <v>95</v>
      </c>
      <c r="B3722" s="736">
        <v>331505001</v>
      </c>
      <c r="C3722" s="737" t="s">
        <v>6283</v>
      </c>
      <c r="D3722" s="736"/>
      <c r="E3722" s="736"/>
      <c r="F3722" s="735" t="s">
        <v>51</v>
      </c>
      <c r="G3722" s="736"/>
      <c r="H3722" s="738">
        <v>990</v>
      </c>
      <c r="I3722" s="738">
        <v>945</v>
      </c>
      <c r="J3722" s="738">
        <v>900</v>
      </c>
      <c r="K3722" s="738">
        <v>855</v>
      </c>
      <c r="L3722" s="738">
        <v>810</v>
      </c>
      <c r="M3722" s="743"/>
    </row>
    <row r="3723" s="158" customFormat="1" ht="13.2" spans="1:13">
      <c r="A3723" s="735" t="s">
        <v>95</v>
      </c>
      <c r="B3723" s="736">
        <v>331505002</v>
      </c>
      <c r="C3723" s="737" t="s">
        <v>6284</v>
      </c>
      <c r="D3723" s="736"/>
      <c r="E3723" s="736"/>
      <c r="F3723" s="735" t="s">
        <v>51</v>
      </c>
      <c r="G3723" s="736"/>
      <c r="H3723" s="738">
        <v>913</v>
      </c>
      <c r="I3723" s="738">
        <v>871.5</v>
      </c>
      <c r="J3723" s="738">
        <v>830</v>
      </c>
      <c r="K3723" s="738">
        <v>788.5</v>
      </c>
      <c r="L3723" s="738">
        <v>747</v>
      </c>
      <c r="M3723" s="743"/>
    </row>
    <row r="3724" s="158" customFormat="1" ht="13.2" spans="1:13">
      <c r="A3724" s="735" t="s">
        <v>95</v>
      </c>
      <c r="B3724" s="736" t="s">
        <v>6285</v>
      </c>
      <c r="C3724" s="737" t="s">
        <v>6284</v>
      </c>
      <c r="D3724" s="736"/>
      <c r="E3724" s="736"/>
      <c r="F3724" s="735" t="s">
        <v>51</v>
      </c>
      <c r="G3724" s="736"/>
      <c r="H3724" s="738">
        <v>1095.6</v>
      </c>
      <c r="I3724" s="738">
        <v>1045.8</v>
      </c>
      <c r="J3724" s="738">
        <v>996</v>
      </c>
      <c r="K3724" s="738">
        <v>946.2</v>
      </c>
      <c r="L3724" s="738">
        <v>896.4</v>
      </c>
      <c r="M3724" s="743" t="s">
        <v>58</v>
      </c>
    </row>
    <row r="3725" s="158" customFormat="1" ht="13.2" spans="1:13">
      <c r="A3725" s="735" t="s">
        <v>95</v>
      </c>
      <c r="B3725" s="736">
        <v>331505003</v>
      </c>
      <c r="C3725" s="737" t="s">
        <v>6286</v>
      </c>
      <c r="D3725" s="736"/>
      <c r="E3725" s="736"/>
      <c r="F3725" s="735" t="s">
        <v>51</v>
      </c>
      <c r="G3725" s="736"/>
      <c r="H3725" s="738">
        <v>913</v>
      </c>
      <c r="I3725" s="738">
        <v>871.5</v>
      </c>
      <c r="J3725" s="738">
        <v>830</v>
      </c>
      <c r="K3725" s="738">
        <v>788.5</v>
      </c>
      <c r="L3725" s="738">
        <v>747</v>
      </c>
      <c r="M3725" s="743"/>
    </row>
    <row r="3726" s="158" customFormat="1" ht="13.2" spans="1:13">
      <c r="A3726" s="735" t="s">
        <v>95</v>
      </c>
      <c r="B3726" s="736" t="s">
        <v>6287</v>
      </c>
      <c r="C3726" s="737" t="s">
        <v>6286</v>
      </c>
      <c r="D3726" s="736"/>
      <c r="E3726" s="736"/>
      <c r="F3726" s="735" t="s">
        <v>51</v>
      </c>
      <c r="G3726" s="736"/>
      <c r="H3726" s="738">
        <v>1095.6</v>
      </c>
      <c r="I3726" s="738">
        <v>1045.8</v>
      </c>
      <c r="J3726" s="738">
        <v>996</v>
      </c>
      <c r="K3726" s="738">
        <v>946.2</v>
      </c>
      <c r="L3726" s="738">
        <v>896.4</v>
      </c>
      <c r="M3726" s="743" t="s">
        <v>58</v>
      </c>
    </row>
    <row r="3727" s="158" customFormat="1" ht="21.6" spans="1:13">
      <c r="A3727" s="735" t="s">
        <v>95</v>
      </c>
      <c r="B3727" s="736">
        <v>331505004</v>
      </c>
      <c r="C3727" s="737" t="s">
        <v>6288</v>
      </c>
      <c r="D3727" s="759"/>
      <c r="E3727" s="736"/>
      <c r="F3727" s="735" t="s">
        <v>51</v>
      </c>
      <c r="G3727" s="736"/>
      <c r="H3727" s="738">
        <v>913</v>
      </c>
      <c r="I3727" s="738">
        <v>871.5</v>
      </c>
      <c r="J3727" s="738">
        <v>830</v>
      </c>
      <c r="K3727" s="738">
        <v>788.5</v>
      </c>
      <c r="L3727" s="738">
        <v>747</v>
      </c>
      <c r="M3727" s="743"/>
    </row>
    <row r="3728" s="158" customFormat="1" ht="21.6" spans="1:13">
      <c r="A3728" s="735" t="s">
        <v>95</v>
      </c>
      <c r="B3728" s="736" t="s">
        <v>6289</v>
      </c>
      <c r="C3728" s="737" t="s">
        <v>6288</v>
      </c>
      <c r="D3728" s="759"/>
      <c r="E3728" s="736"/>
      <c r="F3728" s="735" t="s">
        <v>51</v>
      </c>
      <c r="G3728" s="736"/>
      <c r="H3728" s="738">
        <v>1095.6</v>
      </c>
      <c r="I3728" s="738">
        <v>1045.8</v>
      </c>
      <c r="J3728" s="738">
        <v>996</v>
      </c>
      <c r="K3728" s="738">
        <v>946.2</v>
      </c>
      <c r="L3728" s="738">
        <v>896.4</v>
      </c>
      <c r="M3728" s="743" t="s">
        <v>58</v>
      </c>
    </row>
    <row r="3729" s="158" customFormat="1" ht="13.2" spans="1:13">
      <c r="A3729" s="735" t="s">
        <v>95</v>
      </c>
      <c r="B3729" s="736">
        <v>331505005</v>
      </c>
      <c r="C3729" s="737" t="s">
        <v>6290</v>
      </c>
      <c r="D3729" s="759"/>
      <c r="E3729" s="736"/>
      <c r="F3729" s="735" t="s">
        <v>51</v>
      </c>
      <c r="G3729" s="736"/>
      <c r="H3729" s="738">
        <v>1133</v>
      </c>
      <c r="I3729" s="738">
        <v>1081.5</v>
      </c>
      <c r="J3729" s="738">
        <v>1030</v>
      </c>
      <c r="K3729" s="738">
        <v>978.5</v>
      </c>
      <c r="L3729" s="738">
        <v>927</v>
      </c>
      <c r="M3729" s="743"/>
    </row>
    <row r="3730" s="158" customFormat="1" ht="13.2" spans="1:13">
      <c r="A3730" s="735" t="s">
        <v>95</v>
      </c>
      <c r="B3730" s="736" t="s">
        <v>6291</v>
      </c>
      <c r="C3730" s="737" t="s">
        <v>6290</v>
      </c>
      <c r="D3730" s="759"/>
      <c r="E3730" s="736"/>
      <c r="F3730" s="735" t="s">
        <v>51</v>
      </c>
      <c r="G3730" s="736"/>
      <c r="H3730" s="738">
        <v>1359.6</v>
      </c>
      <c r="I3730" s="738">
        <v>1297.8</v>
      </c>
      <c r="J3730" s="738">
        <v>1236</v>
      </c>
      <c r="K3730" s="738">
        <v>1174.2</v>
      </c>
      <c r="L3730" s="738">
        <v>1112.4</v>
      </c>
      <c r="M3730" s="743" t="s">
        <v>58</v>
      </c>
    </row>
    <row r="3731" s="158" customFormat="1" ht="13.2" spans="1:13">
      <c r="A3731" s="735" t="s">
        <v>95</v>
      </c>
      <c r="B3731" s="736" t="s">
        <v>6292</v>
      </c>
      <c r="C3731" s="788" t="s">
        <v>6293</v>
      </c>
      <c r="D3731" s="736"/>
      <c r="E3731" s="736"/>
      <c r="F3731" s="735" t="s">
        <v>51</v>
      </c>
      <c r="G3731" s="736"/>
      <c r="H3731" s="738">
        <v>1133</v>
      </c>
      <c r="I3731" s="738">
        <v>1081.5</v>
      </c>
      <c r="J3731" s="738">
        <v>1030</v>
      </c>
      <c r="K3731" s="738">
        <v>978.5</v>
      </c>
      <c r="L3731" s="738">
        <v>927</v>
      </c>
      <c r="M3731" s="743"/>
    </row>
    <row r="3732" s="158" customFormat="1" ht="13.2" spans="1:13">
      <c r="A3732" s="735" t="s">
        <v>95</v>
      </c>
      <c r="B3732" s="736" t="s">
        <v>6294</v>
      </c>
      <c r="C3732" s="788" t="s">
        <v>6293</v>
      </c>
      <c r="D3732" s="736"/>
      <c r="E3732" s="736"/>
      <c r="F3732" s="735" t="s">
        <v>51</v>
      </c>
      <c r="G3732" s="736"/>
      <c r="H3732" s="738">
        <v>1359.6</v>
      </c>
      <c r="I3732" s="738">
        <v>1297.8</v>
      </c>
      <c r="J3732" s="738">
        <v>1236</v>
      </c>
      <c r="K3732" s="738">
        <v>1174.2</v>
      </c>
      <c r="L3732" s="738">
        <v>1112.4</v>
      </c>
      <c r="M3732" s="743" t="s">
        <v>58</v>
      </c>
    </row>
    <row r="3733" s="158" customFormat="1" ht="13.2" spans="1:13">
      <c r="A3733" s="735" t="s">
        <v>95</v>
      </c>
      <c r="B3733" s="736">
        <v>331505006</v>
      </c>
      <c r="C3733" s="737" t="s">
        <v>6295</v>
      </c>
      <c r="D3733" s="759"/>
      <c r="E3733" s="736"/>
      <c r="F3733" s="735" t="s">
        <v>51</v>
      </c>
      <c r="G3733" s="736"/>
      <c r="H3733" s="738">
        <v>913</v>
      </c>
      <c r="I3733" s="738">
        <v>871.5</v>
      </c>
      <c r="J3733" s="738">
        <v>830</v>
      </c>
      <c r="K3733" s="738">
        <v>788.5</v>
      </c>
      <c r="L3733" s="738">
        <v>747</v>
      </c>
      <c r="M3733" s="743"/>
    </row>
    <row r="3734" s="158" customFormat="1" ht="13.2" spans="1:13">
      <c r="A3734" s="735" t="s">
        <v>95</v>
      </c>
      <c r="B3734" s="736" t="s">
        <v>6296</v>
      </c>
      <c r="C3734" s="737" t="s">
        <v>6295</v>
      </c>
      <c r="D3734" s="759"/>
      <c r="E3734" s="736"/>
      <c r="F3734" s="735" t="s">
        <v>51</v>
      </c>
      <c r="G3734" s="736"/>
      <c r="H3734" s="738">
        <v>1095.6</v>
      </c>
      <c r="I3734" s="738">
        <v>1045.8</v>
      </c>
      <c r="J3734" s="738">
        <v>996</v>
      </c>
      <c r="K3734" s="738">
        <v>946.2</v>
      </c>
      <c r="L3734" s="738">
        <v>896.4</v>
      </c>
      <c r="M3734" s="743" t="s">
        <v>58</v>
      </c>
    </row>
    <row r="3735" s="158" customFormat="1" ht="13.2" spans="1:13">
      <c r="A3735" s="735" t="s">
        <v>95</v>
      </c>
      <c r="B3735" s="736">
        <v>331505007</v>
      </c>
      <c r="C3735" s="737" t="s">
        <v>6297</v>
      </c>
      <c r="D3735" s="736"/>
      <c r="E3735" s="736"/>
      <c r="F3735" s="735" t="s">
        <v>51</v>
      </c>
      <c r="G3735" s="736"/>
      <c r="H3735" s="738">
        <v>1100</v>
      </c>
      <c r="I3735" s="738">
        <v>1050</v>
      </c>
      <c r="J3735" s="738">
        <v>1000</v>
      </c>
      <c r="K3735" s="738">
        <v>950</v>
      </c>
      <c r="L3735" s="738">
        <v>900</v>
      </c>
      <c r="M3735" s="743"/>
    </row>
    <row r="3736" s="158" customFormat="1" ht="13.2" spans="1:13">
      <c r="A3736" s="735" t="s">
        <v>95</v>
      </c>
      <c r="B3736" s="736" t="s">
        <v>6298</v>
      </c>
      <c r="C3736" s="737" t="s">
        <v>6297</v>
      </c>
      <c r="D3736" s="736"/>
      <c r="E3736" s="736"/>
      <c r="F3736" s="735" t="s">
        <v>51</v>
      </c>
      <c r="G3736" s="736"/>
      <c r="H3736" s="738">
        <v>1320</v>
      </c>
      <c r="I3736" s="738">
        <v>1260</v>
      </c>
      <c r="J3736" s="738">
        <v>1200</v>
      </c>
      <c r="K3736" s="738">
        <v>1140</v>
      </c>
      <c r="L3736" s="738">
        <v>1080</v>
      </c>
      <c r="M3736" s="743" t="s">
        <v>58</v>
      </c>
    </row>
    <row r="3737" s="158" customFormat="1" ht="13.2" spans="1:13">
      <c r="A3737" s="735" t="s">
        <v>95</v>
      </c>
      <c r="B3737" s="736">
        <v>331505008</v>
      </c>
      <c r="C3737" s="737" t="s">
        <v>6299</v>
      </c>
      <c r="D3737" s="759"/>
      <c r="E3737" s="736"/>
      <c r="F3737" s="735" t="s">
        <v>51</v>
      </c>
      <c r="G3737" s="736"/>
      <c r="H3737" s="738">
        <v>1320</v>
      </c>
      <c r="I3737" s="738">
        <v>1260</v>
      </c>
      <c r="J3737" s="738">
        <v>1200</v>
      </c>
      <c r="K3737" s="738">
        <v>1140</v>
      </c>
      <c r="L3737" s="738">
        <v>1080</v>
      </c>
      <c r="M3737" s="743"/>
    </row>
    <row r="3738" s="158" customFormat="1" ht="13.2" spans="1:13">
      <c r="A3738" s="735" t="s">
        <v>95</v>
      </c>
      <c r="B3738" s="736" t="s">
        <v>6300</v>
      </c>
      <c r="C3738" s="737" t="s">
        <v>6299</v>
      </c>
      <c r="D3738" s="759"/>
      <c r="E3738" s="736"/>
      <c r="F3738" s="735" t="s">
        <v>51</v>
      </c>
      <c r="G3738" s="736"/>
      <c r="H3738" s="738">
        <v>1584</v>
      </c>
      <c r="I3738" s="738">
        <v>1512</v>
      </c>
      <c r="J3738" s="738">
        <v>1440</v>
      </c>
      <c r="K3738" s="738">
        <v>1368</v>
      </c>
      <c r="L3738" s="738">
        <v>1296</v>
      </c>
      <c r="M3738" s="743" t="s">
        <v>58</v>
      </c>
    </row>
    <row r="3739" s="158" customFormat="1" ht="13.2" spans="1:13">
      <c r="A3739" s="735" t="s">
        <v>95</v>
      </c>
      <c r="B3739" s="736" t="s">
        <v>6301</v>
      </c>
      <c r="C3739" s="788" t="s">
        <v>6302</v>
      </c>
      <c r="D3739" s="736"/>
      <c r="E3739" s="736"/>
      <c r="F3739" s="735" t="s">
        <v>51</v>
      </c>
      <c r="G3739" s="736"/>
      <c r="H3739" s="738">
        <v>1320</v>
      </c>
      <c r="I3739" s="738">
        <v>1260</v>
      </c>
      <c r="J3739" s="738">
        <v>1200</v>
      </c>
      <c r="K3739" s="738">
        <v>1140</v>
      </c>
      <c r="L3739" s="738">
        <v>1080</v>
      </c>
      <c r="M3739" s="743"/>
    </row>
    <row r="3740" s="158" customFormat="1" ht="13.2" spans="1:13">
      <c r="A3740" s="735" t="s">
        <v>95</v>
      </c>
      <c r="B3740" s="736" t="s">
        <v>6303</v>
      </c>
      <c r="C3740" s="788" t="s">
        <v>6302</v>
      </c>
      <c r="D3740" s="736"/>
      <c r="E3740" s="736"/>
      <c r="F3740" s="735" t="s">
        <v>51</v>
      </c>
      <c r="G3740" s="736"/>
      <c r="H3740" s="738">
        <v>1584</v>
      </c>
      <c r="I3740" s="738">
        <v>1512</v>
      </c>
      <c r="J3740" s="738">
        <v>1440</v>
      </c>
      <c r="K3740" s="738">
        <v>1368</v>
      </c>
      <c r="L3740" s="738">
        <v>1296</v>
      </c>
      <c r="M3740" s="743" t="s">
        <v>58</v>
      </c>
    </row>
    <row r="3741" s="158" customFormat="1" ht="13.2" spans="1:13">
      <c r="A3741" s="735" t="s">
        <v>95</v>
      </c>
      <c r="B3741" s="736">
        <v>331505009</v>
      </c>
      <c r="C3741" s="737" t="s">
        <v>6304</v>
      </c>
      <c r="D3741" s="736"/>
      <c r="E3741" s="736"/>
      <c r="F3741" s="735" t="s">
        <v>51</v>
      </c>
      <c r="G3741" s="736"/>
      <c r="H3741" s="738">
        <v>1248.5</v>
      </c>
      <c r="I3741" s="738">
        <v>1191.75</v>
      </c>
      <c r="J3741" s="738">
        <v>1135</v>
      </c>
      <c r="K3741" s="738">
        <v>1078.25</v>
      </c>
      <c r="L3741" s="738">
        <v>1021.5</v>
      </c>
      <c r="M3741" s="743"/>
    </row>
    <row r="3742" s="158" customFormat="1" ht="13.2" spans="1:13">
      <c r="A3742" s="735" t="s">
        <v>95</v>
      </c>
      <c r="B3742" s="736" t="s">
        <v>6305</v>
      </c>
      <c r="C3742" s="737" t="s">
        <v>6304</v>
      </c>
      <c r="D3742" s="736"/>
      <c r="E3742" s="736"/>
      <c r="F3742" s="735" t="s">
        <v>51</v>
      </c>
      <c r="G3742" s="736"/>
      <c r="H3742" s="738">
        <v>1498.2</v>
      </c>
      <c r="I3742" s="738">
        <v>1430.1</v>
      </c>
      <c r="J3742" s="738">
        <v>1362</v>
      </c>
      <c r="K3742" s="738">
        <v>1293.9</v>
      </c>
      <c r="L3742" s="738">
        <v>1225.8</v>
      </c>
      <c r="M3742" s="743" t="s">
        <v>58</v>
      </c>
    </row>
    <row r="3743" s="158" customFormat="1" ht="13.2" spans="1:13">
      <c r="A3743" s="735" t="s">
        <v>95</v>
      </c>
      <c r="B3743" s="736">
        <v>331505010</v>
      </c>
      <c r="C3743" s="737" t="s">
        <v>6306</v>
      </c>
      <c r="D3743" s="736"/>
      <c r="E3743" s="736"/>
      <c r="F3743" s="735" t="s">
        <v>51</v>
      </c>
      <c r="G3743" s="736"/>
      <c r="H3743" s="738">
        <v>1485</v>
      </c>
      <c r="I3743" s="738">
        <v>1417.5</v>
      </c>
      <c r="J3743" s="738">
        <v>1350</v>
      </c>
      <c r="K3743" s="738">
        <v>1282.5</v>
      </c>
      <c r="L3743" s="738">
        <v>1215</v>
      </c>
      <c r="M3743" s="743"/>
    </row>
    <row r="3744" s="158" customFormat="1" ht="13.2" spans="1:13">
      <c r="A3744" s="735" t="s">
        <v>95</v>
      </c>
      <c r="B3744" s="736" t="s">
        <v>6307</v>
      </c>
      <c r="C3744" s="737" t="s">
        <v>6306</v>
      </c>
      <c r="D3744" s="736"/>
      <c r="E3744" s="736"/>
      <c r="F3744" s="735" t="s">
        <v>51</v>
      </c>
      <c r="G3744" s="736"/>
      <c r="H3744" s="738">
        <v>1782</v>
      </c>
      <c r="I3744" s="738">
        <v>1701</v>
      </c>
      <c r="J3744" s="738">
        <v>1620</v>
      </c>
      <c r="K3744" s="738">
        <v>1539</v>
      </c>
      <c r="L3744" s="738">
        <v>1458</v>
      </c>
      <c r="M3744" s="743" t="s">
        <v>58</v>
      </c>
    </row>
    <row r="3745" s="158" customFormat="1" ht="13.2" spans="1:13">
      <c r="A3745" s="735" t="s">
        <v>95</v>
      </c>
      <c r="B3745" s="736">
        <v>331505011</v>
      </c>
      <c r="C3745" s="737" t="s">
        <v>6308</v>
      </c>
      <c r="D3745" s="759"/>
      <c r="E3745" s="736"/>
      <c r="F3745" s="735" t="s">
        <v>51</v>
      </c>
      <c r="G3745" s="736"/>
      <c r="H3745" s="738">
        <v>1100</v>
      </c>
      <c r="I3745" s="738">
        <v>1050</v>
      </c>
      <c r="J3745" s="738">
        <v>1000</v>
      </c>
      <c r="K3745" s="738">
        <v>950</v>
      </c>
      <c r="L3745" s="738">
        <v>900</v>
      </c>
      <c r="M3745" s="743"/>
    </row>
    <row r="3746" s="158" customFormat="1" ht="13.2" spans="1:13">
      <c r="A3746" s="735" t="s">
        <v>95</v>
      </c>
      <c r="B3746" s="736" t="s">
        <v>6309</v>
      </c>
      <c r="C3746" s="737" t="s">
        <v>6308</v>
      </c>
      <c r="D3746" s="759"/>
      <c r="E3746" s="736"/>
      <c r="F3746" s="735" t="s">
        <v>51</v>
      </c>
      <c r="G3746" s="736"/>
      <c r="H3746" s="738">
        <v>1320</v>
      </c>
      <c r="I3746" s="738">
        <v>1260</v>
      </c>
      <c r="J3746" s="738">
        <v>1200</v>
      </c>
      <c r="K3746" s="738">
        <v>1140</v>
      </c>
      <c r="L3746" s="738">
        <v>1080</v>
      </c>
      <c r="M3746" s="743" t="s">
        <v>58</v>
      </c>
    </row>
    <row r="3747" s="158" customFormat="1" ht="13.2" spans="1:13">
      <c r="A3747" s="735" t="s">
        <v>95</v>
      </c>
      <c r="B3747" s="736" t="s">
        <v>6310</v>
      </c>
      <c r="C3747" s="788" t="s">
        <v>6311</v>
      </c>
      <c r="D3747" s="736"/>
      <c r="E3747" s="736"/>
      <c r="F3747" s="735" t="s">
        <v>51</v>
      </c>
      <c r="G3747" s="736"/>
      <c r="H3747" s="738">
        <v>1100</v>
      </c>
      <c r="I3747" s="738">
        <v>1050</v>
      </c>
      <c r="J3747" s="738">
        <v>1000</v>
      </c>
      <c r="K3747" s="738">
        <v>950</v>
      </c>
      <c r="L3747" s="738">
        <v>900</v>
      </c>
      <c r="M3747" s="743"/>
    </row>
    <row r="3748" s="158" customFormat="1" ht="13.2" spans="1:13">
      <c r="A3748" s="735" t="s">
        <v>95</v>
      </c>
      <c r="B3748" s="736" t="s">
        <v>6312</v>
      </c>
      <c r="C3748" s="788" t="s">
        <v>6311</v>
      </c>
      <c r="D3748" s="736"/>
      <c r="E3748" s="736"/>
      <c r="F3748" s="735" t="s">
        <v>51</v>
      </c>
      <c r="G3748" s="736"/>
      <c r="H3748" s="738">
        <v>1320</v>
      </c>
      <c r="I3748" s="738">
        <v>1260</v>
      </c>
      <c r="J3748" s="738">
        <v>1200</v>
      </c>
      <c r="K3748" s="738">
        <v>1140</v>
      </c>
      <c r="L3748" s="738">
        <v>1080</v>
      </c>
      <c r="M3748" s="743" t="s">
        <v>58</v>
      </c>
    </row>
    <row r="3749" s="158" customFormat="1" ht="13.2" spans="1:13">
      <c r="A3749" s="735" t="s">
        <v>95</v>
      </c>
      <c r="B3749" s="736" t="s">
        <v>6313</v>
      </c>
      <c r="C3749" s="788" t="s">
        <v>6314</v>
      </c>
      <c r="D3749" s="736"/>
      <c r="E3749" s="736"/>
      <c r="F3749" s="735" t="s">
        <v>51</v>
      </c>
      <c r="G3749" s="736"/>
      <c r="H3749" s="738">
        <v>1100</v>
      </c>
      <c r="I3749" s="738">
        <v>1050</v>
      </c>
      <c r="J3749" s="738">
        <v>1000</v>
      </c>
      <c r="K3749" s="738">
        <v>950</v>
      </c>
      <c r="L3749" s="738">
        <v>900</v>
      </c>
      <c r="M3749" s="743"/>
    </row>
    <row r="3750" s="158" customFormat="1" ht="13.2" spans="1:13">
      <c r="A3750" s="735" t="s">
        <v>95</v>
      </c>
      <c r="B3750" s="736" t="s">
        <v>6315</v>
      </c>
      <c r="C3750" s="788" t="s">
        <v>6314</v>
      </c>
      <c r="D3750" s="736"/>
      <c r="E3750" s="736"/>
      <c r="F3750" s="735" t="s">
        <v>51</v>
      </c>
      <c r="G3750" s="736"/>
      <c r="H3750" s="738">
        <v>1320</v>
      </c>
      <c r="I3750" s="738">
        <v>1260</v>
      </c>
      <c r="J3750" s="738">
        <v>1200</v>
      </c>
      <c r="K3750" s="738">
        <v>1140</v>
      </c>
      <c r="L3750" s="738">
        <v>1080</v>
      </c>
      <c r="M3750" s="743" t="s">
        <v>58</v>
      </c>
    </row>
    <row r="3751" s="158" customFormat="1" ht="13.2" spans="1:13">
      <c r="A3751" s="735" t="s">
        <v>95</v>
      </c>
      <c r="B3751" s="736">
        <v>331505012</v>
      </c>
      <c r="C3751" s="737" t="s">
        <v>6316</v>
      </c>
      <c r="D3751" s="736"/>
      <c r="E3751" s="736"/>
      <c r="F3751" s="735" t="s">
        <v>51</v>
      </c>
      <c r="G3751" s="736"/>
      <c r="H3751" s="738">
        <v>1595</v>
      </c>
      <c r="I3751" s="738">
        <v>1522.5</v>
      </c>
      <c r="J3751" s="738">
        <v>1450</v>
      </c>
      <c r="K3751" s="738">
        <v>1377.5</v>
      </c>
      <c r="L3751" s="738">
        <v>1305</v>
      </c>
      <c r="M3751" s="743"/>
    </row>
    <row r="3752" s="158" customFormat="1" ht="13.2" spans="1:13">
      <c r="A3752" s="735" t="s">
        <v>95</v>
      </c>
      <c r="B3752" s="736" t="s">
        <v>6317</v>
      </c>
      <c r="C3752" s="737" t="s">
        <v>6316</v>
      </c>
      <c r="D3752" s="736"/>
      <c r="E3752" s="736"/>
      <c r="F3752" s="735" t="s">
        <v>51</v>
      </c>
      <c r="G3752" s="736"/>
      <c r="H3752" s="738">
        <v>1914</v>
      </c>
      <c r="I3752" s="738">
        <v>1827</v>
      </c>
      <c r="J3752" s="738">
        <v>1740</v>
      </c>
      <c r="K3752" s="738">
        <v>1653</v>
      </c>
      <c r="L3752" s="738">
        <v>1566</v>
      </c>
      <c r="M3752" s="743" t="s">
        <v>58</v>
      </c>
    </row>
    <row r="3753" s="158" customFormat="1" ht="13.2" spans="1:13">
      <c r="A3753" s="735" t="s">
        <v>95</v>
      </c>
      <c r="B3753" s="736">
        <v>331505013</v>
      </c>
      <c r="C3753" s="737" t="s">
        <v>6318</v>
      </c>
      <c r="D3753" s="736"/>
      <c r="E3753" s="736"/>
      <c r="F3753" s="735" t="s">
        <v>51</v>
      </c>
      <c r="G3753" s="736"/>
      <c r="H3753" s="738">
        <v>1413.5</v>
      </c>
      <c r="I3753" s="738">
        <v>1349.25</v>
      </c>
      <c r="J3753" s="738">
        <v>1285</v>
      </c>
      <c r="K3753" s="738">
        <v>1220.75</v>
      </c>
      <c r="L3753" s="738">
        <v>1156.5</v>
      </c>
      <c r="M3753" s="743"/>
    </row>
    <row r="3754" s="158" customFormat="1" ht="13.2" spans="1:13">
      <c r="A3754" s="735" t="s">
        <v>95</v>
      </c>
      <c r="B3754" s="736" t="s">
        <v>6319</v>
      </c>
      <c r="C3754" s="737" t="s">
        <v>6318</v>
      </c>
      <c r="D3754" s="736"/>
      <c r="E3754" s="736"/>
      <c r="F3754" s="735" t="s">
        <v>51</v>
      </c>
      <c r="G3754" s="736"/>
      <c r="H3754" s="738">
        <v>1696.2</v>
      </c>
      <c r="I3754" s="738">
        <v>1619.1</v>
      </c>
      <c r="J3754" s="738">
        <v>1542</v>
      </c>
      <c r="K3754" s="738">
        <v>1464.9</v>
      </c>
      <c r="L3754" s="738">
        <v>1387.8</v>
      </c>
      <c r="M3754" s="743" t="s">
        <v>58</v>
      </c>
    </row>
    <row r="3755" s="158" customFormat="1" ht="13.2" spans="1:13">
      <c r="A3755" s="735" t="s">
        <v>95</v>
      </c>
      <c r="B3755" s="736">
        <v>331505014</v>
      </c>
      <c r="C3755" s="737" t="s">
        <v>6320</v>
      </c>
      <c r="D3755" s="736"/>
      <c r="E3755" s="736"/>
      <c r="F3755" s="735" t="s">
        <v>51</v>
      </c>
      <c r="G3755" s="736"/>
      <c r="H3755" s="738">
        <v>1408</v>
      </c>
      <c r="I3755" s="738">
        <v>1344</v>
      </c>
      <c r="J3755" s="738">
        <v>1280</v>
      </c>
      <c r="K3755" s="738">
        <v>1216</v>
      </c>
      <c r="L3755" s="738">
        <v>1152</v>
      </c>
      <c r="M3755" s="743"/>
    </row>
    <row r="3756" s="158" customFormat="1" ht="13.2" spans="1:13">
      <c r="A3756" s="735" t="s">
        <v>95</v>
      </c>
      <c r="B3756" s="736" t="s">
        <v>6321</v>
      </c>
      <c r="C3756" s="737" t="s">
        <v>6320</v>
      </c>
      <c r="D3756" s="736"/>
      <c r="E3756" s="736"/>
      <c r="F3756" s="735" t="s">
        <v>51</v>
      </c>
      <c r="G3756" s="736"/>
      <c r="H3756" s="738">
        <v>1689.6</v>
      </c>
      <c r="I3756" s="738">
        <v>1612.8</v>
      </c>
      <c r="J3756" s="738">
        <v>1536</v>
      </c>
      <c r="K3756" s="738">
        <v>1459.2</v>
      </c>
      <c r="L3756" s="738">
        <v>1382.4</v>
      </c>
      <c r="M3756" s="743" t="s">
        <v>58</v>
      </c>
    </row>
    <row r="3757" s="158" customFormat="1" ht="21.6" spans="1:13">
      <c r="A3757" s="735" t="s">
        <v>95</v>
      </c>
      <c r="B3757" s="736">
        <v>331505015</v>
      </c>
      <c r="C3757" s="737" t="s">
        <v>6322</v>
      </c>
      <c r="D3757" s="736"/>
      <c r="E3757" s="736"/>
      <c r="F3757" s="735" t="s">
        <v>51</v>
      </c>
      <c r="G3757" s="736"/>
      <c r="H3757" s="738">
        <v>1903</v>
      </c>
      <c r="I3757" s="738">
        <v>1816.5</v>
      </c>
      <c r="J3757" s="738">
        <v>1730</v>
      </c>
      <c r="K3757" s="738">
        <v>1643.5</v>
      </c>
      <c r="L3757" s="738">
        <v>1557</v>
      </c>
      <c r="M3757" s="743"/>
    </row>
    <row r="3758" s="158" customFormat="1" ht="21.6" spans="1:13">
      <c r="A3758" s="735" t="s">
        <v>95</v>
      </c>
      <c r="B3758" s="736" t="s">
        <v>6323</v>
      </c>
      <c r="C3758" s="737" t="s">
        <v>6322</v>
      </c>
      <c r="D3758" s="736"/>
      <c r="E3758" s="736"/>
      <c r="F3758" s="735" t="s">
        <v>51</v>
      </c>
      <c r="G3758" s="736"/>
      <c r="H3758" s="738">
        <v>2283.6</v>
      </c>
      <c r="I3758" s="738">
        <v>2179.8</v>
      </c>
      <c r="J3758" s="738">
        <v>2076</v>
      </c>
      <c r="K3758" s="738">
        <v>1972.2</v>
      </c>
      <c r="L3758" s="738">
        <v>1868.4</v>
      </c>
      <c r="M3758" s="743" t="s">
        <v>58</v>
      </c>
    </row>
    <row r="3759" s="158" customFormat="1" ht="13.2" spans="1:13">
      <c r="A3759" s="735" t="s">
        <v>95</v>
      </c>
      <c r="B3759" s="736">
        <v>331505016</v>
      </c>
      <c r="C3759" s="737" t="s">
        <v>6324</v>
      </c>
      <c r="D3759" s="736"/>
      <c r="E3759" s="736"/>
      <c r="F3759" s="735" t="s">
        <v>51</v>
      </c>
      <c r="G3759" s="736"/>
      <c r="H3759" s="738">
        <v>2090</v>
      </c>
      <c r="I3759" s="738">
        <v>1995</v>
      </c>
      <c r="J3759" s="738">
        <v>1900</v>
      </c>
      <c r="K3759" s="738">
        <v>1805</v>
      </c>
      <c r="L3759" s="738">
        <v>1710</v>
      </c>
      <c r="M3759" s="743"/>
    </row>
    <row r="3760" s="158" customFormat="1" ht="13.2" spans="1:13">
      <c r="A3760" s="735" t="s">
        <v>95</v>
      </c>
      <c r="B3760" s="736">
        <v>331505017</v>
      </c>
      <c r="C3760" s="737" t="s">
        <v>6325</v>
      </c>
      <c r="D3760" s="736"/>
      <c r="E3760" s="736"/>
      <c r="F3760" s="735" t="s">
        <v>51</v>
      </c>
      <c r="G3760" s="736"/>
      <c r="H3760" s="738">
        <v>2090</v>
      </c>
      <c r="I3760" s="738">
        <v>1995</v>
      </c>
      <c r="J3760" s="738">
        <v>1900</v>
      </c>
      <c r="K3760" s="738">
        <v>1805</v>
      </c>
      <c r="L3760" s="738">
        <v>1710</v>
      </c>
      <c r="M3760" s="743"/>
    </row>
    <row r="3761" s="158" customFormat="1" ht="13.2" spans="1:13">
      <c r="A3761" s="735" t="s">
        <v>95</v>
      </c>
      <c r="B3761" s="736">
        <v>331505018</v>
      </c>
      <c r="C3761" s="737" t="s">
        <v>6326</v>
      </c>
      <c r="D3761" s="736"/>
      <c r="E3761" s="736"/>
      <c r="F3761" s="735" t="s">
        <v>51</v>
      </c>
      <c r="G3761" s="736"/>
      <c r="H3761" s="738">
        <v>1364</v>
      </c>
      <c r="I3761" s="738">
        <v>1302</v>
      </c>
      <c r="J3761" s="738">
        <v>1240</v>
      </c>
      <c r="K3761" s="738">
        <v>1178</v>
      </c>
      <c r="L3761" s="738">
        <v>1116</v>
      </c>
      <c r="M3761" s="743"/>
    </row>
    <row r="3762" s="158" customFormat="1" ht="13.2" spans="1:13">
      <c r="A3762" s="735" t="s">
        <v>95</v>
      </c>
      <c r="B3762" s="736" t="s">
        <v>6327</v>
      </c>
      <c r="C3762" s="737" t="s">
        <v>6326</v>
      </c>
      <c r="D3762" s="736"/>
      <c r="E3762" s="736"/>
      <c r="F3762" s="735" t="s">
        <v>51</v>
      </c>
      <c r="G3762" s="736"/>
      <c r="H3762" s="738">
        <v>1636.8</v>
      </c>
      <c r="I3762" s="738">
        <v>1562.4</v>
      </c>
      <c r="J3762" s="738">
        <v>1488</v>
      </c>
      <c r="K3762" s="738">
        <v>1413.6</v>
      </c>
      <c r="L3762" s="738">
        <v>1339.2</v>
      </c>
      <c r="M3762" s="743" t="s">
        <v>58</v>
      </c>
    </row>
    <row r="3763" s="158" customFormat="1" ht="13.2" spans="1:13">
      <c r="A3763" s="735" t="s">
        <v>95</v>
      </c>
      <c r="B3763" s="736">
        <v>331505019</v>
      </c>
      <c r="C3763" s="737" t="s">
        <v>6328</v>
      </c>
      <c r="D3763" s="736"/>
      <c r="E3763" s="736"/>
      <c r="F3763" s="735" t="s">
        <v>51</v>
      </c>
      <c r="G3763" s="736"/>
      <c r="H3763" s="738">
        <v>1083.5</v>
      </c>
      <c r="I3763" s="738">
        <v>1034.25</v>
      </c>
      <c r="J3763" s="738">
        <v>985</v>
      </c>
      <c r="K3763" s="738">
        <v>935.75</v>
      </c>
      <c r="L3763" s="738">
        <v>886.5</v>
      </c>
      <c r="M3763" s="743"/>
    </row>
    <row r="3764" s="158" customFormat="1" ht="13.2" spans="1:13">
      <c r="A3764" s="735" t="s">
        <v>95</v>
      </c>
      <c r="B3764" s="736" t="s">
        <v>6329</v>
      </c>
      <c r="C3764" s="737" t="s">
        <v>6328</v>
      </c>
      <c r="D3764" s="736"/>
      <c r="E3764" s="736"/>
      <c r="F3764" s="735" t="s">
        <v>51</v>
      </c>
      <c r="G3764" s="736"/>
      <c r="H3764" s="738">
        <v>1300.2</v>
      </c>
      <c r="I3764" s="738">
        <v>1241.1</v>
      </c>
      <c r="J3764" s="738">
        <v>1182</v>
      </c>
      <c r="K3764" s="738">
        <v>1122.9</v>
      </c>
      <c r="L3764" s="738">
        <v>1063.8</v>
      </c>
      <c r="M3764" s="743" t="s">
        <v>58</v>
      </c>
    </row>
    <row r="3765" s="158" customFormat="1" ht="13.2" spans="1:13">
      <c r="A3765" s="735" t="s">
        <v>95</v>
      </c>
      <c r="B3765" s="736">
        <v>331505020</v>
      </c>
      <c r="C3765" s="737" t="s">
        <v>6330</v>
      </c>
      <c r="D3765" s="759"/>
      <c r="E3765" s="736"/>
      <c r="F3765" s="735" t="s">
        <v>51</v>
      </c>
      <c r="G3765" s="736"/>
      <c r="H3765" s="738">
        <v>1595</v>
      </c>
      <c r="I3765" s="738">
        <v>1522.5</v>
      </c>
      <c r="J3765" s="738">
        <v>1450</v>
      </c>
      <c r="K3765" s="738">
        <v>1377.5</v>
      </c>
      <c r="L3765" s="738">
        <v>1305</v>
      </c>
      <c r="M3765" s="743"/>
    </row>
    <row r="3766" s="158" customFormat="1" ht="13.2" spans="1:13">
      <c r="A3766" s="735" t="s">
        <v>95</v>
      </c>
      <c r="B3766" s="736" t="s">
        <v>6331</v>
      </c>
      <c r="C3766" s="737" t="s">
        <v>6330</v>
      </c>
      <c r="D3766" s="759"/>
      <c r="E3766" s="736"/>
      <c r="F3766" s="735" t="s">
        <v>51</v>
      </c>
      <c r="G3766" s="736"/>
      <c r="H3766" s="738">
        <v>1914</v>
      </c>
      <c r="I3766" s="738">
        <v>1827</v>
      </c>
      <c r="J3766" s="738">
        <v>1740</v>
      </c>
      <c r="K3766" s="738">
        <v>1653</v>
      </c>
      <c r="L3766" s="738">
        <v>1566</v>
      </c>
      <c r="M3766" s="743" t="s">
        <v>58</v>
      </c>
    </row>
    <row r="3767" s="158" customFormat="1" ht="13.2" spans="1:13">
      <c r="A3767" s="735" t="s">
        <v>95</v>
      </c>
      <c r="B3767" s="736" t="s">
        <v>6332</v>
      </c>
      <c r="C3767" s="737" t="s">
        <v>6333</v>
      </c>
      <c r="D3767" s="759"/>
      <c r="E3767" s="736"/>
      <c r="F3767" s="735" t="s">
        <v>51</v>
      </c>
      <c r="G3767" s="736"/>
      <c r="H3767" s="738">
        <v>1595</v>
      </c>
      <c r="I3767" s="738">
        <v>1522.5</v>
      </c>
      <c r="J3767" s="738">
        <v>1450</v>
      </c>
      <c r="K3767" s="738">
        <v>1377.5</v>
      </c>
      <c r="L3767" s="738">
        <v>1305</v>
      </c>
      <c r="M3767" s="743"/>
    </row>
    <row r="3768" s="158" customFormat="1" ht="13.2" spans="1:13">
      <c r="A3768" s="735" t="s">
        <v>95</v>
      </c>
      <c r="B3768" s="736" t="s">
        <v>6334</v>
      </c>
      <c r="C3768" s="737" t="s">
        <v>6333</v>
      </c>
      <c r="D3768" s="759"/>
      <c r="E3768" s="736"/>
      <c r="F3768" s="735" t="s">
        <v>51</v>
      </c>
      <c r="G3768" s="736"/>
      <c r="H3768" s="738">
        <v>1914</v>
      </c>
      <c r="I3768" s="738">
        <v>1827</v>
      </c>
      <c r="J3768" s="738">
        <v>1740</v>
      </c>
      <c r="K3768" s="738">
        <v>1653</v>
      </c>
      <c r="L3768" s="738">
        <v>1566</v>
      </c>
      <c r="M3768" s="743" t="s">
        <v>58</v>
      </c>
    </row>
    <row r="3769" s="158" customFormat="1" ht="13.2" spans="1:13">
      <c r="A3769" s="735" t="s">
        <v>95</v>
      </c>
      <c r="B3769" s="736">
        <v>331505021</v>
      </c>
      <c r="C3769" s="737" t="s">
        <v>6335</v>
      </c>
      <c r="D3769" s="736"/>
      <c r="E3769" s="736"/>
      <c r="F3769" s="735" t="s">
        <v>51</v>
      </c>
      <c r="G3769" s="736"/>
      <c r="H3769" s="738">
        <v>1188</v>
      </c>
      <c r="I3769" s="738">
        <v>1134</v>
      </c>
      <c r="J3769" s="738">
        <v>1080</v>
      </c>
      <c r="K3769" s="738">
        <v>1026</v>
      </c>
      <c r="L3769" s="738">
        <v>972</v>
      </c>
      <c r="M3769" s="743"/>
    </row>
    <row r="3770" s="158" customFormat="1" ht="54" spans="1:13">
      <c r="A3770" s="735" t="s">
        <v>95</v>
      </c>
      <c r="B3770" s="736">
        <v>331505022</v>
      </c>
      <c r="C3770" s="800" t="s">
        <v>6336</v>
      </c>
      <c r="D3770" s="800" t="s">
        <v>6337</v>
      </c>
      <c r="E3770" s="736"/>
      <c r="F3770" s="735" t="s">
        <v>51</v>
      </c>
      <c r="G3770" s="736"/>
      <c r="H3770" s="738">
        <v>1100</v>
      </c>
      <c r="I3770" s="738">
        <v>1050</v>
      </c>
      <c r="J3770" s="738">
        <v>1000</v>
      </c>
      <c r="K3770" s="738">
        <v>950</v>
      </c>
      <c r="L3770" s="738">
        <v>900</v>
      </c>
      <c r="M3770" s="743"/>
    </row>
    <row r="3771" s="158" customFormat="1" ht="54" spans="1:13">
      <c r="A3771" s="735" t="s">
        <v>95</v>
      </c>
      <c r="B3771" s="736" t="s">
        <v>6338</v>
      </c>
      <c r="C3771" s="800" t="s">
        <v>6336</v>
      </c>
      <c r="D3771" s="800" t="s">
        <v>6337</v>
      </c>
      <c r="E3771" s="736"/>
      <c r="F3771" s="735" t="s">
        <v>51</v>
      </c>
      <c r="G3771" s="736"/>
      <c r="H3771" s="738">
        <v>1320</v>
      </c>
      <c r="I3771" s="738">
        <v>1260</v>
      </c>
      <c r="J3771" s="738">
        <v>1200</v>
      </c>
      <c r="K3771" s="738">
        <v>1140</v>
      </c>
      <c r="L3771" s="738">
        <v>1080</v>
      </c>
      <c r="M3771" s="743" t="s">
        <v>58</v>
      </c>
    </row>
    <row r="3772" s="158" customFormat="1" ht="54" spans="1:13">
      <c r="A3772" s="735" t="s">
        <v>95</v>
      </c>
      <c r="B3772" s="736">
        <v>331505023</v>
      </c>
      <c r="C3772" s="737" t="s">
        <v>6339</v>
      </c>
      <c r="D3772" s="736" t="s">
        <v>6340</v>
      </c>
      <c r="E3772" s="736"/>
      <c r="F3772" s="735" t="s">
        <v>51</v>
      </c>
      <c r="G3772" s="800" t="s">
        <v>6341</v>
      </c>
      <c r="H3772" s="738">
        <v>1650</v>
      </c>
      <c r="I3772" s="738">
        <v>1575</v>
      </c>
      <c r="J3772" s="738">
        <v>1500</v>
      </c>
      <c r="K3772" s="738">
        <v>1425</v>
      </c>
      <c r="L3772" s="738">
        <v>1350</v>
      </c>
      <c r="M3772" s="743"/>
    </row>
    <row r="3773" s="158" customFormat="1" ht="54" spans="1:13">
      <c r="A3773" s="735" t="s">
        <v>95</v>
      </c>
      <c r="B3773" s="736" t="s">
        <v>6342</v>
      </c>
      <c r="C3773" s="737" t="s">
        <v>6339</v>
      </c>
      <c r="D3773" s="736" t="s">
        <v>6340</v>
      </c>
      <c r="E3773" s="736"/>
      <c r="F3773" s="735" t="s">
        <v>51</v>
      </c>
      <c r="G3773" s="800" t="s">
        <v>6341</v>
      </c>
      <c r="H3773" s="738">
        <v>1980</v>
      </c>
      <c r="I3773" s="738">
        <v>1890</v>
      </c>
      <c r="J3773" s="738">
        <v>1800</v>
      </c>
      <c r="K3773" s="738">
        <v>1710</v>
      </c>
      <c r="L3773" s="738">
        <v>1620</v>
      </c>
      <c r="M3773" s="743" t="s">
        <v>58</v>
      </c>
    </row>
    <row r="3774" s="158" customFormat="1" ht="21.6" spans="1:13">
      <c r="A3774" s="735" t="s">
        <v>95</v>
      </c>
      <c r="B3774" s="736">
        <v>331505024</v>
      </c>
      <c r="C3774" s="737" t="s">
        <v>6343</v>
      </c>
      <c r="D3774" s="736"/>
      <c r="E3774" s="736"/>
      <c r="F3774" s="735" t="s">
        <v>51</v>
      </c>
      <c r="G3774" s="736"/>
      <c r="H3774" s="738">
        <v>1265</v>
      </c>
      <c r="I3774" s="738">
        <v>1207.5</v>
      </c>
      <c r="J3774" s="738">
        <v>1150</v>
      </c>
      <c r="K3774" s="738">
        <v>1092.5</v>
      </c>
      <c r="L3774" s="738">
        <v>1035</v>
      </c>
      <c r="M3774" s="743"/>
    </row>
    <row r="3775" s="158" customFormat="1" ht="21.6" spans="1:13">
      <c r="A3775" s="735" t="s">
        <v>95</v>
      </c>
      <c r="B3775" s="736" t="s">
        <v>6344</v>
      </c>
      <c r="C3775" s="737" t="s">
        <v>6343</v>
      </c>
      <c r="D3775" s="736"/>
      <c r="E3775" s="736"/>
      <c r="F3775" s="735" t="s">
        <v>51</v>
      </c>
      <c r="G3775" s="736"/>
      <c r="H3775" s="738">
        <v>1518</v>
      </c>
      <c r="I3775" s="738">
        <v>1449</v>
      </c>
      <c r="J3775" s="738">
        <v>1380</v>
      </c>
      <c r="K3775" s="738">
        <v>1311</v>
      </c>
      <c r="L3775" s="738">
        <v>1242</v>
      </c>
      <c r="M3775" s="743" t="s">
        <v>58</v>
      </c>
    </row>
    <row r="3776" s="158" customFormat="1" ht="21.6" spans="1:13">
      <c r="A3776" s="735" t="s">
        <v>95</v>
      </c>
      <c r="B3776" s="736">
        <v>331505025</v>
      </c>
      <c r="C3776" s="737" t="s">
        <v>6345</v>
      </c>
      <c r="D3776" s="736"/>
      <c r="E3776" s="736"/>
      <c r="F3776" s="735" t="s">
        <v>51</v>
      </c>
      <c r="G3776" s="736"/>
      <c r="H3776" s="738">
        <v>1265</v>
      </c>
      <c r="I3776" s="738">
        <v>1207.5</v>
      </c>
      <c r="J3776" s="738">
        <v>1150</v>
      </c>
      <c r="K3776" s="738">
        <v>1092.5</v>
      </c>
      <c r="L3776" s="738">
        <v>1035</v>
      </c>
      <c r="M3776" s="743"/>
    </row>
    <row r="3777" s="158" customFormat="1" ht="21.6" spans="1:13">
      <c r="A3777" s="735" t="s">
        <v>95</v>
      </c>
      <c r="B3777" s="736" t="s">
        <v>6346</v>
      </c>
      <c r="C3777" s="737" t="s">
        <v>6345</v>
      </c>
      <c r="D3777" s="736"/>
      <c r="E3777" s="736"/>
      <c r="F3777" s="735" t="s">
        <v>51</v>
      </c>
      <c r="G3777" s="736"/>
      <c r="H3777" s="738">
        <v>1518</v>
      </c>
      <c r="I3777" s="738">
        <v>1449</v>
      </c>
      <c r="J3777" s="738">
        <v>1380</v>
      </c>
      <c r="K3777" s="738">
        <v>1311</v>
      </c>
      <c r="L3777" s="738">
        <v>1242</v>
      </c>
      <c r="M3777" s="743" t="s">
        <v>58</v>
      </c>
    </row>
    <row r="3778" s="158" customFormat="1" ht="21.6" spans="1:13">
      <c r="A3778" s="735" t="s">
        <v>95</v>
      </c>
      <c r="B3778" s="736">
        <v>331505026</v>
      </c>
      <c r="C3778" s="737" t="s">
        <v>6347</v>
      </c>
      <c r="D3778" s="736"/>
      <c r="E3778" s="736"/>
      <c r="F3778" s="735" t="s">
        <v>51</v>
      </c>
      <c r="G3778" s="736"/>
      <c r="H3778" s="738">
        <v>2310</v>
      </c>
      <c r="I3778" s="738">
        <v>2205</v>
      </c>
      <c r="J3778" s="738">
        <v>2100</v>
      </c>
      <c r="K3778" s="738">
        <v>1995</v>
      </c>
      <c r="L3778" s="738">
        <v>1890</v>
      </c>
      <c r="M3778" s="743"/>
    </row>
    <row r="3779" s="158" customFormat="1" ht="21.6" spans="1:13">
      <c r="A3779" s="735" t="s">
        <v>95</v>
      </c>
      <c r="B3779" s="736">
        <v>331505027</v>
      </c>
      <c r="C3779" s="737" t="s">
        <v>6348</v>
      </c>
      <c r="D3779" s="736"/>
      <c r="E3779" s="736"/>
      <c r="F3779" s="735" t="s">
        <v>51</v>
      </c>
      <c r="G3779" s="736"/>
      <c r="H3779" s="738">
        <v>1595</v>
      </c>
      <c r="I3779" s="738">
        <v>1522.5</v>
      </c>
      <c r="J3779" s="738">
        <v>1450</v>
      </c>
      <c r="K3779" s="738">
        <v>1377.5</v>
      </c>
      <c r="L3779" s="738">
        <v>1305</v>
      </c>
      <c r="M3779" s="743"/>
    </row>
    <row r="3780" s="158" customFormat="1" ht="21.6" spans="1:13">
      <c r="A3780" s="735" t="s">
        <v>95</v>
      </c>
      <c r="B3780" s="736" t="s">
        <v>6349</v>
      </c>
      <c r="C3780" s="737" t="s">
        <v>6348</v>
      </c>
      <c r="D3780" s="736"/>
      <c r="E3780" s="736"/>
      <c r="F3780" s="735" t="s">
        <v>51</v>
      </c>
      <c r="G3780" s="736"/>
      <c r="H3780" s="738">
        <v>1914</v>
      </c>
      <c r="I3780" s="738">
        <v>1827</v>
      </c>
      <c r="J3780" s="738">
        <v>1740</v>
      </c>
      <c r="K3780" s="738">
        <v>1653</v>
      </c>
      <c r="L3780" s="738">
        <v>1566</v>
      </c>
      <c r="M3780" s="743" t="s">
        <v>58</v>
      </c>
    </row>
    <row r="3781" s="158" customFormat="1" ht="13.2" spans="1:13">
      <c r="A3781" s="735" t="s">
        <v>95</v>
      </c>
      <c r="B3781" s="736">
        <v>331505028</v>
      </c>
      <c r="C3781" s="737" t="s">
        <v>6350</v>
      </c>
      <c r="D3781" s="736" t="s">
        <v>5920</v>
      </c>
      <c r="E3781" s="736"/>
      <c r="F3781" s="735" t="s">
        <v>51</v>
      </c>
      <c r="G3781" s="736"/>
      <c r="H3781" s="738">
        <v>1100</v>
      </c>
      <c r="I3781" s="738">
        <v>1050</v>
      </c>
      <c r="J3781" s="738">
        <v>1000</v>
      </c>
      <c r="K3781" s="738">
        <v>950</v>
      </c>
      <c r="L3781" s="738">
        <v>900</v>
      </c>
      <c r="M3781" s="743"/>
    </row>
    <row r="3782" s="158" customFormat="1" ht="13.2" spans="1:13">
      <c r="A3782" s="735" t="s">
        <v>95</v>
      </c>
      <c r="B3782" s="736" t="s">
        <v>6351</v>
      </c>
      <c r="C3782" s="737" t="s">
        <v>6350</v>
      </c>
      <c r="D3782" s="736" t="s">
        <v>5920</v>
      </c>
      <c r="E3782" s="736"/>
      <c r="F3782" s="735" t="s">
        <v>51</v>
      </c>
      <c r="G3782" s="736"/>
      <c r="H3782" s="738">
        <v>1320</v>
      </c>
      <c r="I3782" s="738">
        <v>1260</v>
      </c>
      <c r="J3782" s="738">
        <v>1200</v>
      </c>
      <c r="K3782" s="738">
        <v>1140</v>
      </c>
      <c r="L3782" s="738">
        <v>1080</v>
      </c>
      <c r="M3782" s="743" t="s">
        <v>58</v>
      </c>
    </row>
    <row r="3783" s="158" customFormat="1" ht="13.2" spans="1:13">
      <c r="A3783" s="735" t="s">
        <v>95</v>
      </c>
      <c r="B3783" s="736">
        <v>331505029</v>
      </c>
      <c r="C3783" s="737" t="s">
        <v>6352</v>
      </c>
      <c r="D3783" s="736"/>
      <c r="E3783" s="736"/>
      <c r="F3783" s="735" t="s">
        <v>51</v>
      </c>
      <c r="G3783" s="736"/>
      <c r="H3783" s="738">
        <v>1265</v>
      </c>
      <c r="I3783" s="738">
        <v>1207.5</v>
      </c>
      <c r="J3783" s="738">
        <v>1150</v>
      </c>
      <c r="K3783" s="738">
        <v>1092.5</v>
      </c>
      <c r="L3783" s="738">
        <v>1035</v>
      </c>
      <c r="M3783" s="743"/>
    </row>
    <row r="3784" s="158" customFormat="1" ht="13.2" spans="1:13">
      <c r="A3784" s="735" t="s">
        <v>95</v>
      </c>
      <c r="B3784" s="736" t="s">
        <v>6353</v>
      </c>
      <c r="C3784" s="737" t="s">
        <v>6352</v>
      </c>
      <c r="D3784" s="736"/>
      <c r="E3784" s="736"/>
      <c r="F3784" s="735" t="s">
        <v>51</v>
      </c>
      <c r="G3784" s="736"/>
      <c r="H3784" s="738">
        <v>1518</v>
      </c>
      <c r="I3784" s="738">
        <v>1449</v>
      </c>
      <c r="J3784" s="738">
        <v>1380</v>
      </c>
      <c r="K3784" s="738">
        <v>1311</v>
      </c>
      <c r="L3784" s="738">
        <v>1242</v>
      </c>
      <c r="M3784" s="743" t="s">
        <v>58</v>
      </c>
    </row>
    <row r="3785" s="158" customFormat="1" ht="21.6" spans="1:13">
      <c r="A3785" s="735" t="s">
        <v>38</v>
      </c>
      <c r="B3785" s="736">
        <v>331505030</v>
      </c>
      <c r="C3785" s="737" t="s">
        <v>6354</v>
      </c>
      <c r="D3785" s="736"/>
      <c r="E3785" s="736"/>
      <c r="F3785" s="735" t="s">
        <v>51</v>
      </c>
      <c r="G3785" s="736"/>
      <c r="H3785" s="738">
        <v>1540</v>
      </c>
      <c r="I3785" s="738">
        <v>1470</v>
      </c>
      <c r="J3785" s="738">
        <v>1400</v>
      </c>
      <c r="K3785" s="738">
        <v>1330</v>
      </c>
      <c r="L3785" s="738">
        <v>1260</v>
      </c>
      <c r="M3785" s="743"/>
    </row>
    <row r="3786" s="158" customFormat="1" ht="21.6" spans="1:13">
      <c r="A3786" s="735" t="s">
        <v>38</v>
      </c>
      <c r="B3786" s="736" t="s">
        <v>6355</v>
      </c>
      <c r="C3786" s="737" t="s">
        <v>6354</v>
      </c>
      <c r="D3786" s="736"/>
      <c r="E3786" s="736"/>
      <c r="F3786" s="735" t="s">
        <v>51</v>
      </c>
      <c r="G3786" s="736"/>
      <c r="H3786" s="738">
        <v>1848</v>
      </c>
      <c r="I3786" s="738">
        <v>1764</v>
      </c>
      <c r="J3786" s="738">
        <v>1680</v>
      </c>
      <c r="K3786" s="738">
        <v>1596</v>
      </c>
      <c r="L3786" s="738">
        <v>1512</v>
      </c>
      <c r="M3786" s="743" t="s">
        <v>58</v>
      </c>
    </row>
    <row r="3787" s="158" customFormat="1" ht="13.2" spans="1:13">
      <c r="A3787" s="735" t="s">
        <v>95</v>
      </c>
      <c r="B3787" s="736">
        <v>331505031</v>
      </c>
      <c r="C3787" s="737" t="s">
        <v>6356</v>
      </c>
      <c r="D3787" s="736"/>
      <c r="E3787" s="736"/>
      <c r="F3787" s="735" t="s">
        <v>51</v>
      </c>
      <c r="G3787" s="736"/>
      <c r="H3787" s="738">
        <v>1100</v>
      </c>
      <c r="I3787" s="738">
        <v>1050</v>
      </c>
      <c r="J3787" s="738">
        <v>1000</v>
      </c>
      <c r="K3787" s="738">
        <v>950</v>
      </c>
      <c r="L3787" s="738">
        <v>900</v>
      </c>
      <c r="M3787" s="743"/>
    </row>
    <row r="3788" s="158" customFormat="1" ht="13.2" spans="1:13">
      <c r="A3788" s="735" t="s">
        <v>95</v>
      </c>
      <c r="B3788" s="736" t="s">
        <v>6357</v>
      </c>
      <c r="C3788" s="737" t="s">
        <v>6356</v>
      </c>
      <c r="D3788" s="736"/>
      <c r="E3788" s="736"/>
      <c r="F3788" s="735" t="s">
        <v>51</v>
      </c>
      <c r="G3788" s="736"/>
      <c r="H3788" s="738">
        <v>1320</v>
      </c>
      <c r="I3788" s="738">
        <v>1260</v>
      </c>
      <c r="J3788" s="738">
        <v>1200</v>
      </c>
      <c r="K3788" s="738">
        <v>1140</v>
      </c>
      <c r="L3788" s="738">
        <v>1080</v>
      </c>
      <c r="M3788" s="743" t="s">
        <v>58</v>
      </c>
    </row>
    <row r="3789" s="158" customFormat="1" ht="13.2" spans="1:13">
      <c r="A3789" s="735" t="s">
        <v>95</v>
      </c>
      <c r="B3789" s="736">
        <v>331505032</v>
      </c>
      <c r="C3789" s="737" t="s">
        <v>6358</v>
      </c>
      <c r="D3789" s="736"/>
      <c r="E3789" s="736"/>
      <c r="F3789" s="735" t="s">
        <v>51</v>
      </c>
      <c r="G3789" s="736"/>
      <c r="H3789" s="738">
        <v>1540</v>
      </c>
      <c r="I3789" s="738">
        <v>1470</v>
      </c>
      <c r="J3789" s="738">
        <v>1400</v>
      </c>
      <c r="K3789" s="738">
        <v>1330</v>
      </c>
      <c r="L3789" s="738">
        <v>1260</v>
      </c>
      <c r="M3789" s="743"/>
    </row>
    <row r="3790" s="158" customFormat="1" ht="13.2" spans="1:13">
      <c r="A3790" s="735" t="s">
        <v>95</v>
      </c>
      <c r="B3790" s="736" t="s">
        <v>6359</v>
      </c>
      <c r="C3790" s="737" t="s">
        <v>6358</v>
      </c>
      <c r="D3790" s="736"/>
      <c r="E3790" s="736"/>
      <c r="F3790" s="735" t="s">
        <v>51</v>
      </c>
      <c r="G3790" s="736"/>
      <c r="H3790" s="738">
        <v>1848</v>
      </c>
      <c r="I3790" s="738">
        <v>1764</v>
      </c>
      <c r="J3790" s="738">
        <v>1680</v>
      </c>
      <c r="K3790" s="738">
        <v>1596</v>
      </c>
      <c r="L3790" s="738">
        <v>1512</v>
      </c>
      <c r="M3790" s="743" t="s">
        <v>58</v>
      </c>
    </row>
    <row r="3791" s="158" customFormat="1" ht="13.2" spans="1:13">
      <c r="A3791" s="735" t="s">
        <v>95</v>
      </c>
      <c r="B3791" s="736">
        <v>331505033</v>
      </c>
      <c r="C3791" s="737" t="s">
        <v>6360</v>
      </c>
      <c r="D3791" s="736"/>
      <c r="E3791" s="736"/>
      <c r="F3791" s="735" t="s">
        <v>51</v>
      </c>
      <c r="G3791" s="736"/>
      <c r="H3791" s="738">
        <v>1540</v>
      </c>
      <c r="I3791" s="738">
        <v>1470</v>
      </c>
      <c r="J3791" s="738">
        <v>1400</v>
      </c>
      <c r="K3791" s="738">
        <v>1330</v>
      </c>
      <c r="L3791" s="738">
        <v>1260</v>
      </c>
      <c r="M3791" s="743"/>
    </row>
    <row r="3792" s="158" customFormat="1" ht="13.2" spans="1:13">
      <c r="A3792" s="735" t="s">
        <v>95</v>
      </c>
      <c r="B3792" s="736" t="s">
        <v>6361</v>
      </c>
      <c r="C3792" s="737" t="s">
        <v>6360</v>
      </c>
      <c r="D3792" s="736"/>
      <c r="E3792" s="736"/>
      <c r="F3792" s="735" t="s">
        <v>51</v>
      </c>
      <c r="G3792" s="736"/>
      <c r="H3792" s="738">
        <v>1848</v>
      </c>
      <c r="I3792" s="738">
        <v>1764</v>
      </c>
      <c r="J3792" s="738">
        <v>1680</v>
      </c>
      <c r="K3792" s="738">
        <v>1596</v>
      </c>
      <c r="L3792" s="738">
        <v>1512</v>
      </c>
      <c r="M3792" s="743" t="s">
        <v>58</v>
      </c>
    </row>
    <row r="3793" s="158" customFormat="1" ht="13.2" spans="1:13">
      <c r="A3793" s="735" t="s">
        <v>95</v>
      </c>
      <c r="B3793" s="736">
        <v>331505034</v>
      </c>
      <c r="C3793" s="737" t="s">
        <v>6362</v>
      </c>
      <c r="D3793" s="736"/>
      <c r="E3793" s="736"/>
      <c r="F3793" s="735" t="s">
        <v>51</v>
      </c>
      <c r="G3793" s="736"/>
      <c r="H3793" s="738">
        <v>1232</v>
      </c>
      <c r="I3793" s="738">
        <v>1176</v>
      </c>
      <c r="J3793" s="738">
        <v>1120</v>
      </c>
      <c r="K3793" s="738">
        <v>1064</v>
      </c>
      <c r="L3793" s="738">
        <v>1008</v>
      </c>
      <c r="M3793" s="743"/>
    </row>
    <row r="3794" s="158" customFormat="1" ht="13.2" spans="1:13">
      <c r="A3794" s="735" t="s">
        <v>95</v>
      </c>
      <c r="B3794" s="736" t="s">
        <v>6363</v>
      </c>
      <c r="C3794" s="737" t="s">
        <v>6362</v>
      </c>
      <c r="D3794" s="736"/>
      <c r="E3794" s="736"/>
      <c r="F3794" s="735" t="s">
        <v>51</v>
      </c>
      <c r="G3794" s="736"/>
      <c r="H3794" s="738">
        <v>1478.4</v>
      </c>
      <c r="I3794" s="738">
        <v>1411.2</v>
      </c>
      <c r="J3794" s="738">
        <v>1344</v>
      </c>
      <c r="K3794" s="738">
        <v>1276.8</v>
      </c>
      <c r="L3794" s="738">
        <v>1209.6</v>
      </c>
      <c r="M3794" s="743" t="s">
        <v>58</v>
      </c>
    </row>
    <row r="3795" s="158" customFormat="1" ht="13.2" spans="1:13">
      <c r="A3795" s="735" t="s">
        <v>95</v>
      </c>
      <c r="B3795" s="736">
        <v>331505035</v>
      </c>
      <c r="C3795" s="737" t="s">
        <v>6364</v>
      </c>
      <c r="D3795" s="736"/>
      <c r="E3795" s="736"/>
      <c r="F3795" s="735" t="s">
        <v>51</v>
      </c>
      <c r="G3795" s="736"/>
      <c r="H3795" s="738">
        <v>825</v>
      </c>
      <c r="I3795" s="738">
        <v>787.5</v>
      </c>
      <c r="J3795" s="738">
        <v>750</v>
      </c>
      <c r="K3795" s="738">
        <v>712.5</v>
      </c>
      <c r="L3795" s="738">
        <v>675</v>
      </c>
      <c r="M3795" s="743"/>
    </row>
    <row r="3796" s="158" customFormat="1" ht="13.2" spans="1:13">
      <c r="A3796" s="735" t="s">
        <v>95</v>
      </c>
      <c r="B3796" s="736" t="s">
        <v>6365</v>
      </c>
      <c r="C3796" s="737" t="s">
        <v>6364</v>
      </c>
      <c r="D3796" s="736"/>
      <c r="E3796" s="736"/>
      <c r="F3796" s="735" t="s">
        <v>51</v>
      </c>
      <c r="G3796" s="736"/>
      <c r="H3796" s="738">
        <v>990</v>
      </c>
      <c r="I3796" s="738">
        <v>945</v>
      </c>
      <c r="J3796" s="738">
        <v>900</v>
      </c>
      <c r="K3796" s="738">
        <v>855</v>
      </c>
      <c r="L3796" s="738">
        <v>810</v>
      </c>
      <c r="M3796" s="743" t="s">
        <v>58</v>
      </c>
    </row>
    <row r="3797" s="158" customFormat="1" ht="13.2" spans="1:13">
      <c r="A3797" s="735" t="s">
        <v>95</v>
      </c>
      <c r="B3797" s="736">
        <v>331505036</v>
      </c>
      <c r="C3797" s="737" t="s">
        <v>6366</v>
      </c>
      <c r="D3797" s="736"/>
      <c r="E3797" s="736"/>
      <c r="F3797" s="735" t="s">
        <v>51</v>
      </c>
      <c r="G3797" s="736"/>
      <c r="H3797" s="738">
        <v>1155</v>
      </c>
      <c r="I3797" s="738">
        <v>1102.5</v>
      </c>
      <c r="J3797" s="738">
        <v>1050</v>
      </c>
      <c r="K3797" s="738">
        <v>997.5</v>
      </c>
      <c r="L3797" s="738">
        <v>945</v>
      </c>
      <c r="M3797" s="743"/>
    </row>
    <row r="3798" s="158" customFormat="1" ht="13.2" spans="1:13">
      <c r="A3798" s="735" t="s">
        <v>95</v>
      </c>
      <c r="B3798" s="736" t="s">
        <v>6367</v>
      </c>
      <c r="C3798" s="737" t="s">
        <v>6366</v>
      </c>
      <c r="D3798" s="736"/>
      <c r="E3798" s="736"/>
      <c r="F3798" s="735" t="s">
        <v>51</v>
      </c>
      <c r="G3798" s="736"/>
      <c r="H3798" s="738">
        <v>1386</v>
      </c>
      <c r="I3798" s="738">
        <v>1323</v>
      </c>
      <c r="J3798" s="738">
        <v>1260</v>
      </c>
      <c r="K3798" s="738">
        <v>1197</v>
      </c>
      <c r="L3798" s="738">
        <v>1134</v>
      </c>
      <c r="M3798" s="743" t="s">
        <v>58</v>
      </c>
    </row>
    <row r="3799" s="158" customFormat="1" ht="43.2" spans="1:13">
      <c r="A3799" s="735" t="s">
        <v>95</v>
      </c>
      <c r="B3799" s="736">
        <v>331505037</v>
      </c>
      <c r="C3799" s="737" t="s">
        <v>6368</v>
      </c>
      <c r="D3799" s="736" t="s">
        <v>6369</v>
      </c>
      <c r="E3799" s="736"/>
      <c r="F3799" s="735" t="s">
        <v>51</v>
      </c>
      <c r="G3799" s="736" t="s">
        <v>6370</v>
      </c>
      <c r="H3799" s="738">
        <v>880</v>
      </c>
      <c r="I3799" s="738">
        <v>840</v>
      </c>
      <c r="J3799" s="738">
        <v>800</v>
      </c>
      <c r="K3799" s="738">
        <v>760</v>
      </c>
      <c r="L3799" s="738">
        <v>720</v>
      </c>
      <c r="M3799" s="743"/>
    </row>
    <row r="3800" s="158" customFormat="1" ht="13.2" spans="1:13">
      <c r="A3800" s="735" t="s">
        <v>95</v>
      </c>
      <c r="B3800" s="736">
        <v>331505038</v>
      </c>
      <c r="C3800" s="737" t="s">
        <v>6371</v>
      </c>
      <c r="D3800" s="759"/>
      <c r="E3800" s="736"/>
      <c r="F3800" s="735" t="s">
        <v>51</v>
      </c>
      <c r="G3800" s="759"/>
      <c r="H3800" s="738">
        <v>1485</v>
      </c>
      <c r="I3800" s="738">
        <v>1417.5</v>
      </c>
      <c r="J3800" s="738">
        <v>1350</v>
      </c>
      <c r="K3800" s="738">
        <v>1282.5</v>
      </c>
      <c r="L3800" s="738">
        <v>1215</v>
      </c>
      <c r="M3800" s="743"/>
    </row>
    <row r="3801" s="158" customFormat="1" ht="13.2" spans="1:13">
      <c r="A3801" s="735" t="s">
        <v>95</v>
      </c>
      <c r="B3801" s="736" t="s">
        <v>6372</v>
      </c>
      <c r="C3801" s="737" t="s">
        <v>6371</v>
      </c>
      <c r="D3801" s="759"/>
      <c r="E3801" s="736"/>
      <c r="F3801" s="735" t="s">
        <v>51</v>
      </c>
      <c r="G3801" s="759"/>
      <c r="H3801" s="738">
        <v>1782</v>
      </c>
      <c r="I3801" s="738">
        <v>1701</v>
      </c>
      <c r="J3801" s="738">
        <v>1620</v>
      </c>
      <c r="K3801" s="738">
        <v>1539</v>
      </c>
      <c r="L3801" s="738">
        <v>1458</v>
      </c>
      <c r="M3801" s="743" t="s">
        <v>58</v>
      </c>
    </row>
    <row r="3802" s="158" customFormat="1" ht="21.6" spans="1:13">
      <c r="A3802" s="735" t="s">
        <v>95</v>
      </c>
      <c r="B3802" s="736" t="s">
        <v>6373</v>
      </c>
      <c r="C3802" s="788" t="s">
        <v>6374</v>
      </c>
      <c r="D3802" s="736"/>
      <c r="E3802" s="736"/>
      <c r="F3802" s="735" t="s">
        <v>51</v>
      </c>
      <c r="G3802" s="736"/>
      <c r="H3802" s="738">
        <v>1485</v>
      </c>
      <c r="I3802" s="738">
        <v>1417.5</v>
      </c>
      <c r="J3802" s="738">
        <v>1350</v>
      </c>
      <c r="K3802" s="738">
        <v>1282.5</v>
      </c>
      <c r="L3802" s="738">
        <v>1215</v>
      </c>
      <c r="M3802" s="743"/>
    </row>
    <row r="3803" s="158" customFormat="1" ht="21.6" spans="1:13">
      <c r="A3803" s="735" t="s">
        <v>95</v>
      </c>
      <c r="B3803" s="736" t="s">
        <v>6375</v>
      </c>
      <c r="C3803" s="788" t="s">
        <v>6374</v>
      </c>
      <c r="D3803" s="736"/>
      <c r="E3803" s="736"/>
      <c r="F3803" s="735" t="s">
        <v>51</v>
      </c>
      <c r="G3803" s="736"/>
      <c r="H3803" s="738">
        <v>1782</v>
      </c>
      <c r="I3803" s="738">
        <v>1701</v>
      </c>
      <c r="J3803" s="738">
        <v>1620</v>
      </c>
      <c r="K3803" s="738">
        <v>1539</v>
      </c>
      <c r="L3803" s="738">
        <v>1458</v>
      </c>
      <c r="M3803" s="743" t="s">
        <v>58</v>
      </c>
    </row>
    <row r="3804" s="158" customFormat="1" ht="21.6" spans="1:13">
      <c r="A3804" s="735" t="s">
        <v>95</v>
      </c>
      <c r="B3804" s="736" t="s">
        <v>6376</v>
      </c>
      <c r="C3804" s="788" t="s">
        <v>6377</v>
      </c>
      <c r="D3804" s="736"/>
      <c r="E3804" s="736"/>
      <c r="F3804" s="735" t="s">
        <v>51</v>
      </c>
      <c r="G3804" s="736"/>
      <c r="H3804" s="738">
        <v>2227.5</v>
      </c>
      <c r="I3804" s="738">
        <v>2126.25</v>
      </c>
      <c r="J3804" s="738">
        <v>2025</v>
      </c>
      <c r="K3804" s="738">
        <v>1923.75</v>
      </c>
      <c r="L3804" s="738">
        <v>1822.5</v>
      </c>
      <c r="M3804" s="743"/>
    </row>
    <row r="3805" s="158" customFormat="1" ht="21.6" spans="1:13">
      <c r="A3805" s="735" t="s">
        <v>95</v>
      </c>
      <c r="B3805" s="736" t="s">
        <v>6378</v>
      </c>
      <c r="C3805" s="788" t="s">
        <v>6377</v>
      </c>
      <c r="D3805" s="736"/>
      <c r="E3805" s="736"/>
      <c r="F3805" s="735" t="s">
        <v>51</v>
      </c>
      <c r="G3805" s="736"/>
      <c r="H3805" s="738">
        <v>2673</v>
      </c>
      <c r="I3805" s="738">
        <v>2551.5</v>
      </c>
      <c r="J3805" s="738">
        <v>2430</v>
      </c>
      <c r="K3805" s="738">
        <v>2308.5</v>
      </c>
      <c r="L3805" s="738">
        <v>2187</v>
      </c>
      <c r="M3805" s="743" t="s">
        <v>58</v>
      </c>
    </row>
    <row r="3806" s="158" customFormat="1" ht="13.2" spans="1:13">
      <c r="A3806" s="735" t="s">
        <v>95</v>
      </c>
      <c r="B3806" s="736">
        <v>331505039</v>
      </c>
      <c r="C3806" s="737" t="s">
        <v>6379</v>
      </c>
      <c r="D3806" s="736"/>
      <c r="E3806" s="736"/>
      <c r="F3806" s="735" t="s">
        <v>51</v>
      </c>
      <c r="G3806" s="736"/>
      <c r="H3806" s="738">
        <v>1452</v>
      </c>
      <c r="I3806" s="738">
        <v>1386</v>
      </c>
      <c r="J3806" s="738">
        <v>1320</v>
      </c>
      <c r="K3806" s="738">
        <v>1254</v>
      </c>
      <c r="L3806" s="738">
        <v>1188</v>
      </c>
      <c r="M3806" s="743"/>
    </row>
    <row r="3807" s="158" customFormat="1" ht="13.2" spans="1:13">
      <c r="A3807" s="735" t="s">
        <v>95</v>
      </c>
      <c r="B3807" s="736" t="s">
        <v>6380</v>
      </c>
      <c r="C3807" s="737" t="s">
        <v>6379</v>
      </c>
      <c r="D3807" s="736"/>
      <c r="E3807" s="736"/>
      <c r="F3807" s="735" t="s">
        <v>51</v>
      </c>
      <c r="G3807" s="736"/>
      <c r="H3807" s="738">
        <v>1742.4</v>
      </c>
      <c r="I3807" s="738">
        <v>1663.2</v>
      </c>
      <c r="J3807" s="738">
        <v>1584</v>
      </c>
      <c r="K3807" s="738">
        <v>1504.8</v>
      </c>
      <c r="L3807" s="738">
        <v>1425.6</v>
      </c>
      <c r="M3807" s="743" t="s">
        <v>58</v>
      </c>
    </row>
    <row r="3808" s="158" customFormat="1" ht="21.6" spans="1:13">
      <c r="A3808" s="735" t="s">
        <v>95</v>
      </c>
      <c r="B3808" s="736" t="s">
        <v>6381</v>
      </c>
      <c r="C3808" s="737" t="s">
        <v>6382</v>
      </c>
      <c r="D3808" s="736"/>
      <c r="E3808" s="736"/>
      <c r="F3808" s="735" t="s">
        <v>51</v>
      </c>
      <c r="G3808" s="736"/>
      <c r="H3808" s="738">
        <v>1782</v>
      </c>
      <c r="I3808" s="738">
        <v>1701</v>
      </c>
      <c r="J3808" s="738">
        <v>1620</v>
      </c>
      <c r="K3808" s="738">
        <v>1539</v>
      </c>
      <c r="L3808" s="738">
        <v>1458</v>
      </c>
      <c r="M3808" s="743"/>
    </row>
    <row r="3809" s="158" customFormat="1" ht="21.6" spans="1:13">
      <c r="A3809" s="735" t="s">
        <v>95</v>
      </c>
      <c r="B3809" s="736" t="s">
        <v>6383</v>
      </c>
      <c r="C3809" s="737" t="s">
        <v>6382</v>
      </c>
      <c r="D3809" s="736"/>
      <c r="E3809" s="736"/>
      <c r="F3809" s="735" t="s">
        <v>51</v>
      </c>
      <c r="G3809" s="736"/>
      <c r="H3809" s="738">
        <v>2138.4</v>
      </c>
      <c r="I3809" s="738">
        <v>2041.2</v>
      </c>
      <c r="J3809" s="738">
        <v>1944</v>
      </c>
      <c r="K3809" s="738">
        <v>1846.8</v>
      </c>
      <c r="L3809" s="738">
        <v>1749.6</v>
      </c>
      <c r="M3809" s="743" t="s">
        <v>58</v>
      </c>
    </row>
    <row r="3810" s="159" customFormat="1" ht="21.6" spans="1:13">
      <c r="A3810" s="768" t="s">
        <v>95</v>
      </c>
      <c r="B3810" s="836" t="s">
        <v>6384</v>
      </c>
      <c r="C3810" s="788" t="s">
        <v>6385</v>
      </c>
      <c r="D3810" s="754" t="s">
        <v>6386</v>
      </c>
      <c r="E3810" s="754"/>
      <c r="F3810" s="768" t="s">
        <v>51</v>
      </c>
      <c r="G3810" s="754"/>
      <c r="H3810" s="738">
        <v>2362.8</v>
      </c>
      <c r="I3810" s="738">
        <v>2255.4</v>
      </c>
      <c r="J3810" s="738">
        <v>2148</v>
      </c>
      <c r="K3810" s="738">
        <v>2040.6</v>
      </c>
      <c r="L3810" s="738">
        <v>1933.2</v>
      </c>
      <c r="M3810" s="781"/>
    </row>
    <row r="3811" s="158" customFormat="1" ht="13.2" spans="1:13">
      <c r="A3811" s="735"/>
      <c r="B3811" s="736">
        <v>331506</v>
      </c>
      <c r="C3811" s="737" t="s">
        <v>6387</v>
      </c>
      <c r="D3811" s="736"/>
      <c r="E3811" s="736"/>
      <c r="F3811" s="735"/>
      <c r="G3811" s="736"/>
      <c r="H3811" s="738"/>
      <c r="I3811" s="738"/>
      <c r="J3811" s="738"/>
      <c r="K3811" s="738"/>
      <c r="L3811" s="738"/>
      <c r="M3811" s="743"/>
    </row>
    <row r="3812" s="158" customFormat="1" ht="13.2" spans="1:13">
      <c r="A3812" s="735" t="s">
        <v>95</v>
      </c>
      <c r="B3812" s="736">
        <v>331506001</v>
      </c>
      <c r="C3812" s="737" t="s">
        <v>6388</v>
      </c>
      <c r="D3812" s="736" t="s">
        <v>6389</v>
      </c>
      <c r="E3812" s="736"/>
      <c r="F3812" s="735" t="s">
        <v>51</v>
      </c>
      <c r="G3812" s="736"/>
      <c r="H3812" s="738">
        <v>1375</v>
      </c>
      <c r="I3812" s="738">
        <v>1312.5</v>
      </c>
      <c r="J3812" s="738">
        <v>1250</v>
      </c>
      <c r="K3812" s="738">
        <v>1187.5</v>
      </c>
      <c r="L3812" s="738">
        <v>1125</v>
      </c>
      <c r="M3812" s="743"/>
    </row>
    <row r="3813" s="158" customFormat="1" ht="13.2" spans="1:13">
      <c r="A3813" s="735" t="s">
        <v>95</v>
      </c>
      <c r="B3813" s="754" t="s">
        <v>6390</v>
      </c>
      <c r="C3813" s="788" t="s">
        <v>6391</v>
      </c>
      <c r="D3813" s="736" t="s">
        <v>6389</v>
      </c>
      <c r="E3813" s="736"/>
      <c r="F3813" s="735" t="s">
        <v>51</v>
      </c>
      <c r="G3813" s="736"/>
      <c r="H3813" s="738">
        <v>1375</v>
      </c>
      <c r="I3813" s="738">
        <v>1312.5</v>
      </c>
      <c r="J3813" s="738">
        <v>1250</v>
      </c>
      <c r="K3813" s="738">
        <v>1187.5</v>
      </c>
      <c r="L3813" s="738">
        <v>1125</v>
      </c>
      <c r="M3813" s="743"/>
    </row>
    <row r="3814" s="158" customFormat="1" ht="13.2" spans="1:13">
      <c r="A3814" s="735" t="s">
        <v>95</v>
      </c>
      <c r="B3814" s="736">
        <v>331506002</v>
      </c>
      <c r="C3814" s="737" t="s">
        <v>6392</v>
      </c>
      <c r="D3814" s="736"/>
      <c r="E3814" s="736"/>
      <c r="F3814" s="735" t="s">
        <v>51</v>
      </c>
      <c r="G3814" s="759"/>
      <c r="H3814" s="738">
        <v>1100</v>
      </c>
      <c r="I3814" s="738">
        <v>1050</v>
      </c>
      <c r="J3814" s="738">
        <v>1000</v>
      </c>
      <c r="K3814" s="738">
        <v>950</v>
      </c>
      <c r="L3814" s="738">
        <v>900</v>
      </c>
      <c r="M3814" s="743"/>
    </row>
    <row r="3815" s="158" customFormat="1" ht="13.2" spans="1:13">
      <c r="A3815" s="735" t="s">
        <v>95</v>
      </c>
      <c r="B3815" s="736" t="s">
        <v>6393</v>
      </c>
      <c r="C3815" s="788" t="s">
        <v>6394</v>
      </c>
      <c r="D3815" s="736"/>
      <c r="E3815" s="736"/>
      <c r="F3815" s="735" t="s">
        <v>51</v>
      </c>
      <c r="G3815" s="736"/>
      <c r="H3815" s="738">
        <v>1430</v>
      </c>
      <c r="I3815" s="738">
        <v>1365</v>
      </c>
      <c r="J3815" s="738">
        <v>1300</v>
      </c>
      <c r="K3815" s="738">
        <v>1235</v>
      </c>
      <c r="L3815" s="738">
        <v>1170</v>
      </c>
      <c r="M3815" s="743"/>
    </row>
    <row r="3816" s="158" customFormat="1" ht="13.2" spans="1:13">
      <c r="A3816" s="735" t="s">
        <v>95</v>
      </c>
      <c r="B3816" s="736">
        <v>331506003</v>
      </c>
      <c r="C3816" s="737" t="s">
        <v>6395</v>
      </c>
      <c r="D3816" s="759"/>
      <c r="E3816" s="736"/>
      <c r="F3816" s="735" t="s">
        <v>51</v>
      </c>
      <c r="G3816" s="736"/>
      <c r="H3816" s="738">
        <v>1210</v>
      </c>
      <c r="I3816" s="738">
        <v>1155</v>
      </c>
      <c r="J3816" s="738">
        <v>1100</v>
      </c>
      <c r="K3816" s="738">
        <v>1045</v>
      </c>
      <c r="L3816" s="738">
        <v>990</v>
      </c>
      <c r="M3816" s="743"/>
    </row>
    <row r="3817" s="158" customFormat="1" ht="13.2" spans="1:13">
      <c r="A3817" s="735" t="s">
        <v>95</v>
      </c>
      <c r="B3817" s="736" t="s">
        <v>6396</v>
      </c>
      <c r="C3817" s="788" t="s">
        <v>6397</v>
      </c>
      <c r="D3817" s="736"/>
      <c r="E3817" s="736"/>
      <c r="F3817" s="735" t="s">
        <v>51</v>
      </c>
      <c r="G3817" s="736"/>
      <c r="H3817" s="738">
        <v>1210</v>
      </c>
      <c r="I3817" s="738">
        <v>1155</v>
      </c>
      <c r="J3817" s="738">
        <v>1100</v>
      </c>
      <c r="K3817" s="738">
        <v>1045</v>
      </c>
      <c r="L3817" s="738">
        <v>990</v>
      </c>
      <c r="M3817" s="743"/>
    </row>
    <row r="3818" s="158" customFormat="1" ht="13.2" spans="1:13">
      <c r="A3818" s="735" t="s">
        <v>95</v>
      </c>
      <c r="B3818" s="736">
        <v>331506004</v>
      </c>
      <c r="C3818" s="737" t="s">
        <v>6398</v>
      </c>
      <c r="D3818" s="736"/>
      <c r="E3818" s="736"/>
      <c r="F3818" s="735" t="s">
        <v>51</v>
      </c>
      <c r="G3818" s="736"/>
      <c r="H3818" s="738">
        <v>1078</v>
      </c>
      <c r="I3818" s="738">
        <v>1029</v>
      </c>
      <c r="J3818" s="738">
        <v>980</v>
      </c>
      <c r="K3818" s="738">
        <v>931</v>
      </c>
      <c r="L3818" s="738">
        <v>882</v>
      </c>
      <c r="M3818" s="743"/>
    </row>
    <row r="3819" s="158" customFormat="1" ht="21.6" spans="1:13">
      <c r="A3819" s="735" t="s">
        <v>95</v>
      </c>
      <c r="B3819" s="736">
        <v>331506005</v>
      </c>
      <c r="C3819" s="810" t="s">
        <v>6399</v>
      </c>
      <c r="D3819" s="824" t="s">
        <v>6400</v>
      </c>
      <c r="E3819" s="736"/>
      <c r="F3819" s="735" t="s">
        <v>51</v>
      </c>
      <c r="G3819" s="736"/>
      <c r="H3819" s="738">
        <v>1100</v>
      </c>
      <c r="I3819" s="738">
        <v>1050</v>
      </c>
      <c r="J3819" s="738">
        <v>1000</v>
      </c>
      <c r="K3819" s="738">
        <v>950</v>
      </c>
      <c r="L3819" s="738">
        <v>900</v>
      </c>
      <c r="M3819" s="743"/>
    </row>
    <row r="3820" s="158" customFormat="1" ht="21.6" spans="1:13">
      <c r="A3820" s="735" t="s">
        <v>95</v>
      </c>
      <c r="B3820" s="736">
        <v>331506006</v>
      </c>
      <c r="C3820" s="737" t="s">
        <v>6401</v>
      </c>
      <c r="D3820" s="736"/>
      <c r="E3820" s="736"/>
      <c r="F3820" s="735" t="s">
        <v>51</v>
      </c>
      <c r="G3820" s="736"/>
      <c r="H3820" s="738">
        <v>1210</v>
      </c>
      <c r="I3820" s="738">
        <v>1155</v>
      </c>
      <c r="J3820" s="738">
        <v>1100</v>
      </c>
      <c r="K3820" s="738">
        <v>1045</v>
      </c>
      <c r="L3820" s="738">
        <v>990</v>
      </c>
      <c r="M3820" s="743"/>
    </row>
    <row r="3821" s="158" customFormat="1" ht="21.6" spans="1:13">
      <c r="A3821" s="735" t="s">
        <v>95</v>
      </c>
      <c r="B3821" s="736">
        <v>331506007</v>
      </c>
      <c r="C3821" s="737" t="s">
        <v>6402</v>
      </c>
      <c r="D3821" s="736"/>
      <c r="E3821" s="736"/>
      <c r="F3821" s="735" t="s">
        <v>51</v>
      </c>
      <c r="G3821" s="736"/>
      <c r="H3821" s="738">
        <v>2013</v>
      </c>
      <c r="I3821" s="738">
        <v>1921.5</v>
      </c>
      <c r="J3821" s="738">
        <v>1830</v>
      </c>
      <c r="K3821" s="738">
        <v>1738.5</v>
      </c>
      <c r="L3821" s="738">
        <v>1647</v>
      </c>
      <c r="M3821" s="743"/>
    </row>
    <row r="3822" s="158" customFormat="1" ht="21.6" spans="1:13">
      <c r="A3822" s="735" t="s">
        <v>95</v>
      </c>
      <c r="B3822" s="736">
        <v>331506008</v>
      </c>
      <c r="C3822" s="737" t="s">
        <v>6403</v>
      </c>
      <c r="D3822" s="736"/>
      <c r="E3822" s="736"/>
      <c r="F3822" s="735" t="s">
        <v>51</v>
      </c>
      <c r="G3822" s="736"/>
      <c r="H3822" s="738">
        <v>1595</v>
      </c>
      <c r="I3822" s="738">
        <v>1522.5</v>
      </c>
      <c r="J3822" s="738">
        <v>1450</v>
      </c>
      <c r="K3822" s="738">
        <v>1377.5</v>
      </c>
      <c r="L3822" s="738">
        <v>1305</v>
      </c>
      <c r="M3822" s="743"/>
    </row>
    <row r="3823" s="158" customFormat="1" ht="13.2" spans="1:13">
      <c r="A3823" s="735" t="s">
        <v>95</v>
      </c>
      <c r="B3823" s="736">
        <v>331506009</v>
      </c>
      <c r="C3823" s="737" t="s">
        <v>6404</v>
      </c>
      <c r="D3823" s="759"/>
      <c r="E3823" s="736"/>
      <c r="F3823" s="735" t="s">
        <v>51</v>
      </c>
      <c r="G3823" s="736"/>
      <c r="H3823" s="738">
        <v>1144</v>
      </c>
      <c r="I3823" s="738">
        <v>1092</v>
      </c>
      <c r="J3823" s="738">
        <v>1040</v>
      </c>
      <c r="K3823" s="738">
        <v>988</v>
      </c>
      <c r="L3823" s="738">
        <v>936</v>
      </c>
      <c r="M3823" s="743"/>
    </row>
    <row r="3824" s="158" customFormat="1" ht="13.2" spans="1:13">
      <c r="A3824" s="735" t="s">
        <v>95</v>
      </c>
      <c r="B3824" s="736" t="s">
        <v>6405</v>
      </c>
      <c r="C3824" s="788" t="s">
        <v>6406</v>
      </c>
      <c r="D3824" s="736"/>
      <c r="E3824" s="736"/>
      <c r="F3824" s="735" t="s">
        <v>51</v>
      </c>
      <c r="G3824" s="736"/>
      <c r="H3824" s="738">
        <v>1144</v>
      </c>
      <c r="I3824" s="738">
        <v>1092</v>
      </c>
      <c r="J3824" s="738">
        <v>1040</v>
      </c>
      <c r="K3824" s="738">
        <v>988</v>
      </c>
      <c r="L3824" s="738">
        <v>936</v>
      </c>
      <c r="M3824" s="743"/>
    </row>
    <row r="3825" s="158" customFormat="1" ht="13.2" spans="1:13">
      <c r="A3825" s="735" t="s">
        <v>95</v>
      </c>
      <c r="B3825" s="736" t="s">
        <v>6407</v>
      </c>
      <c r="C3825" s="788" t="s">
        <v>6408</v>
      </c>
      <c r="D3825" s="736"/>
      <c r="E3825" s="736"/>
      <c r="F3825" s="735" t="s">
        <v>51</v>
      </c>
      <c r="G3825" s="736"/>
      <c r="H3825" s="738">
        <v>1144</v>
      </c>
      <c r="I3825" s="738">
        <v>1092</v>
      </c>
      <c r="J3825" s="738">
        <v>1040</v>
      </c>
      <c r="K3825" s="738">
        <v>988</v>
      </c>
      <c r="L3825" s="738">
        <v>936</v>
      </c>
      <c r="M3825" s="743"/>
    </row>
    <row r="3826" s="158" customFormat="1" ht="13.2" spans="1:13">
      <c r="A3826" s="735" t="s">
        <v>95</v>
      </c>
      <c r="B3826" s="736">
        <v>331506010</v>
      </c>
      <c r="C3826" s="737" t="s">
        <v>6409</v>
      </c>
      <c r="D3826" s="736"/>
      <c r="E3826" s="736"/>
      <c r="F3826" s="735" t="s">
        <v>51</v>
      </c>
      <c r="G3826" s="736"/>
      <c r="H3826" s="738">
        <v>1430</v>
      </c>
      <c r="I3826" s="738">
        <v>1365</v>
      </c>
      <c r="J3826" s="738">
        <v>1300</v>
      </c>
      <c r="K3826" s="738">
        <v>1235</v>
      </c>
      <c r="L3826" s="738">
        <v>1170</v>
      </c>
      <c r="M3826" s="743"/>
    </row>
    <row r="3827" s="158" customFormat="1" ht="13.2" spans="1:13">
      <c r="A3827" s="735" t="s">
        <v>95</v>
      </c>
      <c r="B3827" s="736">
        <v>331506012</v>
      </c>
      <c r="C3827" s="839" t="s">
        <v>6410</v>
      </c>
      <c r="D3827" s="754" t="s">
        <v>6411</v>
      </c>
      <c r="E3827" s="736"/>
      <c r="F3827" s="735" t="s">
        <v>51</v>
      </c>
      <c r="G3827" s="736"/>
      <c r="H3827" s="738">
        <v>1243</v>
      </c>
      <c r="I3827" s="738">
        <v>1186.5</v>
      </c>
      <c r="J3827" s="738">
        <v>1130</v>
      </c>
      <c r="K3827" s="738">
        <v>1073.5</v>
      </c>
      <c r="L3827" s="738">
        <v>1017</v>
      </c>
      <c r="M3827" s="743"/>
    </row>
    <row r="3828" s="158" customFormat="1" ht="13.2" spans="1:13">
      <c r="A3828" s="735" t="s">
        <v>95</v>
      </c>
      <c r="B3828" s="736">
        <v>331506013</v>
      </c>
      <c r="C3828" s="839" t="s">
        <v>6412</v>
      </c>
      <c r="D3828" s="754" t="s">
        <v>6413</v>
      </c>
      <c r="E3828" s="736"/>
      <c r="F3828" s="735" t="s">
        <v>51</v>
      </c>
      <c r="G3828" s="736"/>
      <c r="H3828" s="738">
        <v>1243</v>
      </c>
      <c r="I3828" s="738">
        <v>1186.5</v>
      </c>
      <c r="J3828" s="738">
        <v>1130</v>
      </c>
      <c r="K3828" s="738">
        <v>1073.5</v>
      </c>
      <c r="L3828" s="738">
        <v>1017</v>
      </c>
      <c r="M3828" s="743"/>
    </row>
    <row r="3829" s="158" customFormat="1" ht="13.2" spans="1:13">
      <c r="A3829" s="735" t="s">
        <v>95</v>
      </c>
      <c r="B3829" s="736">
        <v>331506014</v>
      </c>
      <c r="C3829" s="737" t="s">
        <v>6414</v>
      </c>
      <c r="D3829" s="754" t="s">
        <v>6415</v>
      </c>
      <c r="E3829" s="736"/>
      <c r="F3829" s="735" t="s">
        <v>51</v>
      </c>
      <c r="G3829" s="736"/>
      <c r="H3829" s="738">
        <v>1243</v>
      </c>
      <c r="I3829" s="738">
        <v>1186.5</v>
      </c>
      <c r="J3829" s="738">
        <v>1130</v>
      </c>
      <c r="K3829" s="738">
        <v>1073.5</v>
      </c>
      <c r="L3829" s="738">
        <v>1017</v>
      </c>
      <c r="M3829" s="743"/>
    </row>
    <row r="3830" s="158" customFormat="1" ht="13.2" spans="1:13">
      <c r="A3830" s="735" t="s">
        <v>95</v>
      </c>
      <c r="B3830" s="736">
        <v>331506015</v>
      </c>
      <c r="C3830" s="737" t="s">
        <v>6416</v>
      </c>
      <c r="D3830" s="736"/>
      <c r="E3830" s="736"/>
      <c r="F3830" s="735" t="s">
        <v>51</v>
      </c>
      <c r="G3830" s="736"/>
      <c r="H3830" s="738">
        <v>1094.5</v>
      </c>
      <c r="I3830" s="738">
        <v>1044.75</v>
      </c>
      <c r="J3830" s="738">
        <v>995</v>
      </c>
      <c r="K3830" s="738">
        <v>945.25</v>
      </c>
      <c r="L3830" s="738">
        <v>895.5</v>
      </c>
      <c r="M3830" s="743"/>
    </row>
    <row r="3831" s="158" customFormat="1" ht="13.2" spans="1:13">
      <c r="A3831" s="735" t="s">
        <v>95</v>
      </c>
      <c r="B3831" s="736">
        <v>331506016</v>
      </c>
      <c r="C3831" s="737" t="s">
        <v>6417</v>
      </c>
      <c r="D3831" s="736" t="s">
        <v>6418</v>
      </c>
      <c r="E3831" s="736"/>
      <c r="F3831" s="735" t="s">
        <v>6419</v>
      </c>
      <c r="G3831" s="759"/>
      <c r="H3831" s="738">
        <v>1199</v>
      </c>
      <c r="I3831" s="738">
        <v>1144.5</v>
      </c>
      <c r="J3831" s="738">
        <v>1090</v>
      </c>
      <c r="K3831" s="738">
        <v>1035.5</v>
      </c>
      <c r="L3831" s="738">
        <v>981</v>
      </c>
      <c r="M3831" s="743"/>
    </row>
    <row r="3832" s="158" customFormat="1" ht="13.2" spans="1:13">
      <c r="A3832" s="735" t="s">
        <v>95</v>
      </c>
      <c r="B3832" s="736" t="s">
        <v>6420</v>
      </c>
      <c r="C3832" s="788" t="s">
        <v>6421</v>
      </c>
      <c r="D3832" s="736"/>
      <c r="E3832" s="736"/>
      <c r="F3832" s="735" t="s">
        <v>6419</v>
      </c>
      <c r="G3832" s="736"/>
      <c r="H3832" s="738">
        <v>1318.9</v>
      </c>
      <c r="I3832" s="738">
        <v>1258.95</v>
      </c>
      <c r="J3832" s="738">
        <v>1199</v>
      </c>
      <c r="K3832" s="738">
        <v>1139.05</v>
      </c>
      <c r="L3832" s="738">
        <v>1079.1</v>
      </c>
      <c r="M3832" s="743"/>
    </row>
    <row r="3833" s="158" customFormat="1" ht="13.2" spans="1:13">
      <c r="A3833" s="735" t="s">
        <v>95</v>
      </c>
      <c r="B3833" s="736">
        <v>331506017</v>
      </c>
      <c r="C3833" s="737" t="s">
        <v>6422</v>
      </c>
      <c r="D3833" s="736" t="s">
        <v>6423</v>
      </c>
      <c r="E3833" s="736"/>
      <c r="F3833" s="735" t="s">
        <v>6419</v>
      </c>
      <c r="G3833" s="736"/>
      <c r="H3833" s="738">
        <v>935</v>
      </c>
      <c r="I3833" s="738">
        <v>892.5</v>
      </c>
      <c r="J3833" s="738">
        <v>850</v>
      </c>
      <c r="K3833" s="738">
        <v>807.5</v>
      </c>
      <c r="L3833" s="738">
        <v>765</v>
      </c>
      <c r="M3833" s="743"/>
    </row>
    <row r="3834" s="158" customFormat="1" ht="13.2" spans="1:13">
      <c r="A3834" s="735" t="s">
        <v>95</v>
      </c>
      <c r="B3834" s="736" t="s">
        <v>6424</v>
      </c>
      <c r="C3834" s="788" t="s">
        <v>6425</v>
      </c>
      <c r="D3834" s="736"/>
      <c r="E3834" s="736"/>
      <c r="F3834" s="735" t="s">
        <v>6419</v>
      </c>
      <c r="G3834" s="736"/>
      <c r="H3834" s="738">
        <v>1028.5</v>
      </c>
      <c r="I3834" s="738">
        <v>981.75</v>
      </c>
      <c r="J3834" s="738">
        <v>935</v>
      </c>
      <c r="K3834" s="738">
        <v>888.25</v>
      </c>
      <c r="L3834" s="738">
        <v>841.5</v>
      </c>
      <c r="M3834" s="743"/>
    </row>
    <row r="3835" s="158" customFormat="1" ht="13.2" spans="1:13">
      <c r="A3835" s="735" t="s">
        <v>95</v>
      </c>
      <c r="B3835" s="736">
        <v>331506018</v>
      </c>
      <c r="C3835" s="737" t="s">
        <v>6426</v>
      </c>
      <c r="D3835" s="736" t="s">
        <v>6427</v>
      </c>
      <c r="E3835" s="736"/>
      <c r="F3835" s="735" t="s">
        <v>6419</v>
      </c>
      <c r="G3835" s="736"/>
      <c r="H3835" s="738">
        <v>770</v>
      </c>
      <c r="I3835" s="738">
        <v>735</v>
      </c>
      <c r="J3835" s="738">
        <v>700</v>
      </c>
      <c r="K3835" s="738">
        <v>665</v>
      </c>
      <c r="L3835" s="738">
        <v>630</v>
      </c>
      <c r="M3835" s="743"/>
    </row>
    <row r="3836" s="158" customFormat="1" ht="13.2" spans="1:13">
      <c r="A3836" s="735" t="s">
        <v>95</v>
      </c>
      <c r="B3836" s="736" t="s">
        <v>6428</v>
      </c>
      <c r="C3836" s="788" t="s">
        <v>6429</v>
      </c>
      <c r="D3836" s="736"/>
      <c r="E3836" s="736"/>
      <c r="F3836" s="735" t="s">
        <v>6419</v>
      </c>
      <c r="G3836" s="736"/>
      <c r="H3836" s="738">
        <v>847</v>
      </c>
      <c r="I3836" s="738">
        <v>808.5</v>
      </c>
      <c r="J3836" s="738">
        <v>770</v>
      </c>
      <c r="K3836" s="738">
        <v>731.5</v>
      </c>
      <c r="L3836" s="738">
        <v>693</v>
      </c>
      <c r="M3836" s="743"/>
    </row>
    <row r="3837" s="158" customFormat="1" ht="13.2" spans="1:13">
      <c r="A3837" s="735" t="s">
        <v>95</v>
      </c>
      <c r="B3837" s="736">
        <v>331506019</v>
      </c>
      <c r="C3837" s="737" t="s">
        <v>6430</v>
      </c>
      <c r="D3837" s="759"/>
      <c r="E3837" s="736"/>
      <c r="F3837" s="735" t="s">
        <v>51</v>
      </c>
      <c r="G3837" s="736"/>
      <c r="H3837" s="738">
        <v>1083.5</v>
      </c>
      <c r="I3837" s="738">
        <v>1034.25</v>
      </c>
      <c r="J3837" s="738">
        <v>985</v>
      </c>
      <c r="K3837" s="738">
        <v>935.75</v>
      </c>
      <c r="L3837" s="738">
        <v>886.5</v>
      </c>
      <c r="M3837" s="743"/>
    </row>
    <row r="3838" s="158" customFormat="1" ht="13.2" spans="1:13">
      <c r="A3838" s="735" t="s">
        <v>95</v>
      </c>
      <c r="B3838" s="736" t="s">
        <v>6431</v>
      </c>
      <c r="C3838" s="788" t="s">
        <v>6432</v>
      </c>
      <c r="D3838" s="736"/>
      <c r="E3838" s="736"/>
      <c r="F3838" s="735" t="s">
        <v>51</v>
      </c>
      <c r="G3838" s="736"/>
      <c r="H3838" s="738">
        <v>1191.85</v>
      </c>
      <c r="I3838" s="738">
        <v>1137.675</v>
      </c>
      <c r="J3838" s="738">
        <v>1083.5</v>
      </c>
      <c r="K3838" s="738">
        <v>1029.325</v>
      </c>
      <c r="L3838" s="738">
        <v>975.15</v>
      </c>
      <c r="M3838" s="743"/>
    </row>
    <row r="3839" s="158" customFormat="1" ht="13.2" spans="1:13">
      <c r="A3839" s="735" t="s">
        <v>95</v>
      </c>
      <c r="B3839" s="736" t="s">
        <v>6433</v>
      </c>
      <c r="C3839" s="788" t="s">
        <v>6434</v>
      </c>
      <c r="D3839" s="736"/>
      <c r="E3839" s="736"/>
      <c r="F3839" s="735" t="s">
        <v>51</v>
      </c>
      <c r="G3839" s="759"/>
      <c r="H3839" s="738">
        <v>1083.5</v>
      </c>
      <c r="I3839" s="738">
        <v>1034.25</v>
      </c>
      <c r="J3839" s="738">
        <v>985</v>
      </c>
      <c r="K3839" s="738">
        <v>935.75</v>
      </c>
      <c r="L3839" s="738">
        <v>886.5</v>
      </c>
      <c r="M3839" s="743"/>
    </row>
    <row r="3840" s="158" customFormat="1" ht="21.6" spans="1:13">
      <c r="A3840" s="735" t="s">
        <v>95</v>
      </c>
      <c r="B3840" s="736" t="s">
        <v>6435</v>
      </c>
      <c r="C3840" s="788" t="s">
        <v>6436</v>
      </c>
      <c r="D3840" s="736"/>
      <c r="E3840" s="736"/>
      <c r="F3840" s="735" t="s">
        <v>51</v>
      </c>
      <c r="G3840" s="736"/>
      <c r="H3840" s="738">
        <v>108.35</v>
      </c>
      <c r="I3840" s="738">
        <v>103.425</v>
      </c>
      <c r="J3840" s="738">
        <v>98.5</v>
      </c>
      <c r="K3840" s="738">
        <v>93.575</v>
      </c>
      <c r="L3840" s="738">
        <v>88.65</v>
      </c>
      <c r="M3840" s="743"/>
    </row>
    <row r="3841" s="158" customFormat="1" ht="43.2" spans="1:13">
      <c r="A3841" s="735" t="s">
        <v>95</v>
      </c>
      <c r="B3841" s="736">
        <v>331506020</v>
      </c>
      <c r="C3841" s="737" t="s">
        <v>6437</v>
      </c>
      <c r="D3841" s="736" t="s">
        <v>6438</v>
      </c>
      <c r="E3841" s="736"/>
      <c r="F3841" s="735" t="s">
        <v>6419</v>
      </c>
      <c r="G3841" s="736" t="s">
        <v>6439</v>
      </c>
      <c r="H3841" s="738">
        <v>1430</v>
      </c>
      <c r="I3841" s="738">
        <v>1365</v>
      </c>
      <c r="J3841" s="738">
        <v>1300</v>
      </c>
      <c r="K3841" s="738">
        <v>1235</v>
      </c>
      <c r="L3841" s="738">
        <v>1170</v>
      </c>
      <c r="M3841" s="743"/>
    </row>
    <row r="3842" s="158" customFormat="1" ht="13.2" spans="1:13">
      <c r="A3842" s="735" t="s">
        <v>95</v>
      </c>
      <c r="B3842" s="736">
        <v>331506021</v>
      </c>
      <c r="C3842" s="737" t="s">
        <v>6440</v>
      </c>
      <c r="D3842" s="736"/>
      <c r="E3842" s="736"/>
      <c r="F3842" s="735" t="s">
        <v>51</v>
      </c>
      <c r="G3842" s="736"/>
      <c r="H3842" s="738">
        <v>962.5</v>
      </c>
      <c r="I3842" s="738">
        <v>918.75</v>
      </c>
      <c r="J3842" s="738">
        <v>875</v>
      </c>
      <c r="K3842" s="738">
        <v>831.25</v>
      </c>
      <c r="L3842" s="738">
        <v>787.5</v>
      </c>
      <c r="M3842" s="743"/>
    </row>
    <row r="3843" s="158" customFormat="1" ht="13.2" spans="1:13">
      <c r="A3843" s="735" t="s">
        <v>95</v>
      </c>
      <c r="B3843" s="736" t="s">
        <v>6441</v>
      </c>
      <c r="C3843" s="737" t="s">
        <v>6440</v>
      </c>
      <c r="D3843" s="736"/>
      <c r="E3843" s="736"/>
      <c r="F3843" s="735" t="s">
        <v>51</v>
      </c>
      <c r="G3843" s="736"/>
      <c r="H3843" s="738">
        <v>1155</v>
      </c>
      <c r="I3843" s="738">
        <v>1102.5</v>
      </c>
      <c r="J3843" s="738">
        <v>1050</v>
      </c>
      <c r="K3843" s="738">
        <v>997.5</v>
      </c>
      <c r="L3843" s="738">
        <v>945</v>
      </c>
      <c r="M3843" s="743" t="s">
        <v>58</v>
      </c>
    </row>
    <row r="3844" s="158" customFormat="1" ht="13.2" spans="1:13">
      <c r="A3844" s="735" t="s">
        <v>95</v>
      </c>
      <c r="B3844" s="736">
        <v>331506022</v>
      </c>
      <c r="C3844" s="737" t="s">
        <v>6442</v>
      </c>
      <c r="D3844" s="736"/>
      <c r="E3844" s="736"/>
      <c r="F3844" s="735" t="s">
        <v>51</v>
      </c>
      <c r="G3844" s="759"/>
      <c r="H3844" s="738">
        <v>935</v>
      </c>
      <c r="I3844" s="738">
        <v>892.5</v>
      </c>
      <c r="J3844" s="738">
        <v>850</v>
      </c>
      <c r="K3844" s="738">
        <v>807.5</v>
      </c>
      <c r="L3844" s="738">
        <v>765</v>
      </c>
      <c r="M3844" s="743"/>
    </row>
    <row r="3845" s="158" customFormat="1" ht="13.2" spans="1:13">
      <c r="A3845" s="735" t="s">
        <v>95</v>
      </c>
      <c r="B3845" s="736" t="s">
        <v>6443</v>
      </c>
      <c r="C3845" s="737" t="s">
        <v>6442</v>
      </c>
      <c r="D3845" s="736"/>
      <c r="E3845" s="736"/>
      <c r="F3845" s="735" t="s">
        <v>51</v>
      </c>
      <c r="G3845" s="759"/>
      <c r="H3845" s="738">
        <v>1122</v>
      </c>
      <c r="I3845" s="738">
        <v>1071</v>
      </c>
      <c r="J3845" s="738">
        <v>1020</v>
      </c>
      <c r="K3845" s="738">
        <v>969</v>
      </c>
      <c r="L3845" s="738">
        <v>918</v>
      </c>
      <c r="M3845" s="743" t="s">
        <v>58</v>
      </c>
    </row>
    <row r="3846" s="158" customFormat="1" ht="13.2" spans="1:13">
      <c r="A3846" s="735" t="s">
        <v>95</v>
      </c>
      <c r="B3846" s="736">
        <v>331506023</v>
      </c>
      <c r="C3846" s="737" t="s">
        <v>6444</v>
      </c>
      <c r="D3846" s="736"/>
      <c r="E3846" s="736"/>
      <c r="F3846" s="735" t="s">
        <v>51</v>
      </c>
      <c r="G3846" s="736"/>
      <c r="H3846" s="738">
        <v>1716</v>
      </c>
      <c r="I3846" s="738">
        <v>1638</v>
      </c>
      <c r="J3846" s="738">
        <v>1560</v>
      </c>
      <c r="K3846" s="738">
        <v>1482</v>
      </c>
      <c r="L3846" s="738">
        <v>1404</v>
      </c>
      <c r="M3846" s="743"/>
    </row>
    <row r="3847" s="158" customFormat="1" ht="13.2" spans="1:13">
      <c r="A3847" s="735" t="s">
        <v>95</v>
      </c>
      <c r="B3847" s="736" t="s">
        <v>6445</v>
      </c>
      <c r="C3847" s="737" t="s">
        <v>6444</v>
      </c>
      <c r="D3847" s="736"/>
      <c r="E3847" s="736"/>
      <c r="F3847" s="735" t="s">
        <v>51</v>
      </c>
      <c r="G3847" s="736"/>
      <c r="H3847" s="738">
        <v>2059.2</v>
      </c>
      <c r="I3847" s="738">
        <v>1965.6</v>
      </c>
      <c r="J3847" s="738">
        <v>1872</v>
      </c>
      <c r="K3847" s="738">
        <v>1778.4</v>
      </c>
      <c r="L3847" s="738">
        <v>1684.8</v>
      </c>
      <c r="M3847" s="743" t="s">
        <v>58</v>
      </c>
    </row>
    <row r="3848" s="158" customFormat="1" ht="13.2" spans="1:13">
      <c r="A3848" s="735" t="s">
        <v>95</v>
      </c>
      <c r="B3848" s="736">
        <v>331506024</v>
      </c>
      <c r="C3848" s="737" t="s">
        <v>6446</v>
      </c>
      <c r="D3848" s="736" t="s">
        <v>6447</v>
      </c>
      <c r="E3848" s="736"/>
      <c r="F3848" s="735" t="s">
        <v>6419</v>
      </c>
      <c r="G3848" s="736"/>
      <c r="H3848" s="738">
        <v>2310</v>
      </c>
      <c r="I3848" s="738">
        <v>2205</v>
      </c>
      <c r="J3848" s="738">
        <v>2100</v>
      </c>
      <c r="K3848" s="738">
        <v>1995</v>
      </c>
      <c r="L3848" s="738">
        <v>1890</v>
      </c>
      <c r="M3848" s="743"/>
    </row>
    <row r="3849" s="159" customFormat="1" ht="13.2" spans="1:13">
      <c r="A3849" s="768" t="s">
        <v>95</v>
      </c>
      <c r="B3849" s="836" t="s">
        <v>6448</v>
      </c>
      <c r="C3849" s="788" t="s">
        <v>6449</v>
      </c>
      <c r="D3849" s="754" t="s">
        <v>6450</v>
      </c>
      <c r="E3849" s="754"/>
      <c r="F3849" s="768" t="s">
        <v>51</v>
      </c>
      <c r="G3849" s="754"/>
      <c r="H3849" s="738">
        <v>2271.5</v>
      </c>
      <c r="I3849" s="738">
        <v>2168.25</v>
      </c>
      <c r="J3849" s="738">
        <v>2065</v>
      </c>
      <c r="K3849" s="738">
        <v>1961.75</v>
      </c>
      <c r="L3849" s="738">
        <v>1858.5</v>
      </c>
      <c r="M3849" s="781"/>
    </row>
    <row r="3850" s="159" customFormat="1" ht="13.2" spans="1:13">
      <c r="A3850" s="768" t="s">
        <v>95</v>
      </c>
      <c r="B3850" s="836" t="s">
        <v>6451</v>
      </c>
      <c r="C3850" s="788" t="s">
        <v>6452</v>
      </c>
      <c r="D3850" s="754" t="s">
        <v>6453</v>
      </c>
      <c r="E3850" s="754"/>
      <c r="F3850" s="735" t="s">
        <v>437</v>
      </c>
      <c r="G3850" s="754"/>
      <c r="H3850" s="738">
        <v>1019.7</v>
      </c>
      <c r="I3850" s="738">
        <v>973.35</v>
      </c>
      <c r="J3850" s="738">
        <v>927</v>
      </c>
      <c r="K3850" s="738">
        <v>880.65</v>
      </c>
      <c r="L3850" s="738">
        <v>834.3</v>
      </c>
      <c r="M3850" s="781"/>
    </row>
    <row r="3851" s="159" customFormat="1" ht="21.6" spans="1:13">
      <c r="A3851" s="768" t="s">
        <v>95</v>
      </c>
      <c r="B3851" s="836" t="s">
        <v>6454</v>
      </c>
      <c r="C3851" s="788" t="s">
        <v>6455</v>
      </c>
      <c r="D3851" s="754" t="s">
        <v>6456</v>
      </c>
      <c r="E3851" s="754"/>
      <c r="F3851" s="768" t="s">
        <v>51</v>
      </c>
      <c r="G3851" s="754"/>
      <c r="H3851" s="738">
        <v>1766.6</v>
      </c>
      <c r="I3851" s="738">
        <v>1686.3</v>
      </c>
      <c r="J3851" s="738">
        <v>1606</v>
      </c>
      <c r="K3851" s="738">
        <v>1525.7</v>
      </c>
      <c r="L3851" s="738">
        <v>1445.4</v>
      </c>
      <c r="M3851" s="781"/>
    </row>
    <row r="3852" s="159" customFormat="1" ht="21.6" spans="1:13">
      <c r="A3852" s="768" t="s">
        <v>95</v>
      </c>
      <c r="B3852" s="836" t="s">
        <v>6457</v>
      </c>
      <c r="C3852" s="788" t="s">
        <v>6458</v>
      </c>
      <c r="D3852" s="754" t="s">
        <v>6459</v>
      </c>
      <c r="E3852" s="754"/>
      <c r="F3852" s="768" t="s">
        <v>51</v>
      </c>
      <c r="G3852" s="754"/>
      <c r="H3852" s="738">
        <v>2735.7</v>
      </c>
      <c r="I3852" s="738">
        <v>2611.35</v>
      </c>
      <c r="J3852" s="738">
        <v>2487</v>
      </c>
      <c r="K3852" s="738">
        <v>2362.65</v>
      </c>
      <c r="L3852" s="738">
        <v>2238.3</v>
      </c>
      <c r="M3852" s="781"/>
    </row>
    <row r="3853" s="159" customFormat="1" ht="21.6" spans="1:13">
      <c r="A3853" s="755" t="s">
        <v>95</v>
      </c>
      <c r="B3853" s="836" t="s">
        <v>6460</v>
      </c>
      <c r="C3853" s="757" t="s">
        <v>6461</v>
      </c>
      <c r="D3853" s="754" t="s">
        <v>6462</v>
      </c>
      <c r="E3853" s="758"/>
      <c r="F3853" s="755" t="s">
        <v>51</v>
      </c>
      <c r="G3853" s="754"/>
      <c r="H3853" s="738">
        <v>2294.6</v>
      </c>
      <c r="I3853" s="738">
        <v>2190.3</v>
      </c>
      <c r="J3853" s="738">
        <v>2086</v>
      </c>
      <c r="K3853" s="738">
        <v>1981.7</v>
      </c>
      <c r="L3853" s="738">
        <v>1877.4</v>
      </c>
      <c r="M3853" s="781"/>
    </row>
    <row r="3854" s="158" customFormat="1" ht="21.6" spans="1:13">
      <c r="A3854" s="739" t="s">
        <v>95</v>
      </c>
      <c r="B3854" s="840" t="s">
        <v>6463</v>
      </c>
      <c r="C3854" s="741" t="s">
        <v>6464</v>
      </c>
      <c r="D3854" s="741" t="s">
        <v>6465</v>
      </c>
      <c r="E3854" s="741"/>
      <c r="F3854" s="739" t="s">
        <v>51</v>
      </c>
      <c r="G3854" s="741"/>
      <c r="H3854" s="742">
        <v>2138.4</v>
      </c>
      <c r="I3854" s="742">
        <v>2041.2</v>
      </c>
      <c r="J3854" s="742">
        <v>1944</v>
      </c>
      <c r="K3854" s="742">
        <v>1846.8</v>
      </c>
      <c r="L3854" s="742">
        <v>1749.6</v>
      </c>
      <c r="M3854" s="743"/>
    </row>
    <row r="3855" s="158" customFormat="1" ht="13.2" spans="1:13">
      <c r="A3855" s="739" t="s">
        <v>95</v>
      </c>
      <c r="B3855" s="841" t="s">
        <v>6466</v>
      </c>
      <c r="C3855" s="741" t="s">
        <v>6467</v>
      </c>
      <c r="D3855" s="741" t="s">
        <v>6468</v>
      </c>
      <c r="E3855" s="741"/>
      <c r="F3855" s="739" t="s">
        <v>51</v>
      </c>
      <c r="G3855" s="741"/>
      <c r="H3855" s="742">
        <v>2700</v>
      </c>
      <c r="I3855" s="742">
        <v>2577.27272727273</v>
      </c>
      <c r="J3855" s="742">
        <v>2454.54545454545</v>
      </c>
      <c r="K3855" s="742">
        <v>2331.81818181818</v>
      </c>
      <c r="L3855" s="742">
        <v>2209.09090909091</v>
      </c>
      <c r="M3855" s="743"/>
    </row>
    <row r="3856" s="158" customFormat="1" ht="21.6" spans="1:13">
      <c r="A3856" s="739" t="s">
        <v>95</v>
      </c>
      <c r="B3856" s="841" t="s">
        <v>6469</v>
      </c>
      <c r="C3856" s="741" t="s">
        <v>6470</v>
      </c>
      <c r="D3856" s="741" t="s">
        <v>6471</v>
      </c>
      <c r="E3856" s="741"/>
      <c r="F3856" s="739" t="s">
        <v>51</v>
      </c>
      <c r="G3856" s="741"/>
      <c r="H3856" s="742">
        <v>540</v>
      </c>
      <c r="I3856" s="742">
        <v>515.454545454545</v>
      </c>
      <c r="J3856" s="742">
        <v>490.909090909091</v>
      </c>
      <c r="K3856" s="742">
        <v>466.363636363636</v>
      </c>
      <c r="L3856" s="742">
        <v>441.818181818182</v>
      </c>
      <c r="M3856" s="743"/>
    </row>
    <row r="3857" s="158" customFormat="1" ht="13.2" spans="1:13">
      <c r="A3857" s="735"/>
      <c r="B3857" s="736">
        <v>331507</v>
      </c>
      <c r="C3857" s="737" t="s">
        <v>6472</v>
      </c>
      <c r="D3857" s="736"/>
      <c r="E3857" s="736" t="s">
        <v>6214</v>
      </c>
      <c r="F3857" s="735" t="s">
        <v>51</v>
      </c>
      <c r="G3857" s="736"/>
      <c r="H3857" s="738"/>
      <c r="I3857" s="738"/>
      <c r="J3857" s="738"/>
      <c r="K3857" s="738"/>
      <c r="L3857" s="738"/>
      <c r="M3857" s="743"/>
    </row>
    <row r="3858" s="158" customFormat="1" ht="13.2" spans="1:13">
      <c r="A3858" s="735" t="s">
        <v>95</v>
      </c>
      <c r="B3858" s="736">
        <v>331507001</v>
      </c>
      <c r="C3858" s="737" t="s">
        <v>6473</v>
      </c>
      <c r="D3858" s="736" t="s">
        <v>6474</v>
      </c>
      <c r="E3858" s="736"/>
      <c r="F3858" s="735" t="s">
        <v>51</v>
      </c>
      <c r="G3858" s="759"/>
      <c r="H3858" s="738">
        <v>3080</v>
      </c>
      <c r="I3858" s="738">
        <v>2940</v>
      </c>
      <c r="J3858" s="738">
        <v>2800</v>
      </c>
      <c r="K3858" s="738">
        <v>2660</v>
      </c>
      <c r="L3858" s="738">
        <v>2520</v>
      </c>
      <c r="M3858" s="743"/>
    </row>
    <row r="3859" s="158" customFormat="1" ht="13.2" spans="1:13">
      <c r="A3859" s="735" t="s">
        <v>95</v>
      </c>
      <c r="B3859" s="736" t="s">
        <v>6475</v>
      </c>
      <c r="C3859" s="788" t="s">
        <v>6476</v>
      </c>
      <c r="D3859" s="736" t="s">
        <v>6474</v>
      </c>
      <c r="E3859" s="736"/>
      <c r="F3859" s="735" t="s">
        <v>51</v>
      </c>
      <c r="G3859" s="736"/>
      <c r="H3859" s="738">
        <v>4004</v>
      </c>
      <c r="I3859" s="738">
        <v>3822</v>
      </c>
      <c r="J3859" s="738">
        <v>3640</v>
      </c>
      <c r="K3859" s="738">
        <v>3458</v>
      </c>
      <c r="L3859" s="738">
        <v>3276</v>
      </c>
      <c r="M3859" s="743"/>
    </row>
    <row r="3860" s="158" customFormat="1" ht="13.2" spans="1:13">
      <c r="A3860" s="739" t="s">
        <v>95</v>
      </c>
      <c r="B3860" s="762" t="s">
        <v>6477</v>
      </c>
      <c r="C3860" s="741" t="s">
        <v>6478</v>
      </c>
      <c r="D3860" s="741" t="s">
        <v>6479</v>
      </c>
      <c r="E3860" s="741"/>
      <c r="F3860" s="739" t="s">
        <v>51</v>
      </c>
      <c r="G3860" s="741"/>
      <c r="H3860" s="742">
        <v>947.7</v>
      </c>
      <c r="I3860" s="742">
        <v>904.622727272727</v>
      </c>
      <c r="J3860" s="742">
        <v>861.545454545455</v>
      </c>
      <c r="K3860" s="742">
        <v>818.468181818182</v>
      </c>
      <c r="L3860" s="742">
        <v>775.390909090909</v>
      </c>
      <c r="M3860" s="743"/>
    </row>
    <row r="3861" s="158" customFormat="1" ht="13.2" spans="1:13">
      <c r="A3861" s="735" t="s">
        <v>95</v>
      </c>
      <c r="B3861" s="736">
        <v>331507002</v>
      </c>
      <c r="C3861" s="737" t="s">
        <v>6480</v>
      </c>
      <c r="D3861" s="736"/>
      <c r="E3861" s="736"/>
      <c r="F3861" s="735" t="s">
        <v>51</v>
      </c>
      <c r="G3861" s="736"/>
      <c r="H3861" s="738">
        <v>2310</v>
      </c>
      <c r="I3861" s="738">
        <v>2205</v>
      </c>
      <c r="J3861" s="738">
        <v>2100</v>
      </c>
      <c r="K3861" s="738">
        <v>1995</v>
      </c>
      <c r="L3861" s="738">
        <v>1890</v>
      </c>
      <c r="M3861" s="743"/>
    </row>
    <row r="3862" s="158" customFormat="1" ht="13.2" spans="1:13">
      <c r="A3862" s="735" t="s">
        <v>95</v>
      </c>
      <c r="B3862" s="736">
        <v>331507003</v>
      </c>
      <c r="C3862" s="737" t="s">
        <v>6481</v>
      </c>
      <c r="D3862" s="736"/>
      <c r="E3862" s="736"/>
      <c r="F3862" s="735" t="s">
        <v>51</v>
      </c>
      <c r="G3862" s="759"/>
      <c r="H3862" s="738">
        <v>2310</v>
      </c>
      <c r="I3862" s="738">
        <v>2205</v>
      </c>
      <c r="J3862" s="738">
        <v>2100</v>
      </c>
      <c r="K3862" s="738">
        <v>1995</v>
      </c>
      <c r="L3862" s="738">
        <v>1890</v>
      </c>
      <c r="M3862" s="743"/>
    </row>
    <row r="3863" s="158" customFormat="1" ht="13.2" spans="1:13">
      <c r="A3863" s="735" t="s">
        <v>95</v>
      </c>
      <c r="B3863" s="736" t="s">
        <v>6482</v>
      </c>
      <c r="C3863" s="788" t="s">
        <v>6483</v>
      </c>
      <c r="D3863" s="736"/>
      <c r="E3863" s="736"/>
      <c r="F3863" s="735" t="s">
        <v>51</v>
      </c>
      <c r="G3863" s="736"/>
      <c r="H3863" s="738">
        <v>3003</v>
      </c>
      <c r="I3863" s="738">
        <v>2866.5</v>
      </c>
      <c r="J3863" s="738">
        <v>2730</v>
      </c>
      <c r="K3863" s="738">
        <v>2593.5</v>
      </c>
      <c r="L3863" s="738">
        <v>2457</v>
      </c>
      <c r="M3863" s="743"/>
    </row>
    <row r="3864" s="158" customFormat="1" ht="13.2" spans="1:13">
      <c r="A3864" s="735" t="s">
        <v>95</v>
      </c>
      <c r="B3864" s="736">
        <v>331507004</v>
      </c>
      <c r="C3864" s="737" t="s">
        <v>6484</v>
      </c>
      <c r="D3864" s="736"/>
      <c r="E3864" s="736"/>
      <c r="F3864" s="735" t="s">
        <v>51</v>
      </c>
      <c r="G3864" s="759"/>
      <c r="H3864" s="738">
        <v>2530</v>
      </c>
      <c r="I3864" s="738">
        <v>2415</v>
      </c>
      <c r="J3864" s="738">
        <v>2300</v>
      </c>
      <c r="K3864" s="738">
        <v>2185</v>
      </c>
      <c r="L3864" s="738">
        <v>2070</v>
      </c>
      <c r="M3864" s="743"/>
    </row>
    <row r="3865" s="158" customFormat="1" ht="13.2" spans="1:13">
      <c r="A3865" s="735" t="s">
        <v>95</v>
      </c>
      <c r="B3865" s="736" t="s">
        <v>6485</v>
      </c>
      <c r="C3865" s="788" t="s">
        <v>6486</v>
      </c>
      <c r="D3865" s="736"/>
      <c r="E3865" s="736"/>
      <c r="F3865" s="735" t="s">
        <v>51</v>
      </c>
      <c r="G3865" s="736"/>
      <c r="H3865" s="738">
        <v>3289</v>
      </c>
      <c r="I3865" s="738">
        <v>3139.5</v>
      </c>
      <c r="J3865" s="738">
        <v>2990</v>
      </c>
      <c r="K3865" s="738">
        <v>2840.5</v>
      </c>
      <c r="L3865" s="738">
        <v>2691</v>
      </c>
      <c r="M3865" s="743"/>
    </row>
    <row r="3866" s="158" customFormat="1" ht="13.2" spans="1:13">
      <c r="A3866" s="735" t="s">
        <v>95</v>
      </c>
      <c r="B3866" s="736">
        <v>331507005</v>
      </c>
      <c r="C3866" s="737" t="s">
        <v>6487</v>
      </c>
      <c r="D3866" s="802" t="s">
        <v>6488</v>
      </c>
      <c r="E3866" s="736"/>
      <c r="F3866" s="735" t="s">
        <v>51</v>
      </c>
      <c r="G3866" s="759"/>
      <c r="H3866" s="738">
        <v>2530</v>
      </c>
      <c r="I3866" s="738">
        <v>2415</v>
      </c>
      <c r="J3866" s="738">
        <v>2300</v>
      </c>
      <c r="K3866" s="738">
        <v>2185</v>
      </c>
      <c r="L3866" s="738">
        <v>2070</v>
      </c>
      <c r="M3866" s="743"/>
    </row>
    <row r="3867" s="158" customFormat="1" ht="13.2" spans="1:13">
      <c r="A3867" s="735" t="s">
        <v>95</v>
      </c>
      <c r="B3867" s="736" t="s">
        <v>6489</v>
      </c>
      <c r="C3867" s="788" t="s">
        <v>6490</v>
      </c>
      <c r="D3867" s="736"/>
      <c r="E3867" s="736"/>
      <c r="F3867" s="735" t="s">
        <v>51</v>
      </c>
      <c r="G3867" s="736"/>
      <c r="H3867" s="738">
        <v>3289</v>
      </c>
      <c r="I3867" s="738">
        <v>3139.5</v>
      </c>
      <c r="J3867" s="738">
        <v>2990</v>
      </c>
      <c r="K3867" s="738">
        <v>2840.5</v>
      </c>
      <c r="L3867" s="738">
        <v>2691</v>
      </c>
      <c r="M3867" s="743"/>
    </row>
    <row r="3868" s="158" customFormat="1" ht="13.2" spans="1:13">
      <c r="A3868" s="735" t="s">
        <v>95</v>
      </c>
      <c r="B3868" s="736">
        <v>331507006</v>
      </c>
      <c r="C3868" s="737" t="s">
        <v>6491</v>
      </c>
      <c r="D3868" s="802" t="s">
        <v>6488</v>
      </c>
      <c r="E3868" s="736"/>
      <c r="F3868" s="735" t="s">
        <v>51</v>
      </c>
      <c r="G3868" s="736"/>
      <c r="H3868" s="738">
        <v>2420</v>
      </c>
      <c r="I3868" s="738">
        <v>2310</v>
      </c>
      <c r="J3868" s="738">
        <v>2200</v>
      </c>
      <c r="K3868" s="738">
        <v>2090</v>
      </c>
      <c r="L3868" s="738">
        <v>1980</v>
      </c>
      <c r="M3868" s="743"/>
    </row>
    <row r="3869" s="158" customFormat="1" ht="13.2" spans="1:13">
      <c r="A3869" s="735" t="s">
        <v>95</v>
      </c>
      <c r="B3869" s="736">
        <v>331507007</v>
      </c>
      <c r="C3869" s="737" t="s">
        <v>6492</v>
      </c>
      <c r="D3869" s="802" t="s">
        <v>6488</v>
      </c>
      <c r="E3869" s="736"/>
      <c r="F3869" s="735" t="s">
        <v>51</v>
      </c>
      <c r="G3869" s="759"/>
      <c r="H3869" s="738">
        <v>2750</v>
      </c>
      <c r="I3869" s="738">
        <v>2625</v>
      </c>
      <c r="J3869" s="738">
        <v>2500</v>
      </c>
      <c r="K3869" s="738">
        <v>2375</v>
      </c>
      <c r="L3869" s="738">
        <v>2250</v>
      </c>
      <c r="M3869" s="743"/>
    </row>
    <row r="3870" s="158" customFormat="1" ht="13.2" spans="1:13">
      <c r="A3870" s="735" t="s">
        <v>95</v>
      </c>
      <c r="B3870" s="736" t="s">
        <v>6493</v>
      </c>
      <c r="C3870" s="788" t="s">
        <v>6494</v>
      </c>
      <c r="D3870" s="736"/>
      <c r="E3870" s="736"/>
      <c r="F3870" s="735" t="s">
        <v>51</v>
      </c>
      <c r="G3870" s="736"/>
      <c r="H3870" s="738">
        <v>3575</v>
      </c>
      <c r="I3870" s="738">
        <v>3412.5</v>
      </c>
      <c r="J3870" s="738">
        <v>3250</v>
      </c>
      <c r="K3870" s="738">
        <v>3087.5</v>
      </c>
      <c r="L3870" s="738">
        <v>2925</v>
      </c>
      <c r="M3870" s="743"/>
    </row>
    <row r="3871" s="158" customFormat="1" ht="13.2" spans="1:13">
      <c r="A3871" s="735" t="s">
        <v>95</v>
      </c>
      <c r="B3871" s="736">
        <v>331507008</v>
      </c>
      <c r="C3871" s="737" t="s">
        <v>6495</v>
      </c>
      <c r="D3871" s="736"/>
      <c r="E3871" s="736"/>
      <c r="F3871" s="735" t="s">
        <v>51</v>
      </c>
      <c r="G3871" s="759"/>
      <c r="H3871" s="738">
        <v>2530</v>
      </c>
      <c r="I3871" s="738">
        <v>2415</v>
      </c>
      <c r="J3871" s="738">
        <v>2300</v>
      </c>
      <c r="K3871" s="738">
        <v>2185</v>
      </c>
      <c r="L3871" s="738">
        <v>2070</v>
      </c>
      <c r="M3871" s="743"/>
    </row>
    <row r="3872" s="158" customFormat="1" ht="13.2" spans="1:13">
      <c r="A3872" s="735" t="s">
        <v>95</v>
      </c>
      <c r="B3872" s="736" t="s">
        <v>6496</v>
      </c>
      <c r="C3872" s="788" t="s">
        <v>6497</v>
      </c>
      <c r="D3872" s="736"/>
      <c r="E3872" s="736"/>
      <c r="F3872" s="735" t="s">
        <v>51</v>
      </c>
      <c r="G3872" s="736"/>
      <c r="H3872" s="738">
        <v>3289</v>
      </c>
      <c r="I3872" s="738">
        <v>3139.5</v>
      </c>
      <c r="J3872" s="738">
        <v>2990</v>
      </c>
      <c r="K3872" s="738">
        <v>2840.5</v>
      </c>
      <c r="L3872" s="738">
        <v>2691</v>
      </c>
      <c r="M3872" s="743"/>
    </row>
    <row r="3873" s="158" customFormat="1" ht="13.2" spans="1:13">
      <c r="A3873" s="735" t="s">
        <v>95</v>
      </c>
      <c r="B3873" s="736">
        <v>331507009</v>
      </c>
      <c r="C3873" s="737" t="s">
        <v>6498</v>
      </c>
      <c r="D3873" s="736"/>
      <c r="E3873" s="736"/>
      <c r="F3873" s="735" t="s">
        <v>51</v>
      </c>
      <c r="G3873" s="759"/>
      <c r="H3873" s="738">
        <v>3520</v>
      </c>
      <c r="I3873" s="738">
        <v>3360</v>
      </c>
      <c r="J3873" s="738">
        <v>3200</v>
      </c>
      <c r="K3873" s="738">
        <v>3040</v>
      </c>
      <c r="L3873" s="738">
        <v>2880</v>
      </c>
      <c r="M3873" s="743"/>
    </row>
    <row r="3874" s="158" customFormat="1" ht="13.2" spans="1:13">
      <c r="A3874" s="735" t="s">
        <v>95</v>
      </c>
      <c r="B3874" s="736" t="s">
        <v>6499</v>
      </c>
      <c r="C3874" s="788" t="s">
        <v>6500</v>
      </c>
      <c r="D3874" s="736"/>
      <c r="E3874" s="736"/>
      <c r="F3874" s="735" t="s">
        <v>51</v>
      </c>
      <c r="G3874" s="736"/>
      <c r="H3874" s="738">
        <v>4576</v>
      </c>
      <c r="I3874" s="738">
        <v>4368</v>
      </c>
      <c r="J3874" s="738">
        <v>4160</v>
      </c>
      <c r="K3874" s="738">
        <v>3952</v>
      </c>
      <c r="L3874" s="738">
        <v>3744</v>
      </c>
      <c r="M3874" s="743"/>
    </row>
    <row r="3875" s="158" customFormat="1" ht="21.6" spans="1:13">
      <c r="A3875" s="735" t="s">
        <v>95</v>
      </c>
      <c r="B3875" s="736">
        <v>331507010</v>
      </c>
      <c r="C3875" s="737" t="s">
        <v>6501</v>
      </c>
      <c r="D3875" s="754" t="s">
        <v>6502</v>
      </c>
      <c r="E3875" s="736"/>
      <c r="F3875" s="735" t="s">
        <v>51</v>
      </c>
      <c r="G3875" s="736"/>
      <c r="H3875" s="738">
        <v>3190</v>
      </c>
      <c r="I3875" s="738">
        <v>3045</v>
      </c>
      <c r="J3875" s="738">
        <v>2900</v>
      </c>
      <c r="K3875" s="738">
        <v>2755</v>
      </c>
      <c r="L3875" s="738">
        <v>2610</v>
      </c>
      <c r="M3875" s="743"/>
    </row>
    <row r="3876" s="158" customFormat="1" ht="13.2" spans="1:13">
      <c r="A3876" s="735" t="s">
        <v>95</v>
      </c>
      <c r="B3876" s="736">
        <v>331507011</v>
      </c>
      <c r="C3876" s="737" t="s">
        <v>6503</v>
      </c>
      <c r="D3876" s="736"/>
      <c r="E3876" s="736"/>
      <c r="F3876" s="735" t="s">
        <v>51</v>
      </c>
      <c r="G3876" s="736"/>
      <c r="H3876" s="738">
        <v>1760</v>
      </c>
      <c r="I3876" s="738">
        <v>1680</v>
      </c>
      <c r="J3876" s="738">
        <v>1600</v>
      </c>
      <c r="K3876" s="738">
        <v>1520</v>
      </c>
      <c r="L3876" s="738">
        <v>1440</v>
      </c>
      <c r="M3876" s="743"/>
    </row>
    <row r="3877" s="158" customFormat="1" ht="13.2" spans="1:13">
      <c r="A3877" s="735" t="s">
        <v>95</v>
      </c>
      <c r="B3877" s="736">
        <v>331507012</v>
      </c>
      <c r="C3877" s="737" t="s">
        <v>6504</v>
      </c>
      <c r="D3877" s="736"/>
      <c r="E3877" s="736"/>
      <c r="F3877" s="735" t="s">
        <v>51</v>
      </c>
      <c r="G3877" s="736"/>
      <c r="H3877" s="738">
        <v>2750</v>
      </c>
      <c r="I3877" s="738">
        <v>2625</v>
      </c>
      <c r="J3877" s="738">
        <v>2500</v>
      </c>
      <c r="K3877" s="738">
        <v>2375</v>
      </c>
      <c r="L3877" s="738">
        <v>2250</v>
      </c>
      <c r="M3877" s="743"/>
    </row>
    <row r="3878" s="158" customFormat="1" ht="13.2" spans="1:13">
      <c r="A3878" s="735" t="s">
        <v>95</v>
      </c>
      <c r="B3878" s="736">
        <v>331507013</v>
      </c>
      <c r="C3878" s="737" t="s">
        <v>6505</v>
      </c>
      <c r="D3878" s="759"/>
      <c r="E3878" s="736" t="s">
        <v>6214</v>
      </c>
      <c r="F3878" s="735" t="s">
        <v>51</v>
      </c>
      <c r="G3878" s="736"/>
      <c r="H3878" s="738">
        <v>1650</v>
      </c>
      <c r="I3878" s="738">
        <v>1575</v>
      </c>
      <c r="J3878" s="738">
        <v>1500</v>
      </c>
      <c r="K3878" s="738">
        <v>1425</v>
      </c>
      <c r="L3878" s="738">
        <v>1350</v>
      </c>
      <c r="M3878" s="743"/>
    </row>
    <row r="3879" s="158" customFormat="1" ht="13.2" spans="1:13">
      <c r="A3879" s="735" t="s">
        <v>95</v>
      </c>
      <c r="B3879" s="736" t="s">
        <v>6506</v>
      </c>
      <c r="C3879" s="788" t="s">
        <v>6507</v>
      </c>
      <c r="D3879" s="736"/>
      <c r="E3879" s="736" t="s">
        <v>6214</v>
      </c>
      <c r="F3879" s="735" t="s">
        <v>51</v>
      </c>
      <c r="G3879" s="736"/>
      <c r="H3879" s="738">
        <v>1650</v>
      </c>
      <c r="I3879" s="738">
        <v>1575</v>
      </c>
      <c r="J3879" s="738">
        <v>1500</v>
      </c>
      <c r="K3879" s="738">
        <v>1425</v>
      </c>
      <c r="L3879" s="738">
        <v>1350</v>
      </c>
      <c r="M3879" s="743"/>
    </row>
    <row r="3880" s="158" customFormat="1" ht="13.2" spans="1:13">
      <c r="A3880" s="735" t="s">
        <v>95</v>
      </c>
      <c r="B3880" s="736">
        <v>331507014</v>
      </c>
      <c r="C3880" s="737" t="s">
        <v>6508</v>
      </c>
      <c r="D3880" s="736"/>
      <c r="E3880" s="736" t="s">
        <v>6214</v>
      </c>
      <c r="F3880" s="735" t="s">
        <v>51</v>
      </c>
      <c r="G3880" s="736"/>
      <c r="H3880" s="738">
        <v>3190</v>
      </c>
      <c r="I3880" s="738">
        <v>3045</v>
      </c>
      <c r="J3880" s="738">
        <v>2900</v>
      </c>
      <c r="K3880" s="738">
        <v>2755</v>
      </c>
      <c r="L3880" s="738">
        <v>2610</v>
      </c>
      <c r="M3880" s="743"/>
    </row>
    <row r="3881" s="159" customFormat="1" ht="21.6" spans="1:13">
      <c r="A3881" s="768" t="s">
        <v>95</v>
      </c>
      <c r="B3881" s="836" t="s">
        <v>6509</v>
      </c>
      <c r="C3881" s="788" t="s">
        <v>6510</v>
      </c>
      <c r="D3881" s="754" t="s">
        <v>6511</v>
      </c>
      <c r="E3881" s="754"/>
      <c r="F3881" s="768" t="s">
        <v>51</v>
      </c>
      <c r="G3881" s="754"/>
      <c r="H3881" s="738">
        <v>3646.5</v>
      </c>
      <c r="I3881" s="738">
        <v>3480.75</v>
      </c>
      <c r="J3881" s="738">
        <v>3315</v>
      </c>
      <c r="K3881" s="738">
        <v>3149.25</v>
      </c>
      <c r="L3881" s="738">
        <v>2983.5</v>
      </c>
      <c r="M3881" s="781"/>
    </row>
    <row r="3882" s="159" customFormat="1" ht="13.2" spans="1:13">
      <c r="A3882" s="755" t="s">
        <v>95</v>
      </c>
      <c r="B3882" s="836" t="s">
        <v>6512</v>
      </c>
      <c r="C3882" s="757" t="s">
        <v>6513</v>
      </c>
      <c r="D3882" s="754" t="s">
        <v>6514</v>
      </c>
      <c r="E3882" s="758"/>
      <c r="F3882" s="755" t="s">
        <v>51</v>
      </c>
      <c r="G3882" s="754"/>
      <c r="H3882" s="738">
        <v>1881</v>
      </c>
      <c r="I3882" s="738">
        <v>1795.5</v>
      </c>
      <c r="J3882" s="738">
        <v>1710</v>
      </c>
      <c r="K3882" s="738">
        <v>1624.5</v>
      </c>
      <c r="L3882" s="738">
        <v>1539</v>
      </c>
      <c r="M3882" s="781"/>
    </row>
    <row r="3883" s="158" customFormat="1" ht="13.2" spans="1:13">
      <c r="A3883" s="735"/>
      <c r="B3883" s="736">
        <v>331508</v>
      </c>
      <c r="C3883" s="737" t="s">
        <v>6515</v>
      </c>
      <c r="D3883" s="736"/>
      <c r="E3883" s="736"/>
      <c r="F3883" s="735"/>
      <c r="G3883" s="736"/>
      <c r="H3883" s="738"/>
      <c r="I3883" s="738"/>
      <c r="J3883" s="738"/>
      <c r="K3883" s="738"/>
      <c r="L3883" s="738"/>
      <c r="M3883" s="743"/>
    </row>
    <row r="3884" s="158" customFormat="1" ht="13.2" spans="1:13">
      <c r="A3884" s="735" t="s">
        <v>95</v>
      </c>
      <c r="B3884" s="736">
        <v>331508001</v>
      </c>
      <c r="C3884" s="737" t="s">
        <v>6516</v>
      </c>
      <c r="D3884" s="736"/>
      <c r="E3884" s="736"/>
      <c r="F3884" s="735" t="s">
        <v>51</v>
      </c>
      <c r="G3884" s="736"/>
      <c r="H3884" s="738">
        <v>1595</v>
      </c>
      <c r="I3884" s="738">
        <v>1522.5</v>
      </c>
      <c r="J3884" s="738">
        <v>1450</v>
      </c>
      <c r="K3884" s="738">
        <v>1377.5</v>
      </c>
      <c r="L3884" s="738">
        <v>1305</v>
      </c>
      <c r="M3884" s="743"/>
    </row>
    <row r="3885" s="158" customFormat="1" ht="13.2" spans="1:13">
      <c r="A3885" s="735" t="s">
        <v>95</v>
      </c>
      <c r="B3885" s="736" t="s">
        <v>6517</v>
      </c>
      <c r="C3885" s="737" t="s">
        <v>6516</v>
      </c>
      <c r="D3885" s="736"/>
      <c r="E3885" s="736"/>
      <c r="F3885" s="735" t="s">
        <v>51</v>
      </c>
      <c r="G3885" s="736"/>
      <c r="H3885" s="738">
        <v>1914</v>
      </c>
      <c r="I3885" s="738">
        <v>1827</v>
      </c>
      <c r="J3885" s="738">
        <v>1740</v>
      </c>
      <c r="K3885" s="738">
        <v>1653</v>
      </c>
      <c r="L3885" s="738">
        <v>1566</v>
      </c>
      <c r="M3885" s="743" t="s">
        <v>58</v>
      </c>
    </row>
    <row r="3886" s="158" customFormat="1" ht="13.2" spans="1:13">
      <c r="A3886" s="735" t="s">
        <v>95</v>
      </c>
      <c r="B3886" s="736">
        <v>331508002</v>
      </c>
      <c r="C3886" s="737" t="s">
        <v>6518</v>
      </c>
      <c r="D3886" s="736"/>
      <c r="E3886" s="736"/>
      <c r="F3886" s="735" t="s">
        <v>51</v>
      </c>
      <c r="G3886" s="736"/>
      <c r="H3886" s="738">
        <v>1353</v>
      </c>
      <c r="I3886" s="738">
        <v>1291.5</v>
      </c>
      <c r="J3886" s="738">
        <v>1230</v>
      </c>
      <c r="K3886" s="738">
        <v>1168.5</v>
      </c>
      <c r="L3886" s="738">
        <v>1107</v>
      </c>
      <c r="M3886" s="743"/>
    </row>
    <row r="3887" s="158" customFormat="1" ht="13.2" spans="1:13">
      <c r="A3887" s="735" t="s">
        <v>95</v>
      </c>
      <c r="B3887" s="736">
        <v>331508003</v>
      </c>
      <c r="C3887" s="737" t="s">
        <v>6519</v>
      </c>
      <c r="D3887" s="736"/>
      <c r="E3887" s="736"/>
      <c r="F3887" s="735" t="s">
        <v>51</v>
      </c>
      <c r="G3887" s="736"/>
      <c r="H3887" s="738">
        <v>1232</v>
      </c>
      <c r="I3887" s="738">
        <v>1176</v>
      </c>
      <c r="J3887" s="738">
        <v>1120</v>
      </c>
      <c r="K3887" s="738">
        <v>1064</v>
      </c>
      <c r="L3887" s="738">
        <v>1008</v>
      </c>
      <c r="M3887" s="743"/>
    </row>
    <row r="3888" s="158" customFormat="1" ht="13.2" spans="1:13">
      <c r="A3888" s="735" t="s">
        <v>95</v>
      </c>
      <c r="B3888" s="736">
        <v>331508004</v>
      </c>
      <c r="C3888" s="737" t="s">
        <v>6520</v>
      </c>
      <c r="D3888" s="736"/>
      <c r="E3888" s="736"/>
      <c r="F3888" s="735" t="s">
        <v>51</v>
      </c>
      <c r="G3888" s="736"/>
      <c r="H3888" s="738">
        <v>1760</v>
      </c>
      <c r="I3888" s="738">
        <v>1680</v>
      </c>
      <c r="J3888" s="738">
        <v>1600</v>
      </c>
      <c r="K3888" s="738">
        <v>1520</v>
      </c>
      <c r="L3888" s="738">
        <v>1440</v>
      </c>
      <c r="M3888" s="743"/>
    </row>
    <row r="3889" s="158" customFormat="1" ht="13.2" spans="1:13">
      <c r="A3889" s="735" t="s">
        <v>95</v>
      </c>
      <c r="B3889" s="736">
        <v>331508005</v>
      </c>
      <c r="C3889" s="737" t="s">
        <v>6521</v>
      </c>
      <c r="D3889" s="736"/>
      <c r="E3889" s="736"/>
      <c r="F3889" s="735" t="s">
        <v>51</v>
      </c>
      <c r="G3889" s="736"/>
      <c r="H3889" s="738">
        <v>1738</v>
      </c>
      <c r="I3889" s="738">
        <v>1659</v>
      </c>
      <c r="J3889" s="738">
        <v>1580</v>
      </c>
      <c r="K3889" s="738">
        <v>1501</v>
      </c>
      <c r="L3889" s="738">
        <v>1422</v>
      </c>
      <c r="M3889" s="743"/>
    </row>
    <row r="3890" s="158" customFormat="1" ht="13.2" spans="1:13">
      <c r="A3890" s="735"/>
      <c r="B3890" s="736">
        <v>331509</v>
      </c>
      <c r="C3890" s="737" t="s">
        <v>6522</v>
      </c>
      <c r="D3890" s="736"/>
      <c r="E3890" s="736"/>
      <c r="F3890" s="735"/>
      <c r="G3890" s="736"/>
      <c r="H3890" s="738"/>
      <c r="I3890" s="738"/>
      <c r="J3890" s="738"/>
      <c r="K3890" s="738"/>
      <c r="L3890" s="738"/>
      <c r="M3890" s="743"/>
    </row>
    <row r="3891" s="158" customFormat="1" ht="13.2" spans="1:13">
      <c r="A3891" s="735" t="s">
        <v>95</v>
      </c>
      <c r="B3891" s="736">
        <v>331509001</v>
      </c>
      <c r="C3891" s="737" t="s">
        <v>6523</v>
      </c>
      <c r="D3891" s="736"/>
      <c r="E3891" s="736"/>
      <c r="F3891" s="735" t="s">
        <v>51</v>
      </c>
      <c r="G3891" s="736"/>
      <c r="H3891" s="738">
        <v>660</v>
      </c>
      <c r="I3891" s="738">
        <v>630</v>
      </c>
      <c r="J3891" s="738">
        <v>600</v>
      </c>
      <c r="K3891" s="738">
        <v>570</v>
      </c>
      <c r="L3891" s="738">
        <v>540</v>
      </c>
      <c r="M3891" s="743"/>
    </row>
    <row r="3892" s="158" customFormat="1" ht="21.6" spans="1:13">
      <c r="A3892" s="735" t="s">
        <v>95</v>
      </c>
      <c r="B3892" s="736">
        <v>331509002</v>
      </c>
      <c r="C3892" s="737" t="s">
        <v>6524</v>
      </c>
      <c r="D3892" s="736"/>
      <c r="E3892" s="736"/>
      <c r="F3892" s="735" t="s">
        <v>51</v>
      </c>
      <c r="G3892" s="736"/>
      <c r="H3892" s="738">
        <v>1210</v>
      </c>
      <c r="I3892" s="738">
        <v>1155</v>
      </c>
      <c r="J3892" s="738">
        <v>1100</v>
      </c>
      <c r="K3892" s="738">
        <v>1045</v>
      </c>
      <c r="L3892" s="738">
        <v>990</v>
      </c>
      <c r="M3892" s="743"/>
    </row>
    <row r="3893" s="158" customFormat="1" ht="13.2" spans="1:13">
      <c r="A3893" s="735" t="s">
        <v>95</v>
      </c>
      <c r="B3893" s="736">
        <v>331509003</v>
      </c>
      <c r="C3893" s="737" t="s">
        <v>6525</v>
      </c>
      <c r="D3893" s="736"/>
      <c r="E3893" s="736"/>
      <c r="F3893" s="735" t="s">
        <v>51</v>
      </c>
      <c r="G3893" s="736"/>
      <c r="H3893" s="738">
        <v>935</v>
      </c>
      <c r="I3893" s="738">
        <v>892.5</v>
      </c>
      <c r="J3893" s="738">
        <v>850</v>
      </c>
      <c r="K3893" s="738">
        <v>807.5</v>
      </c>
      <c r="L3893" s="738">
        <v>765</v>
      </c>
      <c r="M3893" s="743"/>
    </row>
    <row r="3894" s="158" customFormat="1" ht="13.2" spans="1:13">
      <c r="A3894" s="735" t="s">
        <v>95</v>
      </c>
      <c r="B3894" s="736">
        <v>331509004</v>
      </c>
      <c r="C3894" s="737" t="s">
        <v>6526</v>
      </c>
      <c r="D3894" s="736"/>
      <c r="E3894" s="736"/>
      <c r="F3894" s="735" t="s">
        <v>51</v>
      </c>
      <c r="G3894" s="736"/>
      <c r="H3894" s="738">
        <v>880</v>
      </c>
      <c r="I3894" s="738">
        <v>840</v>
      </c>
      <c r="J3894" s="738">
        <v>800</v>
      </c>
      <c r="K3894" s="738">
        <v>760</v>
      </c>
      <c r="L3894" s="738">
        <v>720</v>
      </c>
      <c r="M3894" s="743"/>
    </row>
    <row r="3895" s="158" customFormat="1" ht="13.2" spans="1:13">
      <c r="A3895" s="735" t="s">
        <v>95</v>
      </c>
      <c r="B3895" s="736">
        <v>331509005</v>
      </c>
      <c r="C3895" s="737" t="s">
        <v>6527</v>
      </c>
      <c r="D3895" s="736"/>
      <c r="E3895" s="736"/>
      <c r="F3895" s="735" t="s">
        <v>51</v>
      </c>
      <c r="G3895" s="736"/>
      <c r="H3895" s="738">
        <v>715</v>
      </c>
      <c r="I3895" s="738">
        <v>682.5</v>
      </c>
      <c r="J3895" s="738">
        <v>650</v>
      </c>
      <c r="K3895" s="738">
        <v>617.5</v>
      </c>
      <c r="L3895" s="738">
        <v>585</v>
      </c>
      <c r="M3895" s="743"/>
    </row>
    <row r="3896" s="158" customFormat="1" ht="13.2" spans="1:13">
      <c r="A3896" s="735" t="s">
        <v>95</v>
      </c>
      <c r="B3896" s="736">
        <v>331509006</v>
      </c>
      <c r="C3896" s="737" t="s">
        <v>6528</v>
      </c>
      <c r="D3896" s="736" t="s">
        <v>6529</v>
      </c>
      <c r="E3896" s="736"/>
      <c r="F3896" s="735" t="s">
        <v>51</v>
      </c>
      <c r="G3896" s="759"/>
      <c r="H3896" s="738">
        <v>660</v>
      </c>
      <c r="I3896" s="738">
        <v>630</v>
      </c>
      <c r="J3896" s="738">
        <v>600</v>
      </c>
      <c r="K3896" s="738">
        <v>570</v>
      </c>
      <c r="L3896" s="738">
        <v>540</v>
      </c>
      <c r="M3896" s="743"/>
    </row>
    <row r="3897" s="158" customFormat="1" ht="13.2" spans="1:13">
      <c r="A3897" s="735" t="s">
        <v>95</v>
      </c>
      <c r="B3897" s="736" t="s">
        <v>6530</v>
      </c>
      <c r="C3897" s="788" t="s">
        <v>6531</v>
      </c>
      <c r="D3897" s="736"/>
      <c r="E3897" s="736"/>
      <c r="F3897" s="735" t="s">
        <v>51</v>
      </c>
      <c r="G3897" s="736"/>
      <c r="H3897" s="738">
        <v>924</v>
      </c>
      <c r="I3897" s="738">
        <v>882</v>
      </c>
      <c r="J3897" s="738">
        <v>840</v>
      </c>
      <c r="K3897" s="738">
        <v>798</v>
      </c>
      <c r="L3897" s="738">
        <v>756</v>
      </c>
      <c r="M3897" s="743"/>
    </row>
    <row r="3898" s="158" customFormat="1" ht="21.6" spans="1:13">
      <c r="A3898" s="735" t="s">
        <v>95</v>
      </c>
      <c r="B3898" s="736">
        <v>331509007</v>
      </c>
      <c r="C3898" s="737" t="s">
        <v>6532</v>
      </c>
      <c r="D3898" s="736"/>
      <c r="E3898" s="736"/>
      <c r="F3898" s="735" t="s">
        <v>51</v>
      </c>
      <c r="G3898" s="736"/>
      <c r="H3898" s="738">
        <v>1485</v>
      </c>
      <c r="I3898" s="738">
        <v>1417.5</v>
      </c>
      <c r="J3898" s="738">
        <v>1350</v>
      </c>
      <c r="K3898" s="738">
        <v>1282.5</v>
      </c>
      <c r="L3898" s="738">
        <v>1215</v>
      </c>
      <c r="M3898" s="743"/>
    </row>
    <row r="3899" s="158" customFormat="1" ht="21.6" spans="1:13">
      <c r="A3899" s="735" t="s">
        <v>95</v>
      </c>
      <c r="B3899" s="736">
        <v>331509008</v>
      </c>
      <c r="C3899" s="737" t="s">
        <v>6533</v>
      </c>
      <c r="D3899" s="736"/>
      <c r="E3899" s="736"/>
      <c r="F3899" s="735" t="s">
        <v>51</v>
      </c>
      <c r="G3899" s="736"/>
      <c r="H3899" s="738">
        <v>1848</v>
      </c>
      <c r="I3899" s="738">
        <v>1764</v>
      </c>
      <c r="J3899" s="738">
        <v>1680</v>
      </c>
      <c r="K3899" s="738">
        <v>1596</v>
      </c>
      <c r="L3899" s="738">
        <v>1512</v>
      </c>
      <c r="M3899" s="743"/>
    </row>
    <row r="3900" s="158" customFormat="1" ht="13.2" spans="1:13">
      <c r="A3900" s="735" t="s">
        <v>95</v>
      </c>
      <c r="B3900" s="736">
        <v>331509009</v>
      </c>
      <c r="C3900" s="737" t="s">
        <v>6534</v>
      </c>
      <c r="D3900" s="736"/>
      <c r="E3900" s="736"/>
      <c r="F3900" s="735" t="s">
        <v>51</v>
      </c>
      <c r="G3900" s="736"/>
      <c r="H3900" s="738">
        <v>770</v>
      </c>
      <c r="I3900" s="738">
        <v>735</v>
      </c>
      <c r="J3900" s="738">
        <v>700</v>
      </c>
      <c r="K3900" s="738">
        <v>665</v>
      </c>
      <c r="L3900" s="738">
        <v>630</v>
      </c>
      <c r="M3900" s="743"/>
    </row>
    <row r="3901" s="158" customFormat="1" ht="13.2" spans="1:13">
      <c r="A3901" s="735" t="s">
        <v>95</v>
      </c>
      <c r="B3901" s="736">
        <v>331510</v>
      </c>
      <c r="C3901" s="737" t="s">
        <v>6535</v>
      </c>
      <c r="D3901" s="736"/>
      <c r="E3901" s="736"/>
      <c r="F3901" s="735"/>
      <c r="G3901" s="736"/>
      <c r="H3901" s="738"/>
      <c r="I3901" s="738"/>
      <c r="J3901" s="738"/>
      <c r="K3901" s="738"/>
      <c r="L3901" s="738"/>
      <c r="M3901" s="743"/>
    </row>
    <row r="3902" s="158" customFormat="1" ht="13.2" spans="1:13">
      <c r="A3902" s="735" t="s">
        <v>95</v>
      </c>
      <c r="B3902" s="736">
        <v>331510001</v>
      </c>
      <c r="C3902" s="737" t="s">
        <v>6536</v>
      </c>
      <c r="D3902" s="736"/>
      <c r="E3902" s="736"/>
      <c r="F3902" s="735" t="s">
        <v>51</v>
      </c>
      <c r="G3902" s="736"/>
      <c r="H3902" s="738">
        <v>1430</v>
      </c>
      <c r="I3902" s="738">
        <v>1365</v>
      </c>
      <c r="J3902" s="738">
        <v>1300</v>
      </c>
      <c r="K3902" s="738">
        <v>1235</v>
      </c>
      <c r="L3902" s="738">
        <v>1170</v>
      </c>
      <c r="M3902" s="743"/>
    </row>
    <row r="3903" s="158" customFormat="1" ht="13.2" spans="1:13">
      <c r="A3903" s="735" t="s">
        <v>95</v>
      </c>
      <c r="B3903" s="736">
        <v>331510002</v>
      </c>
      <c r="C3903" s="737" t="s">
        <v>6537</v>
      </c>
      <c r="D3903" s="736"/>
      <c r="E3903" s="736"/>
      <c r="F3903" s="735" t="s">
        <v>51</v>
      </c>
      <c r="G3903" s="736"/>
      <c r="H3903" s="738">
        <v>1133</v>
      </c>
      <c r="I3903" s="738">
        <v>1081.5</v>
      </c>
      <c r="J3903" s="738">
        <v>1030</v>
      </c>
      <c r="K3903" s="738">
        <v>978.5</v>
      </c>
      <c r="L3903" s="738">
        <v>927</v>
      </c>
      <c r="M3903" s="743"/>
    </row>
    <row r="3904" s="158" customFormat="1" ht="13.2" spans="1:13">
      <c r="A3904" s="735" t="s">
        <v>95</v>
      </c>
      <c r="B3904" s="736">
        <v>331510003</v>
      </c>
      <c r="C3904" s="737" t="s">
        <v>6538</v>
      </c>
      <c r="D3904" s="771"/>
      <c r="E3904" s="736"/>
      <c r="F3904" s="735" t="s">
        <v>51</v>
      </c>
      <c r="G3904" s="736"/>
      <c r="H3904" s="738">
        <v>1133</v>
      </c>
      <c r="I3904" s="738">
        <v>1081.5</v>
      </c>
      <c r="J3904" s="738">
        <v>1030</v>
      </c>
      <c r="K3904" s="738">
        <v>978.5</v>
      </c>
      <c r="L3904" s="738">
        <v>927</v>
      </c>
      <c r="M3904" s="743"/>
    </row>
    <row r="3905" s="158" customFormat="1" ht="13.2" spans="1:13">
      <c r="A3905" s="735" t="s">
        <v>95</v>
      </c>
      <c r="B3905" s="736" t="s">
        <v>6539</v>
      </c>
      <c r="C3905" s="737" t="s">
        <v>6540</v>
      </c>
      <c r="D3905" s="771"/>
      <c r="E3905" s="736"/>
      <c r="F3905" s="735" t="s">
        <v>51</v>
      </c>
      <c r="G3905" s="736"/>
      <c r="H3905" s="738">
        <v>1133</v>
      </c>
      <c r="I3905" s="738">
        <v>1081.5</v>
      </c>
      <c r="J3905" s="738">
        <v>1030</v>
      </c>
      <c r="K3905" s="738">
        <v>978.5</v>
      </c>
      <c r="L3905" s="738">
        <v>927</v>
      </c>
      <c r="M3905" s="743"/>
    </row>
    <row r="3906" s="158" customFormat="1" ht="13.2" spans="1:13">
      <c r="A3906" s="735" t="s">
        <v>95</v>
      </c>
      <c r="B3906" s="736" t="s">
        <v>6541</v>
      </c>
      <c r="C3906" s="737" t="s">
        <v>6542</v>
      </c>
      <c r="D3906" s="771"/>
      <c r="E3906" s="736"/>
      <c r="F3906" s="735" t="s">
        <v>51</v>
      </c>
      <c r="G3906" s="736"/>
      <c r="H3906" s="738">
        <v>1133</v>
      </c>
      <c r="I3906" s="738">
        <v>1081.5</v>
      </c>
      <c r="J3906" s="738">
        <v>1030</v>
      </c>
      <c r="K3906" s="738">
        <v>978.5</v>
      </c>
      <c r="L3906" s="738">
        <v>927</v>
      </c>
      <c r="M3906" s="743"/>
    </row>
    <row r="3907" s="158" customFormat="1" ht="13.2" spans="1:13">
      <c r="A3907" s="735" t="s">
        <v>95</v>
      </c>
      <c r="B3907" s="736">
        <v>331510004</v>
      </c>
      <c r="C3907" s="737" t="s">
        <v>6543</v>
      </c>
      <c r="D3907" s="736" t="s">
        <v>5920</v>
      </c>
      <c r="E3907" s="736"/>
      <c r="F3907" s="735" t="s">
        <v>51</v>
      </c>
      <c r="G3907" s="736"/>
      <c r="H3907" s="738">
        <v>2024</v>
      </c>
      <c r="I3907" s="738">
        <v>1932</v>
      </c>
      <c r="J3907" s="738">
        <v>1840</v>
      </c>
      <c r="K3907" s="738">
        <v>1748</v>
      </c>
      <c r="L3907" s="738">
        <v>1656</v>
      </c>
      <c r="M3907" s="743"/>
    </row>
    <row r="3908" s="158" customFormat="1" ht="13.2" spans="1:13">
      <c r="A3908" s="735" t="s">
        <v>95</v>
      </c>
      <c r="B3908" s="736">
        <v>331510005</v>
      </c>
      <c r="C3908" s="737" t="s">
        <v>6544</v>
      </c>
      <c r="D3908" s="736"/>
      <c r="E3908" s="736"/>
      <c r="F3908" s="735" t="s">
        <v>51</v>
      </c>
      <c r="G3908" s="736"/>
      <c r="H3908" s="738">
        <v>1650</v>
      </c>
      <c r="I3908" s="738">
        <v>1575</v>
      </c>
      <c r="J3908" s="738">
        <v>1500</v>
      </c>
      <c r="K3908" s="738">
        <v>1425</v>
      </c>
      <c r="L3908" s="738">
        <v>1350</v>
      </c>
      <c r="M3908" s="743"/>
    </row>
    <row r="3909" s="158" customFormat="1" ht="13.2" spans="1:13">
      <c r="A3909" s="735" t="s">
        <v>95</v>
      </c>
      <c r="B3909" s="736">
        <v>331510006</v>
      </c>
      <c r="C3909" s="737" t="s">
        <v>6545</v>
      </c>
      <c r="D3909" s="759"/>
      <c r="E3909" s="736"/>
      <c r="F3909" s="735" t="s">
        <v>51</v>
      </c>
      <c r="G3909" s="736"/>
      <c r="H3909" s="738">
        <v>1650</v>
      </c>
      <c r="I3909" s="738">
        <v>1575</v>
      </c>
      <c r="J3909" s="738">
        <v>1500</v>
      </c>
      <c r="K3909" s="738">
        <v>1425</v>
      </c>
      <c r="L3909" s="738">
        <v>1350</v>
      </c>
      <c r="M3909" s="743"/>
    </row>
    <row r="3910" s="158" customFormat="1" ht="13.2" spans="1:13">
      <c r="A3910" s="735" t="s">
        <v>95</v>
      </c>
      <c r="B3910" s="736" t="s">
        <v>6546</v>
      </c>
      <c r="C3910" s="788" t="s">
        <v>6547</v>
      </c>
      <c r="D3910" s="736"/>
      <c r="E3910" s="736"/>
      <c r="F3910" s="735" t="s">
        <v>51</v>
      </c>
      <c r="G3910" s="736"/>
      <c r="H3910" s="738">
        <v>1650</v>
      </c>
      <c r="I3910" s="738">
        <v>1575</v>
      </c>
      <c r="J3910" s="738">
        <v>1500</v>
      </c>
      <c r="K3910" s="738">
        <v>1425</v>
      </c>
      <c r="L3910" s="738">
        <v>1350</v>
      </c>
      <c r="M3910" s="743"/>
    </row>
    <row r="3911" s="158" customFormat="1" ht="13.2" spans="1:13">
      <c r="A3911" s="735" t="s">
        <v>95</v>
      </c>
      <c r="B3911" s="736">
        <v>331510007</v>
      </c>
      <c r="C3911" s="737" t="s">
        <v>6548</v>
      </c>
      <c r="D3911" s="736"/>
      <c r="E3911" s="736"/>
      <c r="F3911" s="735" t="s">
        <v>51</v>
      </c>
      <c r="G3911" s="736"/>
      <c r="H3911" s="738">
        <v>1958</v>
      </c>
      <c r="I3911" s="738">
        <v>1869</v>
      </c>
      <c r="J3911" s="738">
        <v>1780</v>
      </c>
      <c r="K3911" s="738">
        <v>1691</v>
      </c>
      <c r="L3911" s="738">
        <v>1602</v>
      </c>
      <c r="M3911" s="743"/>
    </row>
    <row r="3912" s="158" customFormat="1" ht="13.2" spans="1:13">
      <c r="A3912" s="735" t="s">
        <v>95</v>
      </c>
      <c r="B3912" s="736">
        <v>331510008</v>
      </c>
      <c r="C3912" s="737" t="s">
        <v>6549</v>
      </c>
      <c r="D3912" s="736"/>
      <c r="E3912" s="736"/>
      <c r="F3912" s="735" t="s">
        <v>51</v>
      </c>
      <c r="G3912" s="736"/>
      <c r="H3912" s="738">
        <v>1848</v>
      </c>
      <c r="I3912" s="738">
        <v>1764</v>
      </c>
      <c r="J3912" s="738">
        <v>1680</v>
      </c>
      <c r="K3912" s="738">
        <v>1596</v>
      </c>
      <c r="L3912" s="738">
        <v>1512</v>
      </c>
      <c r="M3912" s="743"/>
    </row>
    <row r="3913" s="158" customFormat="1" ht="13.2" spans="1:13">
      <c r="A3913" s="735" t="s">
        <v>95</v>
      </c>
      <c r="B3913" s="736">
        <v>331510009</v>
      </c>
      <c r="C3913" s="737" t="s">
        <v>6550</v>
      </c>
      <c r="D3913" s="736"/>
      <c r="E3913" s="736"/>
      <c r="F3913" s="735" t="s">
        <v>51</v>
      </c>
      <c r="G3913" s="736"/>
      <c r="H3913" s="738">
        <v>1210</v>
      </c>
      <c r="I3913" s="738">
        <v>1155</v>
      </c>
      <c r="J3913" s="738">
        <v>1100</v>
      </c>
      <c r="K3913" s="738">
        <v>1045</v>
      </c>
      <c r="L3913" s="738">
        <v>990</v>
      </c>
      <c r="M3913" s="743"/>
    </row>
    <row r="3914" s="158" customFormat="1" ht="13.2" spans="1:13">
      <c r="A3914" s="735" t="s">
        <v>95</v>
      </c>
      <c r="B3914" s="736">
        <v>331510010</v>
      </c>
      <c r="C3914" s="737" t="s">
        <v>6551</v>
      </c>
      <c r="D3914" s="736"/>
      <c r="E3914" s="736"/>
      <c r="F3914" s="735" t="s">
        <v>51</v>
      </c>
      <c r="G3914" s="736"/>
      <c r="H3914" s="738">
        <v>1375</v>
      </c>
      <c r="I3914" s="738">
        <v>1312.5</v>
      </c>
      <c r="J3914" s="738">
        <v>1250</v>
      </c>
      <c r="K3914" s="738">
        <v>1187.5</v>
      </c>
      <c r="L3914" s="738">
        <v>1125</v>
      </c>
      <c r="M3914" s="743"/>
    </row>
    <row r="3915" s="159" customFormat="1" ht="21.6" spans="1:13">
      <c r="A3915" s="755" t="s">
        <v>95</v>
      </c>
      <c r="B3915" s="836" t="s">
        <v>6552</v>
      </c>
      <c r="C3915" s="757" t="s">
        <v>6553</v>
      </c>
      <c r="D3915" s="754" t="s">
        <v>6554</v>
      </c>
      <c r="E3915" s="758"/>
      <c r="F3915" s="755" t="s">
        <v>51</v>
      </c>
      <c r="G3915" s="754"/>
      <c r="H3915" s="738">
        <v>2227.5</v>
      </c>
      <c r="I3915" s="738">
        <v>2126.25</v>
      </c>
      <c r="J3915" s="738">
        <v>2025</v>
      </c>
      <c r="K3915" s="738">
        <v>1923.75</v>
      </c>
      <c r="L3915" s="738">
        <v>1822.5</v>
      </c>
      <c r="M3915" s="781"/>
    </row>
    <row r="3916" s="158" customFormat="1" ht="21.6" spans="1:13">
      <c r="A3916" s="739" t="s">
        <v>95</v>
      </c>
      <c r="B3916" s="740" t="s">
        <v>6555</v>
      </c>
      <c r="C3916" s="741" t="s">
        <v>6556</v>
      </c>
      <c r="D3916" s="741" t="s">
        <v>6557</v>
      </c>
      <c r="E3916" s="741"/>
      <c r="F3916" s="739" t="s">
        <v>51</v>
      </c>
      <c r="G3916" s="741"/>
      <c r="H3916" s="742">
        <v>1296</v>
      </c>
      <c r="I3916" s="742">
        <v>1237.09090909091</v>
      </c>
      <c r="J3916" s="742">
        <v>1178.18181818182</v>
      </c>
      <c r="K3916" s="742">
        <v>1119.27272727273</v>
      </c>
      <c r="L3916" s="742">
        <v>1060.36363636364</v>
      </c>
      <c r="M3916" s="743"/>
    </row>
    <row r="3917" s="158" customFormat="1" ht="13.2" spans="1:13">
      <c r="A3917" s="735"/>
      <c r="B3917" s="736">
        <v>331511</v>
      </c>
      <c r="C3917" s="737" t="s">
        <v>6558</v>
      </c>
      <c r="D3917" s="736"/>
      <c r="E3917" s="736"/>
      <c r="F3917" s="735"/>
      <c r="G3917" s="736"/>
      <c r="H3917" s="738"/>
      <c r="I3917" s="738"/>
      <c r="J3917" s="738"/>
      <c r="K3917" s="738"/>
      <c r="L3917" s="738"/>
      <c r="M3917" s="743"/>
    </row>
    <row r="3918" s="158" customFormat="1" ht="13.2" spans="1:13">
      <c r="A3918" s="735" t="s">
        <v>95</v>
      </c>
      <c r="B3918" s="736">
        <v>331511001</v>
      </c>
      <c r="C3918" s="737" t="s">
        <v>6559</v>
      </c>
      <c r="D3918" s="736"/>
      <c r="E3918" s="736"/>
      <c r="F3918" s="735" t="s">
        <v>51</v>
      </c>
      <c r="G3918" s="736"/>
      <c r="H3918" s="738">
        <v>1083.5</v>
      </c>
      <c r="I3918" s="738">
        <v>1034.25</v>
      </c>
      <c r="J3918" s="738">
        <v>985</v>
      </c>
      <c r="K3918" s="738">
        <v>935.75</v>
      </c>
      <c r="L3918" s="738">
        <v>886.5</v>
      </c>
      <c r="M3918" s="743"/>
    </row>
    <row r="3919" s="158" customFormat="1" ht="21.6" spans="1:13">
      <c r="A3919" s="735" t="s">
        <v>95</v>
      </c>
      <c r="B3919" s="736">
        <v>331511002</v>
      </c>
      <c r="C3919" s="737" t="s">
        <v>6560</v>
      </c>
      <c r="D3919" s="736"/>
      <c r="E3919" s="736"/>
      <c r="F3919" s="735" t="s">
        <v>51</v>
      </c>
      <c r="G3919" s="736"/>
      <c r="H3919" s="738">
        <v>1485</v>
      </c>
      <c r="I3919" s="738">
        <v>1417.5</v>
      </c>
      <c r="J3919" s="738">
        <v>1350</v>
      </c>
      <c r="K3919" s="738">
        <v>1282.5</v>
      </c>
      <c r="L3919" s="738">
        <v>1215</v>
      </c>
      <c r="M3919" s="743"/>
    </row>
    <row r="3920" s="158" customFormat="1" ht="13.2" spans="1:13">
      <c r="A3920" s="735" t="s">
        <v>95</v>
      </c>
      <c r="B3920" s="736">
        <v>331511003</v>
      </c>
      <c r="C3920" s="737" t="s">
        <v>6561</v>
      </c>
      <c r="D3920" s="759"/>
      <c r="E3920" s="736"/>
      <c r="F3920" s="735" t="s">
        <v>51</v>
      </c>
      <c r="G3920" s="759"/>
      <c r="H3920" s="738">
        <v>1093.4</v>
      </c>
      <c r="I3920" s="738">
        <v>1043.7</v>
      </c>
      <c r="J3920" s="738">
        <v>994</v>
      </c>
      <c r="K3920" s="738">
        <v>944.3</v>
      </c>
      <c r="L3920" s="738">
        <v>894.6</v>
      </c>
      <c r="M3920" s="743"/>
    </row>
    <row r="3921" s="158" customFormat="1" ht="13.2" spans="1:13">
      <c r="A3921" s="735" t="s">
        <v>95</v>
      </c>
      <c r="B3921" s="736" t="s">
        <v>6562</v>
      </c>
      <c r="C3921" s="788" t="s">
        <v>6563</v>
      </c>
      <c r="D3921" s="736"/>
      <c r="E3921" s="736"/>
      <c r="F3921" s="735" t="s">
        <v>51</v>
      </c>
      <c r="G3921" s="736"/>
      <c r="H3921" s="738">
        <v>1093.4</v>
      </c>
      <c r="I3921" s="738">
        <v>1043.7</v>
      </c>
      <c r="J3921" s="738">
        <v>994</v>
      </c>
      <c r="K3921" s="738">
        <v>944.3</v>
      </c>
      <c r="L3921" s="738">
        <v>894.6</v>
      </c>
      <c r="M3921" s="743"/>
    </row>
    <row r="3922" s="158" customFormat="1" ht="13.2" spans="1:13">
      <c r="A3922" s="735" t="s">
        <v>95</v>
      </c>
      <c r="B3922" s="736" t="s">
        <v>6564</v>
      </c>
      <c r="C3922" s="788" t="s">
        <v>6565</v>
      </c>
      <c r="D3922" s="736"/>
      <c r="E3922" s="736"/>
      <c r="F3922" s="735" t="s">
        <v>51</v>
      </c>
      <c r="G3922" s="736"/>
      <c r="H3922" s="738">
        <v>1093.4</v>
      </c>
      <c r="I3922" s="738">
        <v>1043.7</v>
      </c>
      <c r="J3922" s="738">
        <v>994</v>
      </c>
      <c r="K3922" s="738">
        <v>944.3</v>
      </c>
      <c r="L3922" s="738">
        <v>894.6</v>
      </c>
      <c r="M3922" s="743"/>
    </row>
    <row r="3923" s="158" customFormat="1" ht="13.2" spans="1:13">
      <c r="A3923" s="735" t="s">
        <v>95</v>
      </c>
      <c r="B3923" s="736" t="s">
        <v>6566</v>
      </c>
      <c r="C3923" s="788" t="s">
        <v>6567</v>
      </c>
      <c r="D3923" s="736"/>
      <c r="E3923" s="736"/>
      <c r="F3923" s="735" t="s">
        <v>51</v>
      </c>
      <c r="G3923" s="736"/>
      <c r="H3923" s="738">
        <v>1421.42</v>
      </c>
      <c r="I3923" s="738">
        <v>1356.81</v>
      </c>
      <c r="J3923" s="738">
        <v>1292.2</v>
      </c>
      <c r="K3923" s="738">
        <v>1227.59</v>
      </c>
      <c r="L3923" s="738">
        <v>1162.98</v>
      </c>
      <c r="M3923" s="743"/>
    </row>
    <row r="3924" s="158" customFormat="1" ht="13.2" spans="1:13">
      <c r="A3924" s="735" t="s">
        <v>95</v>
      </c>
      <c r="B3924" s="736">
        <v>331511004</v>
      </c>
      <c r="C3924" s="737" t="s">
        <v>6568</v>
      </c>
      <c r="D3924" s="736"/>
      <c r="E3924" s="736"/>
      <c r="F3924" s="735" t="s">
        <v>51</v>
      </c>
      <c r="G3924" s="736"/>
      <c r="H3924" s="738">
        <v>770</v>
      </c>
      <c r="I3924" s="738">
        <v>735</v>
      </c>
      <c r="J3924" s="738">
        <v>700</v>
      </c>
      <c r="K3924" s="738">
        <v>665</v>
      </c>
      <c r="L3924" s="738">
        <v>630</v>
      </c>
      <c r="M3924" s="743"/>
    </row>
    <row r="3925" s="158" customFormat="1" ht="13.2" spans="1:13">
      <c r="A3925" s="735" t="s">
        <v>95</v>
      </c>
      <c r="B3925" s="736">
        <v>331511005</v>
      </c>
      <c r="C3925" s="737" t="s">
        <v>6569</v>
      </c>
      <c r="D3925" s="736" t="s">
        <v>6570</v>
      </c>
      <c r="E3925" s="736"/>
      <c r="F3925" s="735" t="s">
        <v>51</v>
      </c>
      <c r="G3925" s="736"/>
      <c r="H3925" s="738">
        <v>638</v>
      </c>
      <c r="I3925" s="738">
        <v>609</v>
      </c>
      <c r="J3925" s="738">
        <v>580</v>
      </c>
      <c r="K3925" s="738">
        <v>551</v>
      </c>
      <c r="L3925" s="738">
        <v>522</v>
      </c>
      <c r="M3925" s="743"/>
    </row>
    <row r="3926" s="158" customFormat="1" ht="13.2" spans="1:13">
      <c r="A3926" s="735" t="s">
        <v>95</v>
      </c>
      <c r="B3926" s="736" t="s">
        <v>6571</v>
      </c>
      <c r="C3926" s="788" t="s">
        <v>6572</v>
      </c>
      <c r="D3926" s="736"/>
      <c r="E3926" s="736"/>
      <c r="F3926" s="735" t="s">
        <v>51</v>
      </c>
      <c r="G3926" s="736"/>
      <c r="H3926" s="738">
        <v>638</v>
      </c>
      <c r="I3926" s="738">
        <v>609</v>
      </c>
      <c r="J3926" s="738">
        <v>580</v>
      </c>
      <c r="K3926" s="738">
        <v>551</v>
      </c>
      <c r="L3926" s="738">
        <v>522</v>
      </c>
      <c r="M3926" s="743"/>
    </row>
    <row r="3927" s="158" customFormat="1" ht="13.2" spans="1:13">
      <c r="A3927" s="735"/>
      <c r="B3927" s="736">
        <v>331512</v>
      </c>
      <c r="C3927" s="737" t="s">
        <v>6573</v>
      </c>
      <c r="D3927" s="736"/>
      <c r="E3927" s="736"/>
      <c r="F3927" s="735"/>
      <c r="G3927" s="736"/>
      <c r="H3927" s="738"/>
      <c r="I3927" s="738"/>
      <c r="J3927" s="738"/>
      <c r="K3927" s="738"/>
      <c r="L3927" s="738"/>
      <c r="M3927" s="743"/>
    </row>
    <row r="3928" s="158" customFormat="1" ht="13.2" spans="1:13">
      <c r="A3928" s="735" t="s">
        <v>95</v>
      </c>
      <c r="B3928" s="736">
        <v>331512001</v>
      </c>
      <c r="C3928" s="737" t="s">
        <v>6574</v>
      </c>
      <c r="D3928" s="736"/>
      <c r="E3928" s="736"/>
      <c r="F3928" s="735" t="s">
        <v>51</v>
      </c>
      <c r="G3928" s="736"/>
      <c r="H3928" s="738">
        <v>1485</v>
      </c>
      <c r="I3928" s="738">
        <v>1417.5</v>
      </c>
      <c r="J3928" s="738">
        <v>1350</v>
      </c>
      <c r="K3928" s="738">
        <v>1282.5</v>
      </c>
      <c r="L3928" s="738">
        <v>1215</v>
      </c>
      <c r="M3928" s="743"/>
    </row>
    <row r="3929" s="158" customFormat="1" ht="13.2" spans="1:13">
      <c r="A3929" s="735" t="s">
        <v>95</v>
      </c>
      <c r="B3929" s="736">
        <v>331512002</v>
      </c>
      <c r="C3929" s="737" t="s">
        <v>6575</v>
      </c>
      <c r="D3929" s="736"/>
      <c r="E3929" s="736"/>
      <c r="F3929" s="735" t="s">
        <v>51</v>
      </c>
      <c r="G3929" s="736"/>
      <c r="H3929" s="738">
        <v>627</v>
      </c>
      <c r="I3929" s="738">
        <v>598.5</v>
      </c>
      <c r="J3929" s="738">
        <v>570</v>
      </c>
      <c r="K3929" s="738">
        <v>541.5</v>
      </c>
      <c r="L3929" s="738">
        <v>513</v>
      </c>
      <c r="M3929" s="743"/>
    </row>
    <row r="3930" s="158" customFormat="1" ht="13.2" spans="1:13">
      <c r="A3930" s="735" t="s">
        <v>95</v>
      </c>
      <c r="B3930" s="736">
        <v>331512003</v>
      </c>
      <c r="C3930" s="737" t="s">
        <v>6576</v>
      </c>
      <c r="D3930" s="736"/>
      <c r="E3930" s="736"/>
      <c r="F3930" s="735" t="s">
        <v>51</v>
      </c>
      <c r="G3930" s="736"/>
      <c r="H3930" s="738">
        <v>1144</v>
      </c>
      <c r="I3930" s="738">
        <v>1092</v>
      </c>
      <c r="J3930" s="738">
        <v>1040</v>
      </c>
      <c r="K3930" s="738">
        <v>988</v>
      </c>
      <c r="L3930" s="738">
        <v>936</v>
      </c>
      <c r="M3930" s="743"/>
    </row>
    <row r="3931" s="158" customFormat="1" ht="13.2" spans="1:13">
      <c r="A3931" s="735" t="s">
        <v>95</v>
      </c>
      <c r="B3931" s="736">
        <v>331512004</v>
      </c>
      <c r="C3931" s="737" t="s">
        <v>6577</v>
      </c>
      <c r="D3931" s="736"/>
      <c r="E3931" s="736"/>
      <c r="F3931" s="735" t="s">
        <v>51</v>
      </c>
      <c r="G3931" s="736"/>
      <c r="H3931" s="738">
        <v>1045</v>
      </c>
      <c r="I3931" s="738">
        <v>997.5</v>
      </c>
      <c r="J3931" s="738">
        <v>950</v>
      </c>
      <c r="K3931" s="738">
        <v>902.5</v>
      </c>
      <c r="L3931" s="738">
        <v>855</v>
      </c>
      <c r="M3931" s="743"/>
    </row>
    <row r="3932" s="158" customFormat="1" ht="13.2" spans="1:13">
      <c r="A3932" s="735" t="s">
        <v>95</v>
      </c>
      <c r="B3932" s="736">
        <v>331512005</v>
      </c>
      <c r="C3932" s="737" t="s">
        <v>6578</v>
      </c>
      <c r="D3932" s="736"/>
      <c r="E3932" s="736"/>
      <c r="F3932" s="735" t="s">
        <v>51</v>
      </c>
      <c r="G3932" s="736"/>
      <c r="H3932" s="738">
        <v>1320</v>
      </c>
      <c r="I3932" s="738">
        <v>1260</v>
      </c>
      <c r="J3932" s="738">
        <v>1200</v>
      </c>
      <c r="K3932" s="738">
        <v>1140</v>
      </c>
      <c r="L3932" s="738">
        <v>1080</v>
      </c>
      <c r="M3932" s="743"/>
    </row>
    <row r="3933" s="158" customFormat="1" ht="13.2" spans="1:13">
      <c r="A3933" s="735" t="s">
        <v>95</v>
      </c>
      <c r="B3933" s="736">
        <v>331512006</v>
      </c>
      <c r="C3933" s="737" t="s">
        <v>6579</v>
      </c>
      <c r="D3933" s="736"/>
      <c r="E3933" s="736"/>
      <c r="F3933" s="735" t="s">
        <v>51</v>
      </c>
      <c r="G3933" s="736"/>
      <c r="H3933" s="738">
        <v>1045</v>
      </c>
      <c r="I3933" s="738">
        <v>997.5</v>
      </c>
      <c r="J3933" s="738">
        <v>950</v>
      </c>
      <c r="K3933" s="738">
        <v>902.5</v>
      </c>
      <c r="L3933" s="738">
        <v>855</v>
      </c>
      <c r="M3933" s="743"/>
    </row>
    <row r="3934" s="158" customFormat="1" ht="13.2" spans="1:13">
      <c r="A3934" s="735" t="s">
        <v>95</v>
      </c>
      <c r="B3934" s="736">
        <v>331512007</v>
      </c>
      <c r="C3934" s="737" t="s">
        <v>6580</v>
      </c>
      <c r="D3934" s="842"/>
      <c r="E3934" s="736"/>
      <c r="F3934" s="735" t="s">
        <v>51</v>
      </c>
      <c r="G3934" s="736"/>
      <c r="H3934" s="738">
        <v>1248.5</v>
      </c>
      <c r="I3934" s="738">
        <v>1191.75</v>
      </c>
      <c r="J3934" s="738">
        <v>1135</v>
      </c>
      <c r="K3934" s="738">
        <v>1078.25</v>
      </c>
      <c r="L3934" s="738">
        <v>1021.5</v>
      </c>
      <c r="M3934" s="743"/>
    </row>
    <row r="3935" s="158" customFormat="1" ht="13.2" spans="1:13">
      <c r="A3935" s="735" t="s">
        <v>95</v>
      </c>
      <c r="B3935" s="736" t="s">
        <v>6581</v>
      </c>
      <c r="C3935" s="737" t="s">
        <v>6582</v>
      </c>
      <c r="D3935" s="842"/>
      <c r="E3935" s="736"/>
      <c r="F3935" s="735" t="s">
        <v>51</v>
      </c>
      <c r="G3935" s="736"/>
      <c r="H3935" s="738">
        <v>1248.5</v>
      </c>
      <c r="I3935" s="738">
        <v>1191.75</v>
      </c>
      <c r="J3935" s="738">
        <v>1135</v>
      </c>
      <c r="K3935" s="738">
        <v>1078.25</v>
      </c>
      <c r="L3935" s="738">
        <v>1021.5</v>
      </c>
      <c r="M3935" s="743"/>
    </row>
    <row r="3936" s="158" customFormat="1" ht="13.2" spans="1:13">
      <c r="A3936" s="735" t="s">
        <v>95</v>
      </c>
      <c r="B3936" s="736" t="s">
        <v>6583</v>
      </c>
      <c r="C3936" s="737" t="s">
        <v>6584</v>
      </c>
      <c r="D3936" s="842"/>
      <c r="E3936" s="736"/>
      <c r="F3936" s="735" t="s">
        <v>51</v>
      </c>
      <c r="G3936" s="736"/>
      <c r="H3936" s="738">
        <v>1248.5</v>
      </c>
      <c r="I3936" s="738">
        <v>1191.75</v>
      </c>
      <c r="J3936" s="738">
        <v>1135</v>
      </c>
      <c r="K3936" s="738">
        <v>1078.25</v>
      </c>
      <c r="L3936" s="738">
        <v>1021.5</v>
      </c>
      <c r="M3936" s="743"/>
    </row>
    <row r="3937" s="158" customFormat="1" ht="13.2" spans="1:13">
      <c r="A3937" s="735" t="s">
        <v>95</v>
      </c>
      <c r="B3937" s="736" t="s">
        <v>6585</v>
      </c>
      <c r="C3937" s="737" t="s">
        <v>6586</v>
      </c>
      <c r="D3937" s="842"/>
      <c r="E3937" s="736"/>
      <c r="F3937" s="735" t="s">
        <v>51</v>
      </c>
      <c r="G3937" s="736"/>
      <c r="H3937" s="738">
        <v>1248.5</v>
      </c>
      <c r="I3937" s="738">
        <v>1191.75</v>
      </c>
      <c r="J3937" s="738">
        <v>1135</v>
      </c>
      <c r="K3937" s="738">
        <v>1078.25</v>
      </c>
      <c r="L3937" s="738">
        <v>1021.5</v>
      </c>
      <c r="M3937" s="743"/>
    </row>
    <row r="3938" s="158" customFormat="1" ht="13.2" spans="1:13">
      <c r="A3938" s="735" t="s">
        <v>95</v>
      </c>
      <c r="B3938" s="736" t="s">
        <v>6587</v>
      </c>
      <c r="C3938" s="737" t="s">
        <v>6588</v>
      </c>
      <c r="D3938" s="842"/>
      <c r="E3938" s="736"/>
      <c r="F3938" s="735" t="s">
        <v>51</v>
      </c>
      <c r="G3938" s="736"/>
      <c r="H3938" s="738">
        <v>1248.5</v>
      </c>
      <c r="I3938" s="738">
        <v>1191.75</v>
      </c>
      <c r="J3938" s="738">
        <v>1135</v>
      </c>
      <c r="K3938" s="738">
        <v>1078.25</v>
      </c>
      <c r="L3938" s="738">
        <v>1021.5</v>
      </c>
      <c r="M3938" s="743"/>
    </row>
    <row r="3939" s="158" customFormat="1" ht="13.2" spans="1:13">
      <c r="A3939" s="735" t="s">
        <v>95</v>
      </c>
      <c r="B3939" s="736">
        <v>331512008</v>
      </c>
      <c r="C3939" s="737" t="s">
        <v>6589</v>
      </c>
      <c r="D3939" s="736"/>
      <c r="E3939" s="736"/>
      <c r="F3939" s="735" t="s">
        <v>51</v>
      </c>
      <c r="G3939" s="736"/>
      <c r="H3939" s="738">
        <v>935</v>
      </c>
      <c r="I3939" s="738">
        <v>892.5</v>
      </c>
      <c r="J3939" s="738">
        <v>850</v>
      </c>
      <c r="K3939" s="738">
        <v>807.5</v>
      </c>
      <c r="L3939" s="738">
        <v>765</v>
      </c>
      <c r="M3939" s="743"/>
    </row>
    <row r="3940" s="158" customFormat="1" ht="13.2" spans="1:13">
      <c r="A3940" s="735" t="s">
        <v>95</v>
      </c>
      <c r="B3940" s="736">
        <v>331512009</v>
      </c>
      <c r="C3940" s="737" t="s">
        <v>6590</v>
      </c>
      <c r="D3940" s="736"/>
      <c r="E3940" s="736"/>
      <c r="F3940" s="735" t="s">
        <v>51</v>
      </c>
      <c r="G3940" s="736"/>
      <c r="H3940" s="738">
        <v>1760</v>
      </c>
      <c r="I3940" s="738">
        <v>1680</v>
      </c>
      <c r="J3940" s="738">
        <v>1600</v>
      </c>
      <c r="K3940" s="738">
        <v>1520</v>
      </c>
      <c r="L3940" s="738">
        <v>1440</v>
      </c>
      <c r="M3940" s="743"/>
    </row>
    <row r="3941" s="158" customFormat="1" ht="13.2" spans="1:13">
      <c r="A3941" s="735" t="s">
        <v>95</v>
      </c>
      <c r="B3941" s="736">
        <v>331512010</v>
      </c>
      <c r="C3941" s="737" t="s">
        <v>6591</v>
      </c>
      <c r="D3941" s="736"/>
      <c r="E3941" s="736"/>
      <c r="F3941" s="735" t="s">
        <v>51</v>
      </c>
      <c r="G3941" s="736"/>
      <c r="H3941" s="738">
        <v>1078</v>
      </c>
      <c r="I3941" s="738">
        <v>1029</v>
      </c>
      <c r="J3941" s="738">
        <v>980</v>
      </c>
      <c r="K3941" s="738">
        <v>931</v>
      </c>
      <c r="L3941" s="738">
        <v>882</v>
      </c>
      <c r="M3941" s="743"/>
    </row>
    <row r="3942" s="158" customFormat="1" ht="13.2" spans="1:13">
      <c r="A3942" s="735" t="s">
        <v>95</v>
      </c>
      <c r="B3942" s="736">
        <v>331512011</v>
      </c>
      <c r="C3942" s="737" t="s">
        <v>6592</v>
      </c>
      <c r="D3942" s="736"/>
      <c r="E3942" s="736"/>
      <c r="F3942" s="735" t="s">
        <v>51</v>
      </c>
      <c r="G3942" s="736"/>
      <c r="H3942" s="738">
        <v>748</v>
      </c>
      <c r="I3942" s="738">
        <v>714</v>
      </c>
      <c r="J3942" s="738">
        <v>680</v>
      </c>
      <c r="K3942" s="738">
        <v>646</v>
      </c>
      <c r="L3942" s="738">
        <v>612</v>
      </c>
      <c r="M3942" s="743"/>
    </row>
    <row r="3943" s="158" customFormat="1" ht="21.6" spans="1:13">
      <c r="A3943" s="735" t="s">
        <v>95</v>
      </c>
      <c r="B3943" s="736">
        <v>331512012</v>
      </c>
      <c r="C3943" s="737" t="s">
        <v>6593</v>
      </c>
      <c r="D3943" s="736" t="s">
        <v>6594</v>
      </c>
      <c r="E3943" s="736" t="s">
        <v>6595</v>
      </c>
      <c r="F3943" s="735" t="s">
        <v>51</v>
      </c>
      <c r="G3943" s="736"/>
      <c r="H3943" s="738">
        <v>1375</v>
      </c>
      <c r="I3943" s="738">
        <v>1312.5</v>
      </c>
      <c r="J3943" s="738">
        <v>1250</v>
      </c>
      <c r="K3943" s="738">
        <v>1187.5</v>
      </c>
      <c r="L3943" s="738">
        <v>1125</v>
      </c>
      <c r="M3943" s="743"/>
    </row>
    <row r="3944" s="158" customFormat="1" ht="13.2" spans="1:13">
      <c r="A3944" s="735" t="s">
        <v>95</v>
      </c>
      <c r="B3944" s="736">
        <v>331512013</v>
      </c>
      <c r="C3944" s="737" t="s">
        <v>6596</v>
      </c>
      <c r="D3944" s="736"/>
      <c r="E3944" s="736"/>
      <c r="F3944" s="735" t="s">
        <v>51</v>
      </c>
      <c r="G3944" s="736"/>
      <c r="H3944" s="738">
        <v>660</v>
      </c>
      <c r="I3944" s="738">
        <v>630</v>
      </c>
      <c r="J3944" s="738">
        <v>600</v>
      </c>
      <c r="K3944" s="738">
        <v>570</v>
      </c>
      <c r="L3944" s="738">
        <v>540</v>
      </c>
      <c r="M3944" s="743"/>
    </row>
    <row r="3945" s="158" customFormat="1" ht="13.2" spans="1:13">
      <c r="A3945" s="735" t="s">
        <v>95</v>
      </c>
      <c r="B3945" s="736">
        <v>331512014</v>
      </c>
      <c r="C3945" s="737" t="s">
        <v>6597</v>
      </c>
      <c r="D3945" s="736" t="s">
        <v>6598</v>
      </c>
      <c r="E3945" s="736"/>
      <c r="F3945" s="735" t="s">
        <v>51</v>
      </c>
      <c r="G3945" s="736"/>
      <c r="H3945" s="738">
        <v>1100</v>
      </c>
      <c r="I3945" s="738">
        <v>1050</v>
      </c>
      <c r="J3945" s="738">
        <v>1000</v>
      </c>
      <c r="K3945" s="738">
        <v>950</v>
      </c>
      <c r="L3945" s="738">
        <v>900</v>
      </c>
      <c r="M3945" s="743"/>
    </row>
    <row r="3946" s="158" customFormat="1" ht="13.2" spans="1:13">
      <c r="A3946" s="735" t="s">
        <v>95</v>
      </c>
      <c r="B3946" s="736">
        <v>331512015</v>
      </c>
      <c r="C3946" s="737" t="s">
        <v>6599</v>
      </c>
      <c r="D3946" s="736"/>
      <c r="E3946" s="736"/>
      <c r="F3946" s="735" t="s">
        <v>51</v>
      </c>
      <c r="G3946" s="759"/>
      <c r="H3946" s="738">
        <v>858</v>
      </c>
      <c r="I3946" s="738">
        <v>819</v>
      </c>
      <c r="J3946" s="738">
        <v>780</v>
      </c>
      <c r="K3946" s="738">
        <v>741</v>
      </c>
      <c r="L3946" s="738">
        <v>702</v>
      </c>
      <c r="M3946" s="743"/>
    </row>
    <row r="3947" s="158" customFormat="1" ht="13.2" spans="1:13">
      <c r="A3947" s="735" t="s">
        <v>95</v>
      </c>
      <c r="B3947" s="736" t="s">
        <v>6600</v>
      </c>
      <c r="C3947" s="788" t="s">
        <v>6601</v>
      </c>
      <c r="D3947" s="736"/>
      <c r="E3947" s="736"/>
      <c r="F3947" s="735" t="s">
        <v>51</v>
      </c>
      <c r="G3947" s="736"/>
      <c r="H3947" s="738">
        <v>257.4</v>
      </c>
      <c r="I3947" s="738">
        <v>245.7</v>
      </c>
      <c r="J3947" s="738">
        <v>234</v>
      </c>
      <c r="K3947" s="738">
        <v>222.3</v>
      </c>
      <c r="L3947" s="738">
        <v>210.6</v>
      </c>
      <c r="M3947" s="743"/>
    </row>
    <row r="3948" s="158" customFormat="1" ht="13.2" spans="1:13">
      <c r="A3948" s="735" t="s">
        <v>95</v>
      </c>
      <c r="B3948" s="736" t="s">
        <v>6602</v>
      </c>
      <c r="C3948" s="788" t="s">
        <v>6603</v>
      </c>
      <c r="D3948" s="736"/>
      <c r="E3948" s="736"/>
      <c r="F3948" s="735" t="s">
        <v>51</v>
      </c>
      <c r="G3948" s="736"/>
      <c r="H3948" s="738">
        <v>257.4</v>
      </c>
      <c r="I3948" s="738">
        <v>245.7</v>
      </c>
      <c r="J3948" s="738">
        <v>234</v>
      </c>
      <c r="K3948" s="738">
        <v>222.3</v>
      </c>
      <c r="L3948" s="738">
        <v>210.6</v>
      </c>
      <c r="M3948" s="743"/>
    </row>
    <row r="3949" s="158" customFormat="1" ht="13.2" spans="1:13">
      <c r="A3949" s="735" t="s">
        <v>95</v>
      </c>
      <c r="B3949" s="736">
        <v>331512016</v>
      </c>
      <c r="C3949" s="737" t="s">
        <v>6604</v>
      </c>
      <c r="D3949" s="736"/>
      <c r="E3949" s="736"/>
      <c r="F3949" s="735" t="s">
        <v>51</v>
      </c>
      <c r="G3949" s="736"/>
      <c r="H3949" s="738">
        <v>638</v>
      </c>
      <c r="I3949" s="738">
        <v>609</v>
      </c>
      <c r="J3949" s="738">
        <v>580</v>
      </c>
      <c r="K3949" s="738">
        <v>551</v>
      </c>
      <c r="L3949" s="738">
        <v>522</v>
      </c>
      <c r="M3949" s="743"/>
    </row>
    <row r="3950" s="158" customFormat="1" ht="21.6" spans="1:13">
      <c r="A3950" s="735" t="s">
        <v>95</v>
      </c>
      <c r="B3950" s="736">
        <v>331512017</v>
      </c>
      <c r="C3950" s="737" t="s">
        <v>6605</v>
      </c>
      <c r="D3950" s="736"/>
      <c r="E3950" s="736" t="s">
        <v>6606</v>
      </c>
      <c r="F3950" s="735" t="s">
        <v>51</v>
      </c>
      <c r="G3950" s="736"/>
      <c r="H3950" s="738">
        <v>594</v>
      </c>
      <c r="I3950" s="738">
        <v>567</v>
      </c>
      <c r="J3950" s="738">
        <v>540</v>
      </c>
      <c r="K3950" s="738">
        <v>513</v>
      </c>
      <c r="L3950" s="738">
        <v>486</v>
      </c>
      <c r="M3950" s="743"/>
    </row>
    <row r="3951" s="158" customFormat="1" ht="13.2" spans="1:13">
      <c r="A3951" s="735" t="s">
        <v>95</v>
      </c>
      <c r="B3951" s="736">
        <v>331512018</v>
      </c>
      <c r="C3951" s="737" t="s">
        <v>6607</v>
      </c>
      <c r="D3951" s="736"/>
      <c r="E3951" s="736"/>
      <c r="F3951" s="735" t="s">
        <v>51</v>
      </c>
      <c r="G3951" s="736"/>
      <c r="H3951" s="738">
        <v>1232</v>
      </c>
      <c r="I3951" s="738">
        <v>1176</v>
      </c>
      <c r="J3951" s="738">
        <v>1120</v>
      </c>
      <c r="K3951" s="738">
        <v>1064</v>
      </c>
      <c r="L3951" s="738">
        <v>1008</v>
      </c>
      <c r="M3951" s="743"/>
    </row>
    <row r="3952" s="158" customFormat="1" ht="13.2" spans="1:13">
      <c r="A3952" s="735" t="s">
        <v>95</v>
      </c>
      <c r="B3952" s="736">
        <v>331512019</v>
      </c>
      <c r="C3952" s="737" t="s">
        <v>6608</v>
      </c>
      <c r="D3952" s="736" t="s">
        <v>6609</v>
      </c>
      <c r="E3952" s="736"/>
      <c r="F3952" s="735" t="s">
        <v>6419</v>
      </c>
      <c r="G3952" s="736"/>
      <c r="H3952" s="738">
        <v>1430</v>
      </c>
      <c r="I3952" s="738">
        <v>1365</v>
      </c>
      <c r="J3952" s="738">
        <v>1300</v>
      </c>
      <c r="K3952" s="738">
        <v>1235</v>
      </c>
      <c r="L3952" s="738">
        <v>1170</v>
      </c>
      <c r="M3952" s="743"/>
    </row>
    <row r="3953" s="158" customFormat="1" ht="13.2" spans="1:13">
      <c r="A3953" s="735" t="s">
        <v>95</v>
      </c>
      <c r="B3953" s="736">
        <v>331512020</v>
      </c>
      <c r="C3953" s="737" t="s">
        <v>6610</v>
      </c>
      <c r="D3953" s="736" t="s">
        <v>6611</v>
      </c>
      <c r="E3953" s="736"/>
      <c r="F3953" s="735" t="s">
        <v>6419</v>
      </c>
      <c r="G3953" s="736"/>
      <c r="H3953" s="738">
        <v>1705</v>
      </c>
      <c r="I3953" s="738">
        <v>1627.5</v>
      </c>
      <c r="J3953" s="738">
        <v>1550</v>
      </c>
      <c r="K3953" s="738">
        <v>1472.5</v>
      </c>
      <c r="L3953" s="738">
        <v>1395</v>
      </c>
      <c r="M3953" s="743"/>
    </row>
    <row r="3954" s="159" customFormat="1" ht="21.6" spans="1:13">
      <c r="A3954" s="768" t="s">
        <v>95</v>
      </c>
      <c r="B3954" s="836" t="s">
        <v>6612</v>
      </c>
      <c r="C3954" s="788" t="s">
        <v>6613</v>
      </c>
      <c r="D3954" s="754" t="s">
        <v>6614</v>
      </c>
      <c r="E3954" s="754"/>
      <c r="F3954" s="768" t="s">
        <v>51</v>
      </c>
      <c r="G3954" s="754"/>
      <c r="H3954" s="738">
        <v>2436.5</v>
      </c>
      <c r="I3954" s="738">
        <v>2325.75</v>
      </c>
      <c r="J3954" s="738">
        <v>2215</v>
      </c>
      <c r="K3954" s="738">
        <v>2104.25</v>
      </c>
      <c r="L3954" s="738">
        <v>1993.5</v>
      </c>
      <c r="M3954" s="781"/>
    </row>
    <row r="3955" s="158" customFormat="1" ht="21.6" spans="1:13">
      <c r="A3955" s="739" t="s">
        <v>95</v>
      </c>
      <c r="B3955" s="740" t="s">
        <v>6615</v>
      </c>
      <c r="C3955" s="741" t="s">
        <v>6616</v>
      </c>
      <c r="D3955" s="741" t="s">
        <v>6617</v>
      </c>
      <c r="E3955" s="741"/>
      <c r="F3955" s="739" t="s">
        <v>6618</v>
      </c>
      <c r="G3955" s="741"/>
      <c r="H3955" s="742">
        <v>1296</v>
      </c>
      <c r="I3955" s="742">
        <v>1237.09090909091</v>
      </c>
      <c r="J3955" s="742">
        <v>1178.18181818182</v>
      </c>
      <c r="K3955" s="742">
        <v>1119.27272727273</v>
      </c>
      <c r="L3955" s="742">
        <v>1060.36363636364</v>
      </c>
      <c r="M3955" s="743"/>
    </row>
    <row r="3956" s="158" customFormat="1" ht="13.2" spans="1:13">
      <c r="A3956" s="735"/>
      <c r="B3956" s="736">
        <v>331513</v>
      </c>
      <c r="C3956" s="737" t="s">
        <v>6619</v>
      </c>
      <c r="D3956" s="736"/>
      <c r="E3956" s="736"/>
      <c r="F3956" s="735" t="s">
        <v>51</v>
      </c>
      <c r="G3956" s="736"/>
      <c r="H3956" s="738"/>
      <c r="I3956" s="738"/>
      <c r="J3956" s="738"/>
      <c r="K3956" s="738"/>
      <c r="L3956" s="738"/>
      <c r="M3956" s="743"/>
    </row>
    <row r="3957" s="158" customFormat="1" ht="13.2" spans="1:13">
      <c r="A3957" s="735" t="s">
        <v>95</v>
      </c>
      <c r="B3957" s="736">
        <v>331513001</v>
      </c>
      <c r="C3957" s="737" t="s">
        <v>6620</v>
      </c>
      <c r="D3957" s="736"/>
      <c r="E3957" s="736"/>
      <c r="F3957" s="735" t="s">
        <v>51</v>
      </c>
      <c r="G3957" s="736"/>
      <c r="H3957" s="738">
        <v>1078</v>
      </c>
      <c r="I3957" s="738">
        <v>1029</v>
      </c>
      <c r="J3957" s="738">
        <v>980</v>
      </c>
      <c r="K3957" s="738">
        <v>931</v>
      </c>
      <c r="L3957" s="738">
        <v>882</v>
      </c>
      <c r="M3957" s="743"/>
    </row>
    <row r="3958" s="158" customFormat="1" ht="13.2" spans="1:13">
      <c r="A3958" s="735" t="s">
        <v>95</v>
      </c>
      <c r="B3958" s="736">
        <v>331513002</v>
      </c>
      <c r="C3958" s="737" t="s">
        <v>6621</v>
      </c>
      <c r="D3958" s="736"/>
      <c r="E3958" s="736"/>
      <c r="F3958" s="735" t="s">
        <v>51</v>
      </c>
      <c r="G3958" s="736"/>
      <c r="H3958" s="738">
        <v>1537.8</v>
      </c>
      <c r="I3958" s="738">
        <v>1467.9</v>
      </c>
      <c r="J3958" s="738">
        <v>1398</v>
      </c>
      <c r="K3958" s="738">
        <v>1328.1</v>
      </c>
      <c r="L3958" s="738">
        <v>1258.2</v>
      </c>
      <c r="M3958" s="743"/>
    </row>
    <row r="3959" s="158" customFormat="1" ht="13.2" spans="1:13">
      <c r="A3959" s="735" t="s">
        <v>95</v>
      </c>
      <c r="B3959" s="736">
        <v>331513003</v>
      </c>
      <c r="C3959" s="737" t="s">
        <v>6622</v>
      </c>
      <c r="D3959" s="759"/>
      <c r="E3959" s="736"/>
      <c r="F3959" s="735" t="s">
        <v>51</v>
      </c>
      <c r="G3959" s="736"/>
      <c r="H3959" s="738">
        <v>770</v>
      </c>
      <c r="I3959" s="738">
        <v>735</v>
      </c>
      <c r="J3959" s="738">
        <v>700</v>
      </c>
      <c r="K3959" s="738">
        <v>665</v>
      </c>
      <c r="L3959" s="738">
        <v>630</v>
      </c>
      <c r="M3959" s="743"/>
    </row>
    <row r="3960" s="158" customFormat="1" ht="13.2" spans="1:13">
      <c r="A3960" s="735" t="s">
        <v>95</v>
      </c>
      <c r="B3960" s="736">
        <v>331513004</v>
      </c>
      <c r="C3960" s="737" t="s">
        <v>6623</v>
      </c>
      <c r="D3960" s="736"/>
      <c r="E3960" s="736"/>
      <c r="F3960" s="735" t="s">
        <v>51</v>
      </c>
      <c r="G3960" s="736"/>
      <c r="H3960" s="738">
        <v>880</v>
      </c>
      <c r="I3960" s="738">
        <v>840</v>
      </c>
      <c r="J3960" s="738">
        <v>800</v>
      </c>
      <c r="K3960" s="738">
        <v>760</v>
      </c>
      <c r="L3960" s="738">
        <v>720</v>
      </c>
      <c r="M3960" s="743"/>
    </row>
    <row r="3961" s="158" customFormat="1" ht="13.2" spans="1:13">
      <c r="A3961" s="735" t="s">
        <v>95</v>
      </c>
      <c r="B3961" s="736">
        <v>331513005</v>
      </c>
      <c r="C3961" s="737" t="s">
        <v>6624</v>
      </c>
      <c r="D3961" s="736"/>
      <c r="E3961" s="736"/>
      <c r="F3961" s="735" t="s">
        <v>51</v>
      </c>
      <c r="G3961" s="736"/>
      <c r="H3961" s="738">
        <v>1595</v>
      </c>
      <c r="I3961" s="738">
        <v>1522.5</v>
      </c>
      <c r="J3961" s="738">
        <v>1450</v>
      </c>
      <c r="K3961" s="738">
        <v>1377.5</v>
      </c>
      <c r="L3961" s="738">
        <v>1305</v>
      </c>
      <c r="M3961" s="743"/>
    </row>
    <row r="3962" s="158" customFormat="1" ht="13.2" spans="1:13">
      <c r="A3962" s="735" t="s">
        <v>95</v>
      </c>
      <c r="B3962" s="736">
        <v>331513006</v>
      </c>
      <c r="C3962" s="737" t="s">
        <v>6625</v>
      </c>
      <c r="D3962" s="736"/>
      <c r="E3962" s="736"/>
      <c r="F3962" s="735" t="s">
        <v>51</v>
      </c>
      <c r="G3962" s="736"/>
      <c r="H3962" s="738">
        <v>968</v>
      </c>
      <c r="I3962" s="738">
        <v>924</v>
      </c>
      <c r="J3962" s="738">
        <v>880</v>
      </c>
      <c r="K3962" s="738">
        <v>836</v>
      </c>
      <c r="L3962" s="738">
        <v>792</v>
      </c>
      <c r="M3962" s="743"/>
    </row>
    <row r="3963" s="158" customFormat="1" ht="13.2" spans="1:13">
      <c r="A3963" s="735" t="s">
        <v>95</v>
      </c>
      <c r="B3963" s="736">
        <v>331513007</v>
      </c>
      <c r="C3963" s="737" t="s">
        <v>6626</v>
      </c>
      <c r="D3963" s="736"/>
      <c r="E3963" s="736"/>
      <c r="F3963" s="735" t="s">
        <v>51</v>
      </c>
      <c r="G3963" s="736"/>
      <c r="H3963" s="738">
        <v>913</v>
      </c>
      <c r="I3963" s="738">
        <v>871.5</v>
      </c>
      <c r="J3963" s="738">
        <v>830</v>
      </c>
      <c r="K3963" s="738">
        <v>788.5</v>
      </c>
      <c r="L3963" s="738">
        <v>747</v>
      </c>
      <c r="M3963" s="743"/>
    </row>
    <row r="3964" s="158" customFormat="1" ht="13.2" spans="1:13">
      <c r="A3964" s="735" t="s">
        <v>95</v>
      </c>
      <c r="B3964" s="736">
        <v>331513008</v>
      </c>
      <c r="C3964" s="737" t="s">
        <v>6627</v>
      </c>
      <c r="D3964" s="736"/>
      <c r="E3964" s="736"/>
      <c r="F3964" s="735" t="s">
        <v>51</v>
      </c>
      <c r="G3964" s="736"/>
      <c r="H3964" s="738">
        <v>913</v>
      </c>
      <c r="I3964" s="738">
        <v>871.5</v>
      </c>
      <c r="J3964" s="738">
        <v>830</v>
      </c>
      <c r="K3964" s="738">
        <v>788.5</v>
      </c>
      <c r="L3964" s="738">
        <v>747</v>
      </c>
      <c r="M3964" s="743"/>
    </row>
    <row r="3965" s="158" customFormat="1" ht="13.2" spans="1:13">
      <c r="A3965" s="735" t="s">
        <v>95</v>
      </c>
      <c r="B3965" s="736">
        <v>331513009</v>
      </c>
      <c r="C3965" s="737" t="s">
        <v>6628</v>
      </c>
      <c r="D3965" s="759"/>
      <c r="E3965" s="736"/>
      <c r="F3965" s="735" t="s">
        <v>51</v>
      </c>
      <c r="G3965" s="736"/>
      <c r="H3965" s="738">
        <v>539</v>
      </c>
      <c r="I3965" s="738">
        <v>514.5</v>
      </c>
      <c r="J3965" s="738">
        <v>490</v>
      </c>
      <c r="K3965" s="738">
        <v>465.5</v>
      </c>
      <c r="L3965" s="738">
        <v>441</v>
      </c>
      <c r="M3965" s="743"/>
    </row>
    <row r="3966" s="158" customFormat="1" ht="13.2" spans="1:13">
      <c r="A3966" s="735" t="s">
        <v>95</v>
      </c>
      <c r="B3966" s="736" t="s">
        <v>6629</v>
      </c>
      <c r="C3966" s="788" t="s">
        <v>6630</v>
      </c>
      <c r="D3966" s="736"/>
      <c r="E3966" s="736"/>
      <c r="F3966" s="735" t="s">
        <v>51</v>
      </c>
      <c r="G3966" s="736"/>
      <c r="H3966" s="738">
        <v>539</v>
      </c>
      <c r="I3966" s="738">
        <v>514.5</v>
      </c>
      <c r="J3966" s="738">
        <v>490</v>
      </c>
      <c r="K3966" s="738">
        <v>465.5</v>
      </c>
      <c r="L3966" s="738">
        <v>441</v>
      </c>
      <c r="M3966" s="743"/>
    </row>
    <row r="3967" s="158" customFormat="1" ht="13.2" spans="1:13">
      <c r="A3967" s="735"/>
      <c r="B3967" s="736">
        <v>331514</v>
      </c>
      <c r="C3967" s="737" t="s">
        <v>6631</v>
      </c>
      <c r="D3967" s="736"/>
      <c r="E3967" s="736"/>
      <c r="F3967" s="735"/>
      <c r="G3967" s="736"/>
      <c r="H3967" s="738"/>
      <c r="I3967" s="738"/>
      <c r="J3967" s="738"/>
      <c r="K3967" s="738"/>
      <c r="L3967" s="738"/>
      <c r="M3967" s="743"/>
    </row>
    <row r="3968" s="158" customFormat="1" ht="13.2" spans="1:13">
      <c r="A3968" s="735" t="s">
        <v>95</v>
      </c>
      <c r="B3968" s="736">
        <v>331514001</v>
      </c>
      <c r="C3968" s="737" t="s">
        <v>6632</v>
      </c>
      <c r="D3968" s="736"/>
      <c r="E3968" s="736"/>
      <c r="F3968" s="735" t="s">
        <v>6633</v>
      </c>
      <c r="G3968" s="736"/>
      <c r="H3968" s="738">
        <v>1694</v>
      </c>
      <c r="I3968" s="738">
        <v>1617</v>
      </c>
      <c r="J3968" s="738">
        <v>1540</v>
      </c>
      <c r="K3968" s="738">
        <v>1463</v>
      </c>
      <c r="L3968" s="738">
        <v>1386</v>
      </c>
      <c r="M3968" s="743"/>
    </row>
    <row r="3969" s="158" customFormat="1" ht="13.2" spans="1:13">
      <c r="A3969" s="735" t="s">
        <v>95</v>
      </c>
      <c r="B3969" s="736">
        <v>331514002</v>
      </c>
      <c r="C3969" s="737" t="s">
        <v>6634</v>
      </c>
      <c r="D3969" s="759"/>
      <c r="E3969" s="736"/>
      <c r="F3969" s="735" t="s">
        <v>6635</v>
      </c>
      <c r="G3969" s="736"/>
      <c r="H3969" s="738">
        <v>1375</v>
      </c>
      <c r="I3969" s="738">
        <v>1312.5</v>
      </c>
      <c r="J3969" s="738">
        <v>1250</v>
      </c>
      <c r="K3969" s="738">
        <v>1187.5</v>
      </c>
      <c r="L3969" s="738">
        <v>1125</v>
      </c>
      <c r="M3969" s="743"/>
    </row>
    <row r="3970" s="158" customFormat="1" ht="13.2" spans="1:13">
      <c r="A3970" s="735" t="s">
        <v>95</v>
      </c>
      <c r="B3970" s="736" t="s">
        <v>6636</v>
      </c>
      <c r="C3970" s="788" t="s">
        <v>6637</v>
      </c>
      <c r="D3970" s="736"/>
      <c r="E3970" s="736"/>
      <c r="F3970" s="735" t="s">
        <v>6638</v>
      </c>
      <c r="G3970" s="736"/>
      <c r="H3970" s="738">
        <v>1375</v>
      </c>
      <c r="I3970" s="738">
        <v>1312.5</v>
      </c>
      <c r="J3970" s="738">
        <v>1250</v>
      </c>
      <c r="K3970" s="738">
        <v>1187.5</v>
      </c>
      <c r="L3970" s="738">
        <v>1125</v>
      </c>
      <c r="M3970" s="743"/>
    </row>
    <row r="3971" s="158" customFormat="1" ht="13.2" spans="1:13">
      <c r="A3971" s="735"/>
      <c r="B3971" s="736">
        <v>331515</v>
      </c>
      <c r="C3971" s="737" t="s">
        <v>6639</v>
      </c>
      <c r="D3971" s="736"/>
      <c r="E3971" s="736"/>
      <c r="F3971" s="735"/>
      <c r="G3971" s="736"/>
      <c r="H3971" s="738"/>
      <c r="I3971" s="738"/>
      <c r="J3971" s="738"/>
      <c r="K3971" s="738"/>
      <c r="L3971" s="738"/>
      <c r="M3971" s="743"/>
    </row>
    <row r="3972" s="158" customFormat="1" ht="13.2" spans="1:13">
      <c r="A3972" s="735" t="s">
        <v>95</v>
      </c>
      <c r="B3972" s="736">
        <v>331515001</v>
      </c>
      <c r="C3972" s="737" t="s">
        <v>6640</v>
      </c>
      <c r="D3972" s="736"/>
      <c r="E3972" s="736"/>
      <c r="F3972" s="735" t="s">
        <v>51</v>
      </c>
      <c r="G3972" s="736"/>
      <c r="H3972" s="738">
        <v>1562</v>
      </c>
      <c r="I3972" s="738">
        <v>1491</v>
      </c>
      <c r="J3972" s="738">
        <v>1420</v>
      </c>
      <c r="K3972" s="738">
        <v>1349</v>
      </c>
      <c r="L3972" s="738">
        <v>1278</v>
      </c>
      <c r="M3972" s="743"/>
    </row>
    <row r="3973" s="158" customFormat="1" ht="13.2" spans="1:13">
      <c r="A3973" s="735" t="s">
        <v>95</v>
      </c>
      <c r="B3973" s="736">
        <v>331515002</v>
      </c>
      <c r="C3973" s="737" t="s">
        <v>6641</v>
      </c>
      <c r="D3973" s="736"/>
      <c r="E3973" s="736"/>
      <c r="F3973" s="735" t="s">
        <v>51</v>
      </c>
      <c r="G3973" s="736"/>
      <c r="H3973" s="738">
        <v>1210</v>
      </c>
      <c r="I3973" s="738">
        <v>1155</v>
      </c>
      <c r="J3973" s="738">
        <v>1100</v>
      </c>
      <c r="K3973" s="738">
        <v>1045</v>
      </c>
      <c r="L3973" s="738">
        <v>990</v>
      </c>
      <c r="M3973" s="743"/>
    </row>
    <row r="3974" s="158" customFormat="1" ht="21.6" spans="1:13">
      <c r="A3974" s="735" t="s">
        <v>95</v>
      </c>
      <c r="B3974" s="736">
        <v>331515003</v>
      </c>
      <c r="C3974" s="737" t="s">
        <v>6642</v>
      </c>
      <c r="D3974" s="736"/>
      <c r="E3974" s="736"/>
      <c r="F3974" s="735" t="s">
        <v>51</v>
      </c>
      <c r="G3974" s="736"/>
      <c r="H3974" s="738">
        <v>1100</v>
      </c>
      <c r="I3974" s="738">
        <v>1050</v>
      </c>
      <c r="J3974" s="738">
        <v>1000</v>
      </c>
      <c r="K3974" s="738">
        <v>950</v>
      </c>
      <c r="L3974" s="738">
        <v>900</v>
      </c>
      <c r="M3974" s="743"/>
    </row>
    <row r="3975" s="158" customFormat="1" ht="13.2" spans="1:13">
      <c r="A3975" s="735" t="s">
        <v>95</v>
      </c>
      <c r="B3975" s="736">
        <v>331515004</v>
      </c>
      <c r="C3975" s="737" t="s">
        <v>6643</v>
      </c>
      <c r="D3975" s="736"/>
      <c r="E3975" s="736"/>
      <c r="F3975" s="735" t="s">
        <v>51</v>
      </c>
      <c r="G3975" s="736"/>
      <c r="H3975" s="738">
        <v>1265</v>
      </c>
      <c r="I3975" s="738">
        <v>1207.5</v>
      </c>
      <c r="J3975" s="738">
        <v>1150</v>
      </c>
      <c r="K3975" s="738">
        <v>1092.5</v>
      </c>
      <c r="L3975" s="738">
        <v>1035</v>
      </c>
      <c r="M3975" s="743"/>
    </row>
    <row r="3976" s="158" customFormat="1" ht="13.2" spans="1:13">
      <c r="A3976" s="735" t="s">
        <v>95</v>
      </c>
      <c r="B3976" s="736">
        <v>331515005</v>
      </c>
      <c r="C3976" s="737" t="s">
        <v>6644</v>
      </c>
      <c r="D3976" s="736"/>
      <c r="E3976" s="736"/>
      <c r="F3976" s="735" t="s">
        <v>51</v>
      </c>
      <c r="G3976" s="736"/>
      <c r="H3976" s="738">
        <v>1265</v>
      </c>
      <c r="I3976" s="738">
        <v>1207.5</v>
      </c>
      <c r="J3976" s="738">
        <v>1150</v>
      </c>
      <c r="K3976" s="738">
        <v>1092.5</v>
      </c>
      <c r="L3976" s="738">
        <v>1035</v>
      </c>
      <c r="M3976" s="743"/>
    </row>
    <row r="3977" s="158" customFormat="1" ht="21.6" spans="1:13">
      <c r="A3977" s="735" t="s">
        <v>95</v>
      </c>
      <c r="B3977" s="736">
        <v>331515006</v>
      </c>
      <c r="C3977" s="737" t="s">
        <v>6645</v>
      </c>
      <c r="D3977" s="736"/>
      <c r="E3977" s="736"/>
      <c r="F3977" s="735" t="s">
        <v>51</v>
      </c>
      <c r="G3977" s="736"/>
      <c r="H3977" s="738">
        <v>1375</v>
      </c>
      <c r="I3977" s="738">
        <v>1312.5</v>
      </c>
      <c r="J3977" s="738">
        <v>1250</v>
      </c>
      <c r="K3977" s="738">
        <v>1187.5</v>
      </c>
      <c r="L3977" s="738">
        <v>1125</v>
      </c>
      <c r="M3977" s="743"/>
    </row>
    <row r="3978" s="158" customFormat="1" ht="13.2" spans="1:13">
      <c r="A3978" s="735" t="s">
        <v>95</v>
      </c>
      <c r="B3978" s="736">
        <v>331515007</v>
      </c>
      <c r="C3978" s="737" t="s">
        <v>6646</v>
      </c>
      <c r="D3978" s="736"/>
      <c r="E3978" s="736"/>
      <c r="F3978" s="735" t="s">
        <v>51</v>
      </c>
      <c r="G3978" s="736"/>
      <c r="H3978" s="738">
        <v>1188</v>
      </c>
      <c r="I3978" s="738">
        <v>1134</v>
      </c>
      <c r="J3978" s="738">
        <v>1080</v>
      </c>
      <c r="K3978" s="738">
        <v>1026</v>
      </c>
      <c r="L3978" s="738">
        <v>972</v>
      </c>
      <c r="M3978" s="743"/>
    </row>
    <row r="3979" s="158" customFormat="1" ht="13.2" spans="1:13">
      <c r="A3979" s="735" t="s">
        <v>95</v>
      </c>
      <c r="B3979" s="736">
        <v>331515008</v>
      </c>
      <c r="C3979" s="737" t="s">
        <v>6647</v>
      </c>
      <c r="D3979" s="736"/>
      <c r="E3979" s="736"/>
      <c r="F3979" s="735" t="s">
        <v>51</v>
      </c>
      <c r="G3979" s="736"/>
      <c r="H3979" s="738">
        <v>1210</v>
      </c>
      <c r="I3979" s="738">
        <v>1155</v>
      </c>
      <c r="J3979" s="738">
        <v>1100</v>
      </c>
      <c r="K3979" s="738">
        <v>1045</v>
      </c>
      <c r="L3979" s="738">
        <v>990</v>
      </c>
      <c r="M3979" s="743"/>
    </row>
    <row r="3980" s="158" customFormat="1" ht="13.2" spans="1:13">
      <c r="A3980" s="735" t="s">
        <v>95</v>
      </c>
      <c r="B3980" s="736">
        <v>331515009</v>
      </c>
      <c r="C3980" s="737" t="s">
        <v>6648</v>
      </c>
      <c r="D3980" s="759"/>
      <c r="E3980" s="736"/>
      <c r="F3980" s="735" t="s">
        <v>51</v>
      </c>
      <c r="G3980" s="736"/>
      <c r="H3980" s="738">
        <v>1375</v>
      </c>
      <c r="I3980" s="738">
        <v>1312.5</v>
      </c>
      <c r="J3980" s="738">
        <v>1250</v>
      </c>
      <c r="K3980" s="738">
        <v>1187.5</v>
      </c>
      <c r="L3980" s="738">
        <v>1125</v>
      </c>
      <c r="M3980" s="743"/>
    </row>
    <row r="3981" s="158" customFormat="1" ht="13.2" spans="1:13">
      <c r="A3981" s="735" t="s">
        <v>95</v>
      </c>
      <c r="B3981" s="736" t="s">
        <v>6649</v>
      </c>
      <c r="C3981" s="788" t="s">
        <v>6650</v>
      </c>
      <c r="D3981" s="736"/>
      <c r="E3981" s="736"/>
      <c r="F3981" s="735" t="s">
        <v>51</v>
      </c>
      <c r="G3981" s="736"/>
      <c r="H3981" s="738">
        <v>1375</v>
      </c>
      <c r="I3981" s="738">
        <v>1312.5</v>
      </c>
      <c r="J3981" s="738">
        <v>1250</v>
      </c>
      <c r="K3981" s="738">
        <v>1187.5</v>
      </c>
      <c r="L3981" s="738">
        <v>1125</v>
      </c>
      <c r="M3981" s="743"/>
    </row>
    <row r="3982" s="158" customFormat="1" ht="13.2" spans="1:13">
      <c r="A3982" s="735" t="s">
        <v>95</v>
      </c>
      <c r="B3982" s="736">
        <v>331515010</v>
      </c>
      <c r="C3982" s="737" t="s">
        <v>6651</v>
      </c>
      <c r="D3982" s="736"/>
      <c r="E3982" s="736"/>
      <c r="F3982" s="735" t="s">
        <v>441</v>
      </c>
      <c r="G3982" s="736"/>
      <c r="H3982" s="738">
        <v>1248.5</v>
      </c>
      <c r="I3982" s="738">
        <v>1191.75</v>
      </c>
      <c r="J3982" s="738">
        <v>1135</v>
      </c>
      <c r="K3982" s="738">
        <v>1078.25</v>
      </c>
      <c r="L3982" s="738">
        <v>1021.5</v>
      </c>
      <c r="M3982" s="743"/>
    </row>
    <row r="3983" s="158" customFormat="1" ht="13.2" spans="1:13">
      <c r="A3983" s="735"/>
      <c r="B3983" s="736">
        <v>331516</v>
      </c>
      <c r="C3983" s="737" t="s">
        <v>6652</v>
      </c>
      <c r="D3983" s="736"/>
      <c r="E3983" s="736"/>
      <c r="F3983" s="735"/>
      <c r="G3983" s="736"/>
      <c r="H3983" s="738"/>
      <c r="I3983" s="738"/>
      <c r="J3983" s="738"/>
      <c r="K3983" s="738"/>
      <c r="L3983" s="738"/>
      <c r="M3983" s="743"/>
    </row>
    <row r="3984" s="158" customFormat="1" ht="21.6" spans="1:13">
      <c r="A3984" s="735" t="s">
        <v>95</v>
      </c>
      <c r="B3984" s="736">
        <v>331516001</v>
      </c>
      <c r="C3984" s="737" t="s">
        <v>6653</v>
      </c>
      <c r="D3984" s="736" t="s">
        <v>6654</v>
      </c>
      <c r="E3984" s="736"/>
      <c r="F3984" s="735" t="s">
        <v>6419</v>
      </c>
      <c r="G3984" s="736"/>
      <c r="H3984" s="738">
        <v>660</v>
      </c>
      <c r="I3984" s="738">
        <v>630</v>
      </c>
      <c r="J3984" s="738">
        <v>600</v>
      </c>
      <c r="K3984" s="738">
        <v>570</v>
      </c>
      <c r="L3984" s="738">
        <v>540</v>
      </c>
      <c r="M3984" s="743"/>
    </row>
    <row r="3985" s="158" customFormat="1" ht="13.2" spans="1:13">
      <c r="A3985" s="735"/>
      <c r="B3985" s="736">
        <v>331517</v>
      </c>
      <c r="C3985" s="737" t="s">
        <v>6655</v>
      </c>
      <c r="D3985" s="736"/>
      <c r="E3985" s="736"/>
      <c r="F3985" s="735"/>
      <c r="G3985" s="736"/>
      <c r="H3985" s="738"/>
      <c r="I3985" s="738"/>
      <c r="J3985" s="738"/>
      <c r="K3985" s="738"/>
      <c r="L3985" s="738"/>
      <c r="M3985" s="743"/>
    </row>
    <row r="3986" s="158" customFormat="1" ht="13.2" spans="1:13">
      <c r="A3986" s="735" t="s">
        <v>95</v>
      </c>
      <c r="B3986" s="736">
        <v>331517001</v>
      </c>
      <c r="C3986" s="737" t="s">
        <v>6656</v>
      </c>
      <c r="D3986" s="736"/>
      <c r="E3986" s="736"/>
      <c r="F3986" s="735" t="s">
        <v>51</v>
      </c>
      <c r="G3986" s="736"/>
      <c r="H3986" s="738">
        <v>1100</v>
      </c>
      <c r="I3986" s="738">
        <v>1050</v>
      </c>
      <c r="J3986" s="738">
        <v>1000</v>
      </c>
      <c r="K3986" s="738">
        <v>950</v>
      </c>
      <c r="L3986" s="738">
        <v>900</v>
      </c>
      <c r="M3986" s="743"/>
    </row>
    <row r="3987" s="158" customFormat="1" ht="13.2" spans="1:13">
      <c r="A3987" s="735" t="s">
        <v>95</v>
      </c>
      <c r="B3987" s="736">
        <v>331517002</v>
      </c>
      <c r="C3987" s="737" t="s">
        <v>6657</v>
      </c>
      <c r="D3987" s="736"/>
      <c r="E3987" s="736"/>
      <c r="F3987" s="735" t="s">
        <v>51</v>
      </c>
      <c r="G3987" s="736"/>
      <c r="H3987" s="738">
        <v>902</v>
      </c>
      <c r="I3987" s="738">
        <v>861</v>
      </c>
      <c r="J3987" s="738">
        <v>820</v>
      </c>
      <c r="K3987" s="738">
        <v>779</v>
      </c>
      <c r="L3987" s="738">
        <v>738</v>
      </c>
      <c r="M3987" s="743"/>
    </row>
    <row r="3988" s="158" customFormat="1" ht="13.2" spans="1:13">
      <c r="A3988" s="735" t="s">
        <v>95</v>
      </c>
      <c r="B3988" s="736">
        <v>331517003</v>
      </c>
      <c r="C3988" s="737" t="s">
        <v>6658</v>
      </c>
      <c r="D3988" s="736"/>
      <c r="E3988" s="736"/>
      <c r="F3988" s="735" t="s">
        <v>51</v>
      </c>
      <c r="G3988" s="736"/>
      <c r="H3988" s="738">
        <v>660</v>
      </c>
      <c r="I3988" s="738">
        <v>630</v>
      </c>
      <c r="J3988" s="738">
        <v>600</v>
      </c>
      <c r="K3988" s="738">
        <v>570</v>
      </c>
      <c r="L3988" s="738">
        <v>540</v>
      </c>
      <c r="M3988" s="743"/>
    </row>
    <row r="3989" s="158" customFormat="1" ht="13.2" spans="1:13">
      <c r="A3989" s="735" t="s">
        <v>95</v>
      </c>
      <c r="B3989" s="736">
        <v>331517004</v>
      </c>
      <c r="C3989" s="737" t="s">
        <v>6659</v>
      </c>
      <c r="D3989" s="736" t="s">
        <v>6660</v>
      </c>
      <c r="E3989" s="736"/>
      <c r="F3989" s="735" t="s">
        <v>6419</v>
      </c>
      <c r="G3989" s="736"/>
      <c r="H3989" s="738">
        <v>1375</v>
      </c>
      <c r="I3989" s="738">
        <v>1312.5</v>
      </c>
      <c r="J3989" s="738">
        <v>1250</v>
      </c>
      <c r="K3989" s="738">
        <v>1187.5</v>
      </c>
      <c r="L3989" s="738">
        <v>1125</v>
      </c>
      <c r="M3989" s="743"/>
    </row>
    <row r="3990" s="158" customFormat="1" ht="13.2" spans="1:13">
      <c r="A3990" s="735"/>
      <c r="B3990" s="736">
        <v>331518</v>
      </c>
      <c r="C3990" s="737" t="s">
        <v>6661</v>
      </c>
      <c r="D3990" s="736"/>
      <c r="E3990" s="736"/>
      <c r="F3990" s="735"/>
      <c r="G3990" s="736"/>
      <c r="H3990" s="738"/>
      <c r="I3990" s="738"/>
      <c r="J3990" s="738"/>
      <c r="K3990" s="738"/>
      <c r="L3990" s="738"/>
      <c r="M3990" s="743"/>
    </row>
    <row r="3991" s="158" customFormat="1" ht="13.2" spans="1:13">
      <c r="A3991" s="735" t="s">
        <v>95</v>
      </c>
      <c r="B3991" s="736">
        <v>331518001</v>
      </c>
      <c r="C3991" s="737" t="s">
        <v>6662</v>
      </c>
      <c r="D3991" s="736"/>
      <c r="E3991" s="736"/>
      <c r="F3991" s="735" t="s">
        <v>51</v>
      </c>
      <c r="G3991" s="736"/>
      <c r="H3991" s="738">
        <v>539</v>
      </c>
      <c r="I3991" s="738">
        <v>514.5</v>
      </c>
      <c r="J3991" s="738">
        <v>490</v>
      </c>
      <c r="K3991" s="738">
        <v>465.5</v>
      </c>
      <c r="L3991" s="738">
        <v>441</v>
      </c>
      <c r="M3991" s="743"/>
    </row>
    <row r="3992" s="158" customFormat="1" ht="13.2" spans="1:13">
      <c r="A3992" s="735" t="s">
        <v>95</v>
      </c>
      <c r="B3992" s="736">
        <v>331518002</v>
      </c>
      <c r="C3992" s="737" t="s">
        <v>6663</v>
      </c>
      <c r="D3992" s="759"/>
      <c r="E3992" s="736"/>
      <c r="F3992" s="735" t="s">
        <v>51</v>
      </c>
      <c r="G3992" s="736"/>
      <c r="H3992" s="738">
        <v>539</v>
      </c>
      <c r="I3992" s="738">
        <v>514.5</v>
      </c>
      <c r="J3992" s="738">
        <v>490</v>
      </c>
      <c r="K3992" s="738">
        <v>465.5</v>
      </c>
      <c r="L3992" s="738">
        <v>441</v>
      </c>
      <c r="M3992" s="743"/>
    </row>
    <row r="3993" s="158" customFormat="1" ht="13.2" spans="1:13">
      <c r="A3993" s="735" t="s">
        <v>95</v>
      </c>
      <c r="B3993" s="736" t="s">
        <v>6664</v>
      </c>
      <c r="C3993" s="788" t="s">
        <v>6665</v>
      </c>
      <c r="D3993" s="736"/>
      <c r="E3993" s="736"/>
      <c r="F3993" s="735" t="s">
        <v>51</v>
      </c>
      <c r="G3993" s="736"/>
      <c r="H3993" s="738">
        <v>539</v>
      </c>
      <c r="I3993" s="738">
        <v>514.5</v>
      </c>
      <c r="J3993" s="738">
        <v>490</v>
      </c>
      <c r="K3993" s="738">
        <v>465.5</v>
      </c>
      <c r="L3993" s="738">
        <v>441</v>
      </c>
      <c r="M3993" s="743"/>
    </row>
    <row r="3994" s="158" customFormat="1" ht="13.2" spans="1:13">
      <c r="A3994" s="735" t="s">
        <v>95</v>
      </c>
      <c r="B3994" s="736">
        <v>331518003</v>
      </c>
      <c r="C3994" s="737" t="s">
        <v>6666</v>
      </c>
      <c r="D3994" s="736"/>
      <c r="E3994" s="736"/>
      <c r="F3994" s="735" t="s">
        <v>51</v>
      </c>
      <c r="G3994" s="736"/>
      <c r="H3994" s="738">
        <v>1100</v>
      </c>
      <c r="I3994" s="738">
        <v>1050</v>
      </c>
      <c r="J3994" s="738">
        <v>1000</v>
      </c>
      <c r="K3994" s="738">
        <v>950</v>
      </c>
      <c r="L3994" s="738">
        <v>900</v>
      </c>
      <c r="M3994" s="743"/>
    </row>
    <row r="3995" s="158" customFormat="1" ht="13.2" spans="1:13">
      <c r="A3995" s="735" t="s">
        <v>95</v>
      </c>
      <c r="B3995" s="736">
        <v>331518004</v>
      </c>
      <c r="C3995" s="737" t="s">
        <v>6667</v>
      </c>
      <c r="D3995" s="736"/>
      <c r="E3995" s="736"/>
      <c r="F3995" s="735" t="s">
        <v>51</v>
      </c>
      <c r="G3995" s="736"/>
      <c r="H3995" s="738">
        <v>539</v>
      </c>
      <c r="I3995" s="738">
        <v>514.5</v>
      </c>
      <c r="J3995" s="738">
        <v>490</v>
      </c>
      <c r="K3995" s="738">
        <v>465.5</v>
      </c>
      <c r="L3995" s="738">
        <v>441</v>
      </c>
      <c r="M3995" s="743"/>
    </row>
    <row r="3996" s="158" customFormat="1" ht="13.2" spans="1:13">
      <c r="A3996" s="735" t="s">
        <v>95</v>
      </c>
      <c r="B3996" s="736">
        <v>331518005</v>
      </c>
      <c r="C3996" s="737" t="s">
        <v>6668</v>
      </c>
      <c r="D3996" s="736"/>
      <c r="E3996" s="736"/>
      <c r="F3996" s="735" t="s">
        <v>51</v>
      </c>
      <c r="G3996" s="736"/>
      <c r="H3996" s="738">
        <v>539</v>
      </c>
      <c r="I3996" s="738">
        <v>514.5</v>
      </c>
      <c r="J3996" s="738">
        <v>490</v>
      </c>
      <c r="K3996" s="738">
        <v>465.5</v>
      </c>
      <c r="L3996" s="738">
        <v>441</v>
      </c>
      <c r="M3996" s="743"/>
    </row>
    <row r="3997" s="158" customFormat="1" ht="13.2" spans="1:13">
      <c r="A3997" s="735" t="s">
        <v>95</v>
      </c>
      <c r="B3997" s="736">
        <v>331518006</v>
      </c>
      <c r="C3997" s="737" t="s">
        <v>6669</v>
      </c>
      <c r="D3997" s="736" t="s">
        <v>6670</v>
      </c>
      <c r="E3997" s="736"/>
      <c r="F3997" s="735" t="s">
        <v>51</v>
      </c>
      <c r="G3997" s="736"/>
      <c r="H3997" s="738">
        <v>825</v>
      </c>
      <c r="I3997" s="738">
        <v>787.5</v>
      </c>
      <c r="J3997" s="738">
        <v>750</v>
      </c>
      <c r="K3997" s="738">
        <v>712.5</v>
      </c>
      <c r="L3997" s="738">
        <v>675</v>
      </c>
      <c r="M3997" s="743"/>
    </row>
    <row r="3998" s="158" customFormat="1" ht="13.2" spans="1:13">
      <c r="A3998" s="735" t="s">
        <v>95</v>
      </c>
      <c r="B3998" s="736">
        <v>331518007</v>
      </c>
      <c r="C3998" s="737" t="s">
        <v>6671</v>
      </c>
      <c r="D3998" s="736" t="s">
        <v>6672</v>
      </c>
      <c r="E3998" s="736"/>
      <c r="F3998" s="735" t="s">
        <v>51</v>
      </c>
      <c r="G3998" s="736"/>
      <c r="H3998" s="738">
        <v>1738</v>
      </c>
      <c r="I3998" s="738">
        <v>1659</v>
      </c>
      <c r="J3998" s="738">
        <v>1580</v>
      </c>
      <c r="K3998" s="738">
        <v>1501</v>
      </c>
      <c r="L3998" s="738">
        <v>1422</v>
      </c>
      <c r="M3998" s="743"/>
    </row>
    <row r="3999" s="158" customFormat="1" ht="13.2" spans="1:13">
      <c r="A3999" s="735"/>
      <c r="B3999" s="736">
        <v>331519</v>
      </c>
      <c r="C3999" s="737" t="s">
        <v>6673</v>
      </c>
      <c r="D3999" s="736"/>
      <c r="E3999" s="736"/>
      <c r="F3999" s="735"/>
      <c r="G3999" s="736"/>
      <c r="H3999" s="738"/>
      <c r="I3999" s="738"/>
      <c r="J3999" s="738"/>
      <c r="K3999" s="738"/>
      <c r="L3999" s="738"/>
      <c r="M3999" s="743"/>
    </row>
    <row r="4000" s="158" customFormat="1" ht="13.2" spans="1:13">
      <c r="A4000" s="735" t="s">
        <v>95</v>
      </c>
      <c r="B4000" s="736">
        <v>331519001</v>
      </c>
      <c r="C4000" s="737" t="s">
        <v>6674</v>
      </c>
      <c r="D4000" s="736" t="s">
        <v>6675</v>
      </c>
      <c r="E4000" s="736"/>
      <c r="F4000" s="735" t="s">
        <v>6676</v>
      </c>
      <c r="G4000" s="736"/>
      <c r="H4000" s="738">
        <v>660</v>
      </c>
      <c r="I4000" s="738">
        <v>630</v>
      </c>
      <c r="J4000" s="738">
        <v>600</v>
      </c>
      <c r="K4000" s="738">
        <v>570</v>
      </c>
      <c r="L4000" s="738">
        <v>540</v>
      </c>
      <c r="M4000" s="743"/>
    </row>
    <row r="4001" s="158" customFormat="1" ht="13.2" spans="1:13">
      <c r="A4001" s="735" t="s">
        <v>95</v>
      </c>
      <c r="B4001" s="736" t="s">
        <v>6677</v>
      </c>
      <c r="C4001" s="788" t="s">
        <v>6678</v>
      </c>
      <c r="D4001" s="736" t="s">
        <v>6675</v>
      </c>
      <c r="E4001" s="736"/>
      <c r="F4001" s="735" t="s">
        <v>6679</v>
      </c>
      <c r="G4001" s="736"/>
      <c r="H4001" s="738">
        <v>660</v>
      </c>
      <c r="I4001" s="738">
        <v>630</v>
      </c>
      <c r="J4001" s="738">
        <v>600</v>
      </c>
      <c r="K4001" s="738">
        <v>570</v>
      </c>
      <c r="L4001" s="738">
        <v>540</v>
      </c>
      <c r="M4001" s="743"/>
    </row>
    <row r="4002" s="158" customFormat="1" ht="21.6" spans="1:13">
      <c r="A4002" s="735" t="s">
        <v>95</v>
      </c>
      <c r="B4002" s="736">
        <v>331519002</v>
      </c>
      <c r="C4002" s="737" t="s">
        <v>6680</v>
      </c>
      <c r="D4002" s="736" t="s">
        <v>6681</v>
      </c>
      <c r="E4002" s="736"/>
      <c r="F4002" s="735" t="s">
        <v>51</v>
      </c>
      <c r="G4002" s="736"/>
      <c r="H4002" s="738">
        <v>1650</v>
      </c>
      <c r="I4002" s="738">
        <v>1575</v>
      </c>
      <c r="J4002" s="738">
        <v>1500</v>
      </c>
      <c r="K4002" s="738">
        <v>1425</v>
      </c>
      <c r="L4002" s="738">
        <v>1350</v>
      </c>
      <c r="M4002" s="743"/>
    </row>
    <row r="4003" s="158" customFormat="1" ht="21.6" spans="1:13">
      <c r="A4003" s="735" t="s">
        <v>95</v>
      </c>
      <c r="B4003" s="736">
        <v>331519003</v>
      </c>
      <c r="C4003" s="737" t="s">
        <v>6682</v>
      </c>
      <c r="D4003" s="736" t="s">
        <v>6683</v>
      </c>
      <c r="E4003" s="736"/>
      <c r="F4003" s="735" t="s">
        <v>51</v>
      </c>
      <c r="G4003" s="736"/>
      <c r="H4003" s="738">
        <v>2420</v>
      </c>
      <c r="I4003" s="738">
        <v>2310</v>
      </c>
      <c r="J4003" s="738">
        <v>2200</v>
      </c>
      <c r="K4003" s="738">
        <v>2090</v>
      </c>
      <c r="L4003" s="738">
        <v>1980</v>
      </c>
      <c r="M4003" s="743"/>
    </row>
    <row r="4004" s="158" customFormat="1" ht="21.6" spans="1:13">
      <c r="A4004" s="735" t="s">
        <v>95</v>
      </c>
      <c r="B4004" s="736">
        <v>331519004</v>
      </c>
      <c r="C4004" s="737" t="s">
        <v>6684</v>
      </c>
      <c r="D4004" s="736" t="s">
        <v>6685</v>
      </c>
      <c r="E4004" s="736"/>
      <c r="F4004" s="735" t="s">
        <v>51</v>
      </c>
      <c r="G4004" s="736"/>
      <c r="H4004" s="738">
        <v>2420</v>
      </c>
      <c r="I4004" s="738">
        <v>2310</v>
      </c>
      <c r="J4004" s="738">
        <v>2200</v>
      </c>
      <c r="K4004" s="738">
        <v>2090</v>
      </c>
      <c r="L4004" s="738">
        <v>1980</v>
      </c>
      <c r="M4004" s="743"/>
    </row>
    <row r="4005" s="158" customFormat="1" ht="21.6" spans="1:13">
      <c r="A4005" s="735" t="s">
        <v>95</v>
      </c>
      <c r="B4005" s="736">
        <v>331519005</v>
      </c>
      <c r="C4005" s="737" t="s">
        <v>6686</v>
      </c>
      <c r="D4005" s="736" t="s">
        <v>6687</v>
      </c>
      <c r="E4005" s="736"/>
      <c r="F4005" s="735" t="s">
        <v>51</v>
      </c>
      <c r="G4005" s="736"/>
      <c r="H4005" s="738">
        <v>2310</v>
      </c>
      <c r="I4005" s="738">
        <v>2205</v>
      </c>
      <c r="J4005" s="738">
        <v>2100</v>
      </c>
      <c r="K4005" s="738">
        <v>1995</v>
      </c>
      <c r="L4005" s="738">
        <v>1890</v>
      </c>
      <c r="M4005" s="743"/>
    </row>
    <row r="4006" s="158" customFormat="1" ht="13.2" spans="1:13">
      <c r="A4006" s="735" t="s">
        <v>95</v>
      </c>
      <c r="B4006" s="736">
        <v>331519006</v>
      </c>
      <c r="C4006" s="737" t="s">
        <v>6688</v>
      </c>
      <c r="D4006" s="736" t="s">
        <v>6689</v>
      </c>
      <c r="E4006" s="736"/>
      <c r="F4006" s="735" t="s">
        <v>51</v>
      </c>
      <c r="G4006" s="736"/>
      <c r="H4006" s="738">
        <v>2420</v>
      </c>
      <c r="I4006" s="738">
        <v>2310</v>
      </c>
      <c r="J4006" s="738">
        <v>2200</v>
      </c>
      <c r="K4006" s="738">
        <v>2090</v>
      </c>
      <c r="L4006" s="738">
        <v>1980</v>
      </c>
      <c r="M4006" s="743"/>
    </row>
    <row r="4007" s="158" customFormat="1" ht="13.2" spans="1:13">
      <c r="A4007" s="735" t="s">
        <v>95</v>
      </c>
      <c r="B4007" s="736">
        <v>331519007</v>
      </c>
      <c r="C4007" s="737" t="s">
        <v>6690</v>
      </c>
      <c r="D4007" s="736" t="s">
        <v>6691</v>
      </c>
      <c r="E4007" s="736"/>
      <c r="F4007" s="735" t="s">
        <v>51</v>
      </c>
      <c r="G4007" s="736"/>
      <c r="H4007" s="738">
        <v>1430</v>
      </c>
      <c r="I4007" s="738">
        <v>1365</v>
      </c>
      <c r="J4007" s="738">
        <v>1300</v>
      </c>
      <c r="K4007" s="738">
        <v>1235</v>
      </c>
      <c r="L4007" s="738">
        <v>1170</v>
      </c>
      <c r="M4007" s="743"/>
    </row>
    <row r="4008" s="158" customFormat="1" ht="13.2" spans="1:13">
      <c r="A4008" s="735" t="s">
        <v>95</v>
      </c>
      <c r="B4008" s="736">
        <v>331519008</v>
      </c>
      <c r="C4008" s="737" t="s">
        <v>6692</v>
      </c>
      <c r="D4008" s="736" t="s">
        <v>6693</v>
      </c>
      <c r="E4008" s="736"/>
      <c r="F4008" s="735" t="s">
        <v>51</v>
      </c>
      <c r="G4008" s="736"/>
      <c r="H4008" s="738">
        <v>660</v>
      </c>
      <c r="I4008" s="738">
        <v>630</v>
      </c>
      <c r="J4008" s="738">
        <v>600</v>
      </c>
      <c r="K4008" s="738">
        <v>570</v>
      </c>
      <c r="L4008" s="738">
        <v>540</v>
      </c>
      <c r="M4008" s="743"/>
    </row>
    <row r="4009" s="158" customFormat="1" ht="21.6" spans="1:13">
      <c r="A4009" s="735" t="s">
        <v>95</v>
      </c>
      <c r="B4009" s="736">
        <v>331519009</v>
      </c>
      <c r="C4009" s="737" t="s">
        <v>6694</v>
      </c>
      <c r="D4009" s="736" t="s">
        <v>6695</v>
      </c>
      <c r="E4009" s="736"/>
      <c r="F4009" s="735" t="s">
        <v>51</v>
      </c>
      <c r="G4009" s="736"/>
      <c r="H4009" s="738">
        <v>1485</v>
      </c>
      <c r="I4009" s="738">
        <v>1417.5</v>
      </c>
      <c r="J4009" s="738">
        <v>1350</v>
      </c>
      <c r="K4009" s="738">
        <v>1282.5</v>
      </c>
      <c r="L4009" s="738">
        <v>1215</v>
      </c>
      <c r="M4009" s="743"/>
    </row>
    <row r="4010" s="158" customFormat="1" ht="21.6" spans="1:13">
      <c r="A4010" s="735" t="s">
        <v>95</v>
      </c>
      <c r="B4010" s="736">
        <v>331519010</v>
      </c>
      <c r="C4010" s="737" t="s">
        <v>6696</v>
      </c>
      <c r="D4010" s="736" t="s">
        <v>6697</v>
      </c>
      <c r="E4010" s="736"/>
      <c r="F4010" s="735" t="s">
        <v>51</v>
      </c>
      <c r="G4010" s="736"/>
      <c r="H4010" s="738">
        <v>2200</v>
      </c>
      <c r="I4010" s="738">
        <v>2100</v>
      </c>
      <c r="J4010" s="738">
        <v>2000</v>
      </c>
      <c r="K4010" s="738">
        <v>1900</v>
      </c>
      <c r="L4010" s="738">
        <v>1800</v>
      </c>
      <c r="M4010" s="743"/>
    </row>
    <row r="4011" s="158" customFormat="1" ht="21.6" spans="1:13">
      <c r="A4011" s="735" t="s">
        <v>95</v>
      </c>
      <c r="B4011" s="736">
        <v>331519011</v>
      </c>
      <c r="C4011" s="737" t="s">
        <v>6698</v>
      </c>
      <c r="D4011" s="736" t="s">
        <v>6699</v>
      </c>
      <c r="E4011" s="736"/>
      <c r="F4011" s="735" t="s">
        <v>6700</v>
      </c>
      <c r="G4011" s="736"/>
      <c r="H4011" s="738">
        <v>1760</v>
      </c>
      <c r="I4011" s="738">
        <v>1680</v>
      </c>
      <c r="J4011" s="738">
        <v>1600</v>
      </c>
      <c r="K4011" s="738">
        <v>1520</v>
      </c>
      <c r="L4011" s="738">
        <v>1440</v>
      </c>
      <c r="M4011" s="743"/>
    </row>
    <row r="4012" s="158" customFormat="1" ht="13.2" spans="1:13">
      <c r="A4012" s="735" t="s">
        <v>95</v>
      </c>
      <c r="B4012" s="736">
        <v>331519012</v>
      </c>
      <c r="C4012" s="737" t="s">
        <v>6701</v>
      </c>
      <c r="D4012" s="736" t="s">
        <v>6702</v>
      </c>
      <c r="E4012" s="736"/>
      <c r="F4012" s="735" t="s">
        <v>6635</v>
      </c>
      <c r="G4012" s="736"/>
      <c r="H4012" s="738">
        <v>880</v>
      </c>
      <c r="I4012" s="738">
        <v>840</v>
      </c>
      <c r="J4012" s="738">
        <v>800</v>
      </c>
      <c r="K4012" s="738">
        <v>760</v>
      </c>
      <c r="L4012" s="738">
        <v>720</v>
      </c>
      <c r="M4012" s="743"/>
    </row>
    <row r="4013" s="158" customFormat="1" ht="13.2" spans="1:13">
      <c r="A4013" s="735" t="s">
        <v>95</v>
      </c>
      <c r="B4013" s="736" t="s">
        <v>6703</v>
      </c>
      <c r="C4013" s="737" t="s">
        <v>6701</v>
      </c>
      <c r="D4013" s="736" t="s">
        <v>6702</v>
      </c>
      <c r="E4013" s="736"/>
      <c r="F4013" s="735" t="s">
        <v>6635</v>
      </c>
      <c r="G4013" s="736"/>
      <c r="H4013" s="738">
        <v>1056</v>
      </c>
      <c r="I4013" s="738">
        <v>1008</v>
      </c>
      <c r="J4013" s="738">
        <v>960</v>
      </c>
      <c r="K4013" s="738">
        <v>912</v>
      </c>
      <c r="L4013" s="738">
        <v>864</v>
      </c>
      <c r="M4013" s="743" t="s">
        <v>58</v>
      </c>
    </row>
    <row r="4014" s="158" customFormat="1" ht="13.2" spans="1:13">
      <c r="A4014" s="735" t="s">
        <v>95</v>
      </c>
      <c r="B4014" s="736" t="s">
        <v>6704</v>
      </c>
      <c r="C4014" s="788" t="s">
        <v>6705</v>
      </c>
      <c r="D4014" s="736"/>
      <c r="E4014" s="736"/>
      <c r="F4014" s="735" t="s">
        <v>6638</v>
      </c>
      <c r="G4014" s="736"/>
      <c r="H4014" s="738">
        <v>880</v>
      </c>
      <c r="I4014" s="738">
        <v>840</v>
      </c>
      <c r="J4014" s="738">
        <v>800</v>
      </c>
      <c r="K4014" s="738">
        <v>760</v>
      </c>
      <c r="L4014" s="738">
        <v>720</v>
      </c>
      <c r="M4014" s="743"/>
    </row>
    <row r="4015" s="158" customFormat="1" ht="13.2" spans="1:13">
      <c r="A4015" s="735" t="s">
        <v>95</v>
      </c>
      <c r="B4015" s="736" t="s">
        <v>6706</v>
      </c>
      <c r="C4015" s="788" t="s">
        <v>6705</v>
      </c>
      <c r="D4015" s="736"/>
      <c r="E4015" s="736"/>
      <c r="F4015" s="735" t="s">
        <v>6638</v>
      </c>
      <c r="G4015" s="736"/>
      <c r="H4015" s="738">
        <v>1056</v>
      </c>
      <c r="I4015" s="738">
        <v>1008</v>
      </c>
      <c r="J4015" s="738">
        <v>960</v>
      </c>
      <c r="K4015" s="738">
        <v>912</v>
      </c>
      <c r="L4015" s="738">
        <v>864</v>
      </c>
      <c r="M4015" s="743" t="s">
        <v>58</v>
      </c>
    </row>
    <row r="4016" s="158" customFormat="1" ht="13.2" spans="1:13">
      <c r="A4016" s="735" t="s">
        <v>95</v>
      </c>
      <c r="B4016" s="736">
        <v>331519016</v>
      </c>
      <c r="C4016" s="737" t="s">
        <v>6707</v>
      </c>
      <c r="D4016" s="736" t="s">
        <v>6708</v>
      </c>
      <c r="E4016" s="736"/>
      <c r="F4016" s="735" t="s">
        <v>6709</v>
      </c>
      <c r="G4016" s="736"/>
      <c r="H4016" s="738">
        <v>770</v>
      </c>
      <c r="I4016" s="738">
        <v>735</v>
      </c>
      <c r="J4016" s="738">
        <v>700</v>
      </c>
      <c r="K4016" s="738">
        <v>665</v>
      </c>
      <c r="L4016" s="738">
        <v>630</v>
      </c>
      <c r="M4016" s="743"/>
    </row>
    <row r="4017" s="158" customFormat="1" ht="13.2" spans="1:13">
      <c r="A4017" s="735" t="s">
        <v>95</v>
      </c>
      <c r="B4017" s="736">
        <v>331519017</v>
      </c>
      <c r="C4017" s="737" t="s">
        <v>6710</v>
      </c>
      <c r="D4017" s="759"/>
      <c r="E4017" s="736"/>
      <c r="F4017" s="735" t="s">
        <v>51</v>
      </c>
      <c r="G4017" s="736"/>
      <c r="H4017" s="738">
        <v>1100</v>
      </c>
      <c r="I4017" s="738">
        <v>1050</v>
      </c>
      <c r="J4017" s="738">
        <v>1000</v>
      </c>
      <c r="K4017" s="738">
        <v>950</v>
      </c>
      <c r="L4017" s="738">
        <v>900</v>
      </c>
      <c r="M4017" s="743"/>
    </row>
    <row r="4018" s="158" customFormat="1" ht="13.2" spans="1:13">
      <c r="A4018" s="735" t="s">
        <v>95</v>
      </c>
      <c r="B4018" s="736" t="s">
        <v>6711</v>
      </c>
      <c r="C4018" s="788" t="s">
        <v>6712</v>
      </c>
      <c r="D4018" s="736"/>
      <c r="E4018" s="736"/>
      <c r="F4018" s="735" t="s">
        <v>51</v>
      </c>
      <c r="G4018" s="736"/>
      <c r="H4018" s="738">
        <v>1100</v>
      </c>
      <c r="I4018" s="738">
        <v>1050</v>
      </c>
      <c r="J4018" s="738">
        <v>1000</v>
      </c>
      <c r="K4018" s="738">
        <v>950</v>
      </c>
      <c r="L4018" s="738">
        <v>900</v>
      </c>
      <c r="M4018" s="743"/>
    </row>
    <row r="4019" s="158" customFormat="1" ht="13.2" spans="1:13">
      <c r="A4019" s="735"/>
      <c r="B4019" s="736">
        <v>331520</v>
      </c>
      <c r="C4019" s="737" t="s">
        <v>6713</v>
      </c>
      <c r="D4019" s="736"/>
      <c r="E4019" s="736"/>
      <c r="F4019" s="735"/>
      <c r="G4019" s="736"/>
      <c r="H4019" s="738"/>
      <c r="I4019" s="738"/>
      <c r="J4019" s="738"/>
      <c r="K4019" s="738"/>
      <c r="L4019" s="738"/>
      <c r="M4019" s="743"/>
    </row>
    <row r="4020" s="158" customFormat="1" ht="13.2" spans="1:13">
      <c r="A4020" s="735" t="s">
        <v>95</v>
      </c>
      <c r="B4020" s="736">
        <v>331520001</v>
      </c>
      <c r="C4020" s="737" t="s">
        <v>6714</v>
      </c>
      <c r="D4020" s="759"/>
      <c r="E4020" s="736"/>
      <c r="F4020" s="735" t="s">
        <v>51</v>
      </c>
      <c r="G4020" s="736"/>
      <c r="H4020" s="738">
        <v>572</v>
      </c>
      <c r="I4020" s="738">
        <v>546</v>
      </c>
      <c r="J4020" s="738">
        <v>520</v>
      </c>
      <c r="K4020" s="738">
        <v>494</v>
      </c>
      <c r="L4020" s="738">
        <v>468</v>
      </c>
      <c r="M4020" s="743"/>
    </row>
    <row r="4021" s="158" customFormat="1" ht="13.2" spans="1:13">
      <c r="A4021" s="735" t="s">
        <v>95</v>
      </c>
      <c r="B4021" s="736" t="s">
        <v>6715</v>
      </c>
      <c r="C4021" s="737" t="s">
        <v>6716</v>
      </c>
      <c r="D4021" s="759"/>
      <c r="E4021" s="736"/>
      <c r="F4021" s="735" t="s">
        <v>51</v>
      </c>
      <c r="G4021" s="736"/>
      <c r="H4021" s="738">
        <v>1248.5</v>
      </c>
      <c r="I4021" s="738">
        <v>1191.75</v>
      </c>
      <c r="J4021" s="738">
        <v>1135</v>
      </c>
      <c r="K4021" s="738">
        <v>1078.25</v>
      </c>
      <c r="L4021" s="738">
        <v>1021.5</v>
      </c>
      <c r="M4021" s="743"/>
    </row>
    <row r="4022" s="693" customFormat="1" ht="32.4" spans="1:14">
      <c r="A4022" s="739" t="s">
        <v>95</v>
      </c>
      <c r="B4022" s="741" t="s">
        <v>6717</v>
      </c>
      <c r="C4022" s="741" t="s">
        <v>6718</v>
      </c>
      <c r="D4022" s="741" t="s">
        <v>6719</v>
      </c>
      <c r="E4022" s="821"/>
      <c r="F4022" s="739" t="s">
        <v>51</v>
      </c>
      <c r="G4022" s="821"/>
      <c r="H4022" s="742">
        <v>2190.24</v>
      </c>
      <c r="I4022" s="742">
        <v>2090.68363636364</v>
      </c>
      <c r="J4022" s="742">
        <v>1991.12727272727</v>
      </c>
      <c r="K4022" s="742">
        <v>1891.57090909091</v>
      </c>
      <c r="L4022" s="742">
        <v>1792.01454545455</v>
      </c>
      <c r="M4022" s="753"/>
      <c r="N4022" s="782"/>
    </row>
    <row r="4023" s="158" customFormat="1" ht="21.6" spans="1:13">
      <c r="A4023" s="735" t="s">
        <v>95</v>
      </c>
      <c r="B4023" s="736">
        <v>331520002</v>
      </c>
      <c r="C4023" s="737" t="s">
        <v>6720</v>
      </c>
      <c r="D4023" s="759"/>
      <c r="E4023" s="736"/>
      <c r="F4023" s="735" t="s">
        <v>51</v>
      </c>
      <c r="G4023" s="736"/>
      <c r="H4023" s="738">
        <v>572</v>
      </c>
      <c r="I4023" s="738">
        <v>546</v>
      </c>
      <c r="J4023" s="738">
        <v>520</v>
      </c>
      <c r="K4023" s="738">
        <v>494</v>
      </c>
      <c r="L4023" s="738">
        <v>468</v>
      </c>
      <c r="M4023" s="743"/>
    </row>
    <row r="4024" s="158" customFormat="1" ht="21.6" spans="1:13">
      <c r="A4024" s="735" t="s">
        <v>95</v>
      </c>
      <c r="B4024" s="736" t="s">
        <v>6721</v>
      </c>
      <c r="C4024" s="737" t="s">
        <v>6720</v>
      </c>
      <c r="D4024" s="759"/>
      <c r="E4024" s="736"/>
      <c r="F4024" s="735" t="s">
        <v>51</v>
      </c>
      <c r="G4024" s="736"/>
      <c r="H4024" s="738">
        <v>686.4</v>
      </c>
      <c r="I4024" s="738">
        <v>655.2</v>
      </c>
      <c r="J4024" s="738">
        <v>624</v>
      </c>
      <c r="K4024" s="738">
        <v>592.8</v>
      </c>
      <c r="L4024" s="738">
        <v>561.6</v>
      </c>
      <c r="M4024" s="743" t="s">
        <v>58</v>
      </c>
    </row>
    <row r="4025" s="158" customFormat="1" ht="21.6" spans="1:13">
      <c r="A4025" s="735" t="s">
        <v>95</v>
      </c>
      <c r="B4025" s="736" t="s">
        <v>6722</v>
      </c>
      <c r="C4025" s="788" t="s">
        <v>6723</v>
      </c>
      <c r="D4025" s="736"/>
      <c r="E4025" s="736"/>
      <c r="F4025" s="735" t="s">
        <v>51</v>
      </c>
      <c r="G4025" s="736"/>
      <c r="H4025" s="738">
        <v>572</v>
      </c>
      <c r="I4025" s="738">
        <v>546</v>
      </c>
      <c r="J4025" s="738">
        <v>520</v>
      </c>
      <c r="K4025" s="738">
        <v>494</v>
      </c>
      <c r="L4025" s="738">
        <v>468</v>
      </c>
      <c r="M4025" s="743"/>
    </row>
    <row r="4026" s="158" customFormat="1" ht="21.6" spans="1:13">
      <c r="A4026" s="735" t="s">
        <v>95</v>
      </c>
      <c r="B4026" s="736" t="s">
        <v>6724</v>
      </c>
      <c r="C4026" s="788" t="s">
        <v>6723</v>
      </c>
      <c r="D4026" s="736"/>
      <c r="E4026" s="736"/>
      <c r="F4026" s="735" t="s">
        <v>51</v>
      </c>
      <c r="G4026" s="736"/>
      <c r="H4026" s="738">
        <v>686.4</v>
      </c>
      <c r="I4026" s="738">
        <v>655.2</v>
      </c>
      <c r="J4026" s="738">
        <v>624</v>
      </c>
      <c r="K4026" s="738">
        <v>592.8</v>
      </c>
      <c r="L4026" s="738">
        <v>561.6</v>
      </c>
      <c r="M4026" s="743" t="s">
        <v>58</v>
      </c>
    </row>
    <row r="4027" s="158" customFormat="1" ht="13.2" spans="1:13">
      <c r="A4027" s="735"/>
      <c r="B4027" s="736">
        <v>331521</v>
      </c>
      <c r="C4027" s="737" t="s">
        <v>6725</v>
      </c>
      <c r="D4027" s="736"/>
      <c r="E4027" s="736"/>
      <c r="F4027" s="735"/>
      <c r="G4027" s="736"/>
      <c r="H4027" s="738"/>
      <c r="I4027" s="738"/>
      <c r="J4027" s="738"/>
      <c r="K4027" s="738"/>
      <c r="L4027" s="738"/>
      <c r="M4027" s="743"/>
    </row>
    <row r="4028" s="158" customFormat="1" ht="13.2" spans="1:13">
      <c r="A4028" s="735" t="s">
        <v>95</v>
      </c>
      <c r="B4028" s="736">
        <v>331521008</v>
      </c>
      <c r="C4028" s="737" t="s">
        <v>6726</v>
      </c>
      <c r="D4028" s="759"/>
      <c r="E4028" s="736"/>
      <c r="F4028" s="735" t="s">
        <v>6635</v>
      </c>
      <c r="G4028" s="759"/>
      <c r="H4028" s="738">
        <v>137.5</v>
      </c>
      <c r="I4028" s="738">
        <v>131.25</v>
      </c>
      <c r="J4028" s="738">
        <v>125</v>
      </c>
      <c r="K4028" s="738">
        <v>118.75</v>
      </c>
      <c r="L4028" s="738">
        <v>112.5</v>
      </c>
      <c r="M4028" s="743"/>
    </row>
    <row r="4029" s="158" customFormat="1" ht="13.2" spans="1:13">
      <c r="A4029" s="735" t="s">
        <v>95</v>
      </c>
      <c r="B4029" s="736" t="s">
        <v>6727</v>
      </c>
      <c r="C4029" s="737" t="s">
        <v>6726</v>
      </c>
      <c r="D4029" s="759"/>
      <c r="E4029" s="736"/>
      <c r="F4029" s="735" t="s">
        <v>6635</v>
      </c>
      <c r="G4029" s="759"/>
      <c r="H4029" s="738">
        <v>165</v>
      </c>
      <c r="I4029" s="738">
        <v>157.5</v>
      </c>
      <c r="J4029" s="738">
        <v>150</v>
      </c>
      <c r="K4029" s="738">
        <v>142.5</v>
      </c>
      <c r="L4029" s="738">
        <v>135</v>
      </c>
      <c r="M4029" s="743" t="s">
        <v>58</v>
      </c>
    </row>
    <row r="4030" s="158" customFormat="1" ht="21.6" spans="1:13">
      <c r="A4030" s="735" t="s">
        <v>95</v>
      </c>
      <c r="B4030" s="736" t="s">
        <v>6728</v>
      </c>
      <c r="C4030" s="788" t="s">
        <v>6729</v>
      </c>
      <c r="D4030" s="736"/>
      <c r="E4030" s="736"/>
      <c r="F4030" s="735" t="s">
        <v>6635</v>
      </c>
      <c r="G4030" s="736"/>
      <c r="H4030" s="738">
        <v>41.25</v>
      </c>
      <c r="I4030" s="738">
        <v>39.375</v>
      </c>
      <c r="J4030" s="738">
        <v>37.5</v>
      </c>
      <c r="K4030" s="738">
        <v>35.625</v>
      </c>
      <c r="L4030" s="738">
        <v>33.75</v>
      </c>
      <c r="M4030" s="743"/>
    </row>
    <row r="4031" s="158" customFormat="1" ht="21.6" spans="1:13">
      <c r="A4031" s="735" t="s">
        <v>95</v>
      </c>
      <c r="B4031" s="736" t="s">
        <v>6730</v>
      </c>
      <c r="C4031" s="788" t="s">
        <v>6729</v>
      </c>
      <c r="D4031" s="736"/>
      <c r="E4031" s="736"/>
      <c r="F4031" s="735" t="s">
        <v>6635</v>
      </c>
      <c r="G4031" s="736"/>
      <c r="H4031" s="738">
        <v>49.5</v>
      </c>
      <c r="I4031" s="738">
        <v>47.25</v>
      </c>
      <c r="J4031" s="738">
        <v>45</v>
      </c>
      <c r="K4031" s="738">
        <v>42.75</v>
      </c>
      <c r="L4031" s="738">
        <v>40.5</v>
      </c>
      <c r="M4031" s="743" t="s">
        <v>58</v>
      </c>
    </row>
    <row r="4032" s="158" customFormat="1" ht="21.6" spans="1:13">
      <c r="A4032" s="735" t="s">
        <v>95</v>
      </c>
      <c r="B4032" s="736" t="s">
        <v>6731</v>
      </c>
      <c r="C4032" s="788" t="s">
        <v>6732</v>
      </c>
      <c r="D4032" s="736"/>
      <c r="E4032" s="736"/>
      <c r="F4032" s="768" t="s">
        <v>51</v>
      </c>
      <c r="G4032" s="736"/>
      <c r="H4032" s="738">
        <v>68.75</v>
      </c>
      <c r="I4032" s="738">
        <v>65.625</v>
      </c>
      <c r="J4032" s="738">
        <v>62.5</v>
      </c>
      <c r="K4032" s="738">
        <v>59.375</v>
      </c>
      <c r="L4032" s="738">
        <v>56.25</v>
      </c>
      <c r="M4032" s="743"/>
    </row>
    <row r="4033" s="158" customFormat="1" ht="21.6" spans="1:13">
      <c r="A4033" s="735" t="s">
        <v>95</v>
      </c>
      <c r="B4033" s="736" t="s">
        <v>6733</v>
      </c>
      <c r="C4033" s="788" t="s">
        <v>6732</v>
      </c>
      <c r="D4033" s="736"/>
      <c r="E4033" s="736"/>
      <c r="F4033" s="768" t="s">
        <v>51</v>
      </c>
      <c r="G4033" s="736"/>
      <c r="H4033" s="738">
        <v>82.5</v>
      </c>
      <c r="I4033" s="738">
        <v>78.75</v>
      </c>
      <c r="J4033" s="738">
        <v>75</v>
      </c>
      <c r="K4033" s="738">
        <v>71.25</v>
      </c>
      <c r="L4033" s="738">
        <v>67.5</v>
      </c>
      <c r="M4033" s="743" t="s">
        <v>58</v>
      </c>
    </row>
    <row r="4034" s="158" customFormat="1" ht="21.6" spans="1:13">
      <c r="A4034" s="735" t="s">
        <v>95</v>
      </c>
      <c r="B4034" s="736" t="s">
        <v>6734</v>
      </c>
      <c r="C4034" s="788" t="s">
        <v>6735</v>
      </c>
      <c r="D4034" s="736"/>
      <c r="E4034" s="736"/>
      <c r="F4034" s="768" t="s">
        <v>51</v>
      </c>
      <c r="G4034" s="736"/>
      <c r="H4034" s="738">
        <v>68.75</v>
      </c>
      <c r="I4034" s="738">
        <v>65.625</v>
      </c>
      <c r="J4034" s="738">
        <v>62.5</v>
      </c>
      <c r="K4034" s="738">
        <v>59.375</v>
      </c>
      <c r="L4034" s="738">
        <v>56.25</v>
      </c>
      <c r="M4034" s="743"/>
    </row>
    <row r="4035" s="158" customFormat="1" ht="21.6" spans="1:13">
      <c r="A4035" s="735" t="s">
        <v>95</v>
      </c>
      <c r="B4035" s="736" t="s">
        <v>6736</v>
      </c>
      <c r="C4035" s="788" t="s">
        <v>6735</v>
      </c>
      <c r="D4035" s="736"/>
      <c r="E4035" s="736"/>
      <c r="F4035" s="768" t="s">
        <v>51</v>
      </c>
      <c r="G4035" s="736"/>
      <c r="H4035" s="738">
        <v>82.5</v>
      </c>
      <c r="I4035" s="738">
        <v>78.75</v>
      </c>
      <c r="J4035" s="738">
        <v>75</v>
      </c>
      <c r="K4035" s="738">
        <v>71.25</v>
      </c>
      <c r="L4035" s="738">
        <v>67.5</v>
      </c>
      <c r="M4035" s="743" t="s">
        <v>58</v>
      </c>
    </row>
    <row r="4036" s="158" customFormat="1" ht="13.2" spans="1:13">
      <c r="A4036" s="735" t="s">
        <v>95</v>
      </c>
      <c r="B4036" s="736" t="s">
        <v>6737</v>
      </c>
      <c r="C4036" s="788" t="s">
        <v>6738</v>
      </c>
      <c r="D4036" s="736"/>
      <c r="E4036" s="736"/>
      <c r="F4036" s="735" t="s">
        <v>6638</v>
      </c>
      <c r="G4036" s="736"/>
      <c r="H4036" s="738">
        <v>137.5</v>
      </c>
      <c r="I4036" s="738">
        <v>131.25</v>
      </c>
      <c r="J4036" s="738">
        <v>125</v>
      </c>
      <c r="K4036" s="738">
        <v>118.75</v>
      </c>
      <c r="L4036" s="738">
        <v>112.5</v>
      </c>
      <c r="M4036" s="743"/>
    </row>
    <row r="4037" s="158" customFormat="1" ht="13.2" spans="1:13">
      <c r="A4037" s="735" t="s">
        <v>95</v>
      </c>
      <c r="B4037" s="736" t="s">
        <v>6739</v>
      </c>
      <c r="C4037" s="788" t="s">
        <v>6738</v>
      </c>
      <c r="D4037" s="736"/>
      <c r="E4037" s="736"/>
      <c r="F4037" s="735" t="s">
        <v>6638</v>
      </c>
      <c r="G4037" s="736"/>
      <c r="H4037" s="738">
        <v>165</v>
      </c>
      <c r="I4037" s="738">
        <v>157.5</v>
      </c>
      <c r="J4037" s="738">
        <v>150</v>
      </c>
      <c r="K4037" s="738">
        <v>142.5</v>
      </c>
      <c r="L4037" s="738">
        <v>135</v>
      </c>
      <c r="M4037" s="743" t="s">
        <v>58</v>
      </c>
    </row>
    <row r="4038" s="158" customFormat="1" ht="21.6" spans="1:13">
      <c r="A4038" s="735" t="s">
        <v>95</v>
      </c>
      <c r="B4038" s="736" t="s">
        <v>6740</v>
      </c>
      <c r="C4038" s="788" t="s">
        <v>6741</v>
      </c>
      <c r="D4038" s="736"/>
      <c r="E4038" s="736"/>
      <c r="F4038" s="735" t="s">
        <v>6638</v>
      </c>
      <c r="G4038" s="736"/>
      <c r="H4038" s="738">
        <v>41.25</v>
      </c>
      <c r="I4038" s="738">
        <v>39.375</v>
      </c>
      <c r="J4038" s="738">
        <v>37.5</v>
      </c>
      <c r="K4038" s="738">
        <v>35.625</v>
      </c>
      <c r="L4038" s="738">
        <v>33.75</v>
      </c>
      <c r="M4038" s="743"/>
    </row>
    <row r="4039" s="158" customFormat="1" ht="21.6" spans="1:13">
      <c r="A4039" s="735" t="s">
        <v>95</v>
      </c>
      <c r="B4039" s="736" t="s">
        <v>6742</v>
      </c>
      <c r="C4039" s="788" t="s">
        <v>6741</v>
      </c>
      <c r="D4039" s="736"/>
      <c r="E4039" s="736"/>
      <c r="F4039" s="735" t="s">
        <v>6638</v>
      </c>
      <c r="G4039" s="736"/>
      <c r="H4039" s="738">
        <v>49.5</v>
      </c>
      <c r="I4039" s="738">
        <v>47.25</v>
      </c>
      <c r="J4039" s="738">
        <v>45</v>
      </c>
      <c r="K4039" s="738">
        <v>42.75</v>
      </c>
      <c r="L4039" s="738">
        <v>40.5</v>
      </c>
      <c r="M4039" s="743" t="s">
        <v>58</v>
      </c>
    </row>
    <row r="4040" s="158" customFormat="1" ht="21.6" spans="1:13">
      <c r="A4040" s="735" t="s">
        <v>95</v>
      </c>
      <c r="B4040" s="736" t="s">
        <v>6743</v>
      </c>
      <c r="C4040" s="788" t="s">
        <v>6744</v>
      </c>
      <c r="D4040" s="736"/>
      <c r="E4040" s="736"/>
      <c r="F4040" s="768" t="s">
        <v>51</v>
      </c>
      <c r="G4040" s="736"/>
      <c r="H4040" s="738">
        <v>68.75</v>
      </c>
      <c r="I4040" s="738">
        <v>65.625</v>
      </c>
      <c r="J4040" s="738">
        <v>62.5</v>
      </c>
      <c r="K4040" s="738">
        <v>59.375</v>
      </c>
      <c r="L4040" s="738">
        <v>56.25</v>
      </c>
      <c r="M4040" s="743"/>
    </row>
    <row r="4041" s="158" customFormat="1" ht="21.6" spans="1:13">
      <c r="A4041" s="735" t="s">
        <v>95</v>
      </c>
      <c r="B4041" s="736" t="s">
        <v>6745</v>
      </c>
      <c r="C4041" s="788" t="s">
        <v>6744</v>
      </c>
      <c r="D4041" s="736"/>
      <c r="E4041" s="736"/>
      <c r="F4041" s="768" t="s">
        <v>51</v>
      </c>
      <c r="G4041" s="736"/>
      <c r="H4041" s="738">
        <v>82.5</v>
      </c>
      <c r="I4041" s="738">
        <v>78.75</v>
      </c>
      <c r="J4041" s="738">
        <v>75</v>
      </c>
      <c r="K4041" s="738">
        <v>71.25</v>
      </c>
      <c r="L4041" s="738">
        <v>67.5</v>
      </c>
      <c r="M4041" s="743" t="s">
        <v>58</v>
      </c>
    </row>
    <row r="4042" s="158" customFormat="1" ht="21.6" spans="1:13">
      <c r="A4042" s="735" t="s">
        <v>95</v>
      </c>
      <c r="B4042" s="736" t="s">
        <v>6746</v>
      </c>
      <c r="C4042" s="788" t="s">
        <v>6747</v>
      </c>
      <c r="D4042" s="736"/>
      <c r="E4042" s="736"/>
      <c r="F4042" s="768" t="s">
        <v>51</v>
      </c>
      <c r="G4042" s="736"/>
      <c r="H4042" s="738">
        <v>68.75</v>
      </c>
      <c r="I4042" s="738">
        <v>65.625</v>
      </c>
      <c r="J4042" s="738">
        <v>62.5</v>
      </c>
      <c r="K4042" s="738">
        <v>59.375</v>
      </c>
      <c r="L4042" s="738">
        <v>56.25</v>
      </c>
      <c r="M4042" s="743"/>
    </row>
    <row r="4043" s="158" customFormat="1" ht="21.6" spans="1:13">
      <c r="A4043" s="735" t="s">
        <v>95</v>
      </c>
      <c r="B4043" s="736" t="s">
        <v>6748</v>
      </c>
      <c r="C4043" s="788" t="s">
        <v>6747</v>
      </c>
      <c r="D4043" s="736"/>
      <c r="E4043" s="736"/>
      <c r="F4043" s="768" t="s">
        <v>51</v>
      </c>
      <c r="G4043" s="736"/>
      <c r="H4043" s="738">
        <v>82.5</v>
      </c>
      <c r="I4043" s="738">
        <v>78.75</v>
      </c>
      <c r="J4043" s="738">
        <v>75</v>
      </c>
      <c r="K4043" s="738">
        <v>71.25</v>
      </c>
      <c r="L4043" s="738">
        <v>67.5</v>
      </c>
      <c r="M4043" s="743" t="s">
        <v>58</v>
      </c>
    </row>
    <row r="4044" s="158" customFormat="1" ht="21.6" spans="1:13">
      <c r="A4044" s="735" t="s">
        <v>95</v>
      </c>
      <c r="B4044" s="736">
        <v>331521009</v>
      </c>
      <c r="C4044" s="737" t="s">
        <v>6749</v>
      </c>
      <c r="D4044" s="754" t="s">
        <v>6750</v>
      </c>
      <c r="E4044" s="736"/>
      <c r="F4044" s="735" t="s">
        <v>51</v>
      </c>
      <c r="G4044" s="736"/>
      <c r="H4044" s="738">
        <v>935</v>
      </c>
      <c r="I4044" s="738">
        <v>892.5</v>
      </c>
      <c r="J4044" s="738">
        <v>850</v>
      </c>
      <c r="K4044" s="738">
        <v>807.5</v>
      </c>
      <c r="L4044" s="738">
        <v>765</v>
      </c>
      <c r="M4044" s="743"/>
    </row>
    <row r="4045" s="158" customFormat="1" ht="21.6" spans="1:13">
      <c r="A4045" s="735" t="s">
        <v>95</v>
      </c>
      <c r="B4045" s="736">
        <v>331521010</v>
      </c>
      <c r="C4045" s="737" t="s">
        <v>6751</v>
      </c>
      <c r="D4045" s="736" t="s">
        <v>6752</v>
      </c>
      <c r="E4045" s="736"/>
      <c r="F4045" s="735" t="s">
        <v>51</v>
      </c>
      <c r="G4045" s="736"/>
      <c r="H4045" s="738">
        <v>1925</v>
      </c>
      <c r="I4045" s="738">
        <v>1837.5</v>
      </c>
      <c r="J4045" s="738">
        <v>1750</v>
      </c>
      <c r="K4045" s="738">
        <v>1662.5</v>
      </c>
      <c r="L4045" s="738">
        <v>1575</v>
      </c>
      <c r="M4045" s="743"/>
    </row>
    <row r="4046" s="158" customFormat="1" ht="13.2" spans="1:13">
      <c r="A4046" s="735" t="s">
        <v>95</v>
      </c>
      <c r="B4046" s="736" t="s">
        <v>6753</v>
      </c>
      <c r="C4046" s="788" t="s">
        <v>6754</v>
      </c>
      <c r="D4046" s="736"/>
      <c r="E4046" s="736"/>
      <c r="F4046" s="735" t="s">
        <v>51</v>
      </c>
      <c r="G4046" s="736"/>
      <c r="H4046" s="738">
        <v>1925</v>
      </c>
      <c r="I4046" s="738">
        <v>1837.5</v>
      </c>
      <c r="J4046" s="738">
        <v>1750</v>
      </c>
      <c r="K4046" s="738">
        <v>1662.5</v>
      </c>
      <c r="L4046" s="738">
        <v>1575</v>
      </c>
      <c r="M4046" s="743"/>
    </row>
    <row r="4047" s="158" customFormat="1" ht="13.2" spans="1:13">
      <c r="A4047" s="735" t="s">
        <v>95</v>
      </c>
      <c r="B4047" s="736" t="s">
        <v>6755</v>
      </c>
      <c r="C4047" s="788" t="s">
        <v>6756</v>
      </c>
      <c r="D4047" s="736"/>
      <c r="E4047" s="736"/>
      <c r="F4047" s="735" t="s">
        <v>51</v>
      </c>
      <c r="G4047" s="736"/>
      <c r="H4047" s="738">
        <v>1925</v>
      </c>
      <c r="I4047" s="738">
        <v>1837.5</v>
      </c>
      <c r="J4047" s="738">
        <v>1750</v>
      </c>
      <c r="K4047" s="738">
        <v>1662.5</v>
      </c>
      <c r="L4047" s="738">
        <v>1575</v>
      </c>
      <c r="M4047" s="743"/>
    </row>
    <row r="4048" s="158" customFormat="1" ht="13.2" spans="1:13">
      <c r="A4048" s="735" t="s">
        <v>95</v>
      </c>
      <c r="B4048" s="736">
        <v>331521011</v>
      </c>
      <c r="C4048" s="737" t="s">
        <v>6757</v>
      </c>
      <c r="D4048" s="736" t="s">
        <v>6758</v>
      </c>
      <c r="E4048" s="736"/>
      <c r="F4048" s="735" t="s">
        <v>51</v>
      </c>
      <c r="G4048" s="736"/>
      <c r="H4048" s="738">
        <v>1925</v>
      </c>
      <c r="I4048" s="738">
        <v>1837.5</v>
      </c>
      <c r="J4048" s="738">
        <v>1750</v>
      </c>
      <c r="K4048" s="738">
        <v>1662.5</v>
      </c>
      <c r="L4048" s="738">
        <v>1575</v>
      </c>
      <c r="M4048" s="743"/>
    </row>
    <row r="4049" s="158" customFormat="1" ht="13.2" spans="1:13">
      <c r="A4049" s="735" t="s">
        <v>95</v>
      </c>
      <c r="B4049" s="736">
        <v>331521012</v>
      </c>
      <c r="C4049" s="737" t="s">
        <v>6759</v>
      </c>
      <c r="D4049" s="736" t="s">
        <v>6760</v>
      </c>
      <c r="E4049" s="736"/>
      <c r="F4049" s="735" t="s">
        <v>51</v>
      </c>
      <c r="G4049" s="736"/>
      <c r="H4049" s="738">
        <v>1320</v>
      </c>
      <c r="I4049" s="738">
        <v>1260</v>
      </c>
      <c r="J4049" s="738">
        <v>1200</v>
      </c>
      <c r="K4049" s="738">
        <v>1140</v>
      </c>
      <c r="L4049" s="738">
        <v>1080</v>
      </c>
      <c r="M4049" s="743"/>
    </row>
    <row r="4050" s="158" customFormat="1" ht="13.2" spans="1:13">
      <c r="A4050" s="735" t="s">
        <v>95</v>
      </c>
      <c r="B4050" s="736">
        <v>331521013</v>
      </c>
      <c r="C4050" s="737" t="s">
        <v>6761</v>
      </c>
      <c r="D4050" s="736" t="s">
        <v>6762</v>
      </c>
      <c r="E4050" s="736"/>
      <c r="F4050" s="735" t="s">
        <v>51</v>
      </c>
      <c r="G4050" s="736"/>
      <c r="H4050" s="738">
        <v>1320</v>
      </c>
      <c r="I4050" s="738">
        <v>1260</v>
      </c>
      <c r="J4050" s="738">
        <v>1200</v>
      </c>
      <c r="K4050" s="738">
        <v>1140</v>
      </c>
      <c r="L4050" s="738">
        <v>1080</v>
      </c>
      <c r="M4050" s="743"/>
    </row>
    <row r="4051" s="158" customFormat="1" ht="13.2" spans="1:13">
      <c r="A4051" s="735" t="s">
        <v>95</v>
      </c>
      <c r="B4051" s="736">
        <v>331521014</v>
      </c>
      <c r="C4051" s="737" t="s">
        <v>6763</v>
      </c>
      <c r="D4051" s="736" t="s">
        <v>6764</v>
      </c>
      <c r="E4051" s="736"/>
      <c r="F4051" s="735" t="s">
        <v>51</v>
      </c>
      <c r="G4051" s="736"/>
      <c r="H4051" s="738">
        <v>1089</v>
      </c>
      <c r="I4051" s="738">
        <v>1039.5</v>
      </c>
      <c r="J4051" s="738">
        <v>990</v>
      </c>
      <c r="K4051" s="738">
        <v>940.5</v>
      </c>
      <c r="L4051" s="738">
        <v>891</v>
      </c>
      <c r="M4051" s="743"/>
    </row>
    <row r="4052" s="158" customFormat="1" ht="21.6" spans="1:13">
      <c r="A4052" s="735" t="s">
        <v>95</v>
      </c>
      <c r="B4052" s="736">
        <v>331521015</v>
      </c>
      <c r="C4052" s="737" t="s">
        <v>6765</v>
      </c>
      <c r="D4052" s="736" t="s">
        <v>6766</v>
      </c>
      <c r="E4052" s="736"/>
      <c r="F4052" s="735" t="s">
        <v>51</v>
      </c>
      <c r="G4052" s="736"/>
      <c r="H4052" s="738">
        <v>1089</v>
      </c>
      <c r="I4052" s="738">
        <v>1039.5</v>
      </c>
      <c r="J4052" s="738">
        <v>990</v>
      </c>
      <c r="K4052" s="738">
        <v>940.5</v>
      </c>
      <c r="L4052" s="738">
        <v>891</v>
      </c>
      <c r="M4052" s="743"/>
    </row>
    <row r="4053" s="158" customFormat="1" ht="13.2" spans="1:13">
      <c r="A4053" s="735" t="s">
        <v>95</v>
      </c>
      <c r="B4053" s="736">
        <v>331521016</v>
      </c>
      <c r="C4053" s="737" t="s">
        <v>6767</v>
      </c>
      <c r="D4053" s="736"/>
      <c r="E4053" s="736"/>
      <c r="F4053" s="735" t="s">
        <v>51</v>
      </c>
      <c r="G4053" s="736"/>
      <c r="H4053" s="738">
        <v>363</v>
      </c>
      <c r="I4053" s="738">
        <v>346.5</v>
      </c>
      <c r="J4053" s="738">
        <v>330</v>
      </c>
      <c r="K4053" s="738">
        <v>313.5</v>
      </c>
      <c r="L4053" s="738">
        <v>297</v>
      </c>
      <c r="M4053" s="743"/>
    </row>
    <row r="4054" s="158" customFormat="1" ht="13.2" spans="1:13">
      <c r="A4054" s="735" t="s">
        <v>95</v>
      </c>
      <c r="B4054" s="736">
        <v>331521017</v>
      </c>
      <c r="C4054" s="737" t="s">
        <v>6768</v>
      </c>
      <c r="D4054" s="759"/>
      <c r="E4054" s="736"/>
      <c r="F4054" s="735" t="s">
        <v>51</v>
      </c>
      <c r="G4054" s="736"/>
      <c r="H4054" s="738">
        <v>495</v>
      </c>
      <c r="I4054" s="738">
        <v>472.5</v>
      </c>
      <c r="J4054" s="738">
        <v>450</v>
      </c>
      <c r="K4054" s="738">
        <v>427.5</v>
      </c>
      <c r="L4054" s="738">
        <v>405</v>
      </c>
      <c r="M4054" s="743"/>
    </row>
    <row r="4055" s="158" customFormat="1" ht="13.2" spans="1:13">
      <c r="A4055" s="735" t="s">
        <v>95</v>
      </c>
      <c r="B4055" s="736" t="s">
        <v>6769</v>
      </c>
      <c r="C4055" s="788" t="s">
        <v>6770</v>
      </c>
      <c r="D4055" s="736"/>
      <c r="E4055" s="736"/>
      <c r="F4055" s="735" t="s">
        <v>51</v>
      </c>
      <c r="G4055" s="736"/>
      <c r="H4055" s="738">
        <v>495</v>
      </c>
      <c r="I4055" s="738">
        <v>472.5</v>
      </c>
      <c r="J4055" s="738">
        <v>450</v>
      </c>
      <c r="K4055" s="738">
        <v>427.5</v>
      </c>
      <c r="L4055" s="738">
        <v>405</v>
      </c>
      <c r="M4055" s="743"/>
    </row>
    <row r="4056" s="158" customFormat="1" ht="13.2" spans="1:13">
      <c r="A4056" s="735" t="s">
        <v>95</v>
      </c>
      <c r="B4056" s="736">
        <v>331521018</v>
      </c>
      <c r="C4056" s="737" t="s">
        <v>6771</v>
      </c>
      <c r="D4056" s="736"/>
      <c r="E4056" s="736"/>
      <c r="F4056" s="735" t="s">
        <v>51</v>
      </c>
      <c r="G4056" s="736"/>
      <c r="H4056" s="738">
        <v>660</v>
      </c>
      <c r="I4056" s="738">
        <v>630</v>
      </c>
      <c r="J4056" s="738">
        <v>600</v>
      </c>
      <c r="K4056" s="738">
        <v>570</v>
      </c>
      <c r="L4056" s="738">
        <v>540</v>
      </c>
      <c r="M4056" s="743"/>
    </row>
    <row r="4057" s="158" customFormat="1" ht="13.2" spans="1:13">
      <c r="A4057" s="735" t="s">
        <v>95</v>
      </c>
      <c r="B4057" s="736">
        <v>331521019</v>
      </c>
      <c r="C4057" s="737" t="s">
        <v>6772</v>
      </c>
      <c r="D4057" s="736"/>
      <c r="E4057" s="736"/>
      <c r="F4057" s="735" t="s">
        <v>51</v>
      </c>
      <c r="G4057" s="736"/>
      <c r="H4057" s="738">
        <v>660</v>
      </c>
      <c r="I4057" s="738">
        <v>630</v>
      </c>
      <c r="J4057" s="738">
        <v>600</v>
      </c>
      <c r="K4057" s="738">
        <v>570</v>
      </c>
      <c r="L4057" s="738">
        <v>540</v>
      </c>
      <c r="M4057" s="743"/>
    </row>
    <row r="4058" s="158" customFormat="1" ht="13.2" spans="1:13">
      <c r="A4058" s="735" t="s">
        <v>95</v>
      </c>
      <c r="B4058" s="736">
        <v>331521020</v>
      </c>
      <c r="C4058" s="737" t="s">
        <v>6773</v>
      </c>
      <c r="D4058" s="736"/>
      <c r="E4058" s="736"/>
      <c r="F4058" s="735" t="s">
        <v>51</v>
      </c>
      <c r="G4058" s="736"/>
      <c r="H4058" s="738">
        <v>660</v>
      </c>
      <c r="I4058" s="738">
        <v>630</v>
      </c>
      <c r="J4058" s="738">
        <v>600</v>
      </c>
      <c r="K4058" s="738">
        <v>570</v>
      </c>
      <c r="L4058" s="738">
        <v>540</v>
      </c>
      <c r="M4058" s="743"/>
    </row>
    <row r="4059" s="158" customFormat="1" ht="13.2" spans="1:13">
      <c r="A4059" s="735" t="s">
        <v>95</v>
      </c>
      <c r="B4059" s="736">
        <v>331521028</v>
      </c>
      <c r="C4059" s="737" t="s">
        <v>6774</v>
      </c>
      <c r="D4059" s="759"/>
      <c r="E4059" s="736"/>
      <c r="F4059" s="735" t="s">
        <v>437</v>
      </c>
      <c r="G4059" s="736"/>
      <c r="H4059" s="738">
        <v>1100</v>
      </c>
      <c r="I4059" s="738">
        <v>1050</v>
      </c>
      <c r="J4059" s="738">
        <v>1000</v>
      </c>
      <c r="K4059" s="738">
        <v>950</v>
      </c>
      <c r="L4059" s="738">
        <v>900</v>
      </c>
      <c r="M4059" s="743"/>
    </row>
    <row r="4060" s="158" customFormat="1" ht="21.6" spans="1:13">
      <c r="A4060" s="735" t="s">
        <v>95</v>
      </c>
      <c r="B4060" s="736" t="s">
        <v>6775</v>
      </c>
      <c r="C4060" s="788" t="s">
        <v>6776</v>
      </c>
      <c r="D4060" s="736"/>
      <c r="E4060" s="736"/>
      <c r="F4060" s="735" t="s">
        <v>437</v>
      </c>
      <c r="G4060" s="754" t="s">
        <v>4015</v>
      </c>
      <c r="H4060" s="738">
        <v>1100</v>
      </c>
      <c r="I4060" s="738">
        <v>1050</v>
      </c>
      <c r="J4060" s="738">
        <v>1000</v>
      </c>
      <c r="K4060" s="738">
        <v>950</v>
      </c>
      <c r="L4060" s="738">
        <v>900</v>
      </c>
      <c r="M4060" s="743"/>
    </row>
    <row r="4061" s="158" customFormat="1" ht="13.2" spans="1:13">
      <c r="A4061" s="843" t="s">
        <v>95</v>
      </c>
      <c r="B4061" s="837" t="s">
        <v>6777</v>
      </c>
      <c r="C4061" s="837" t="s">
        <v>6778</v>
      </c>
      <c r="D4061" s="837" t="s">
        <v>6779</v>
      </c>
      <c r="E4061" s="824"/>
      <c r="F4061" s="843" t="s">
        <v>437</v>
      </c>
      <c r="G4061" s="754"/>
      <c r="H4061" s="738">
        <v>550</v>
      </c>
      <c r="I4061" s="738">
        <v>525</v>
      </c>
      <c r="J4061" s="738">
        <v>500</v>
      </c>
      <c r="K4061" s="738">
        <v>475</v>
      </c>
      <c r="L4061" s="738">
        <v>450</v>
      </c>
      <c r="M4061" s="743"/>
    </row>
    <row r="4062" s="158" customFormat="1" ht="21.6" spans="1:13">
      <c r="A4062" s="735" t="s">
        <v>95</v>
      </c>
      <c r="B4062" s="736">
        <v>331521029</v>
      </c>
      <c r="C4062" s="737" t="s">
        <v>6780</v>
      </c>
      <c r="D4062" s="754" t="s">
        <v>6781</v>
      </c>
      <c r="E4062" s="736"/>
      <c r="F4062" s="735" t="s">
        <v>6782</v>
      </c>
      <c r="G4062" s="736"/>
      <c r="H4062" s="738">
        <v>880</v>
      </c>
      <c r="I4062" s="738">
        <v>840</v>
      </c>
      <c r="J4062" s="738">
        <v>800</v>
      </c>
      <c r="K4062" s="738">
        <v>760</v>
      </c>
      <c r="L4062" s="738">
        <v>720</v>
      </c>
      <c r="M4062" s="743"/>
    </row>
    <row r="4063" s="158" customFormat="1" ht="21.6" spans="1:13">
      <c r="A4063" s="735" t="s">
        <v>95</v>
      </c>
      <c r="B4063" s="736">
        <v>331521030</v>
      </c>
      <c r="C4063" s="737" t="s">
        <v>6783</v>
      </c>
      <c r="D4063" s="754" t="s">
        <v>6784</v>
      </c>
      <c r="E4063" s="736"/>
      <c r="F4063" s="735" t="s">
        <v>6782</v>
      </c>
      <c r="G4063" s="736"/>
      <c r="H4063" s="738">
        <v>1100</v>
      </c>
      <c r="I4063" s="738">
        <v>1050</v>
      </c>
      <c r="J4063" s="738">
        <v>1000</v>
      </c>
      <c r="K4063" s="738">
        <v>950</v>
      </c>
      <c r="L4063" s="738">
        <v>900</v>
      </c>
      <c r="M4063" s="743"/>
    </row>
    <row r="4064" s="158" customFormat="1" ht="13.2" spans="1:13">
      <c r="A4064" s="735" t="s">
        <v>95</v>
      </c>
      <c r="B4064" s="736">
        <v>331521031</v>
      </c>
      <c r="C4064" s="737" t="s">
        <v>6785</v>
      </c>
      <c r="D4064" s="736" t="s">
        <v>6670</v>
      </c>
      <c r="E4064" s="736"/>
      <c r="F4064" s="735" t="s">
        <v>51</v>
      </c>
      <c r="G4064" s="736"/>
      <c r="H4064" s="738">
        <v>660</v>
      </c>
      <c r="I4064" s="738">
        <v>630</v>
      </c>
      <c r="J4064" s="738">
        <v>600</v>
      </c>
      <c r="K4064" s="738">
        <v>570</v>
      </c>
      <c r="L4064" s="738">
        <v>540</v>
      </c>
      <c r="M4064" s="743"/>
    </row>
    <row r="4065" s="158" customFormat="1" ht="13.2" spans="1:13">
      <c r="A4065" s="735" t="s">
        <v>95</v>
      </c>
      <c r="B4065" s="736">
        <v>331521032</v>
      </c>
      <c r="C4065" s="737" t="s">
        <v>6786</v>
      </c>
      <c r="D4065" s="736"/>
      <c r="E4065" s="736"/>
      <c r="F4065" s="735" t="s">
        <v>51</v>
      </c>
      <c r="G4065" s="736"/>
      <c r="H4065" s="738">
        <v>781</v>
      </c>
      <c r="I4065" s="738">
        <v>745.5</v>
      </c>
      <c r="J4065" s="738">
        <v>710</v>
      </c>
      <c r="K4065" s="738">
        <v>674.5</v>
      </c>
      <c r="L4065" s="738">
        <v>639</v>
      </c>
      <c r="M4065" s="743"/>
    </row>
    <row r="4066" s="158" customFormat="1" ht="13.2" spans="1:13">
      <c r="A4066" s="735" t="s">
        <v>95</v>
      </c>
      <c r="B4066" s="736">
        <v>331521033</v>
      </c>
      <c r="C4066" s="737" t="s">
        <v>6787</v>
      </c>
      <c r="D4066" s="736"/>
      <c r="E4066" s="736"/>
      <c r="F4066" s="735" t="s">
        <v>51</v>
      </c>
      <c r="G4066" s="736"/>
      <c r="H4066" s="738">
        <v>660</v>
      </c>
      <c r="I4066" s="738">
        <v>630</v>
      </c>
      <c r="J4066" s="738">
        <v>600</v>
      </c>
      <c r="K4066" s="738">
        <v>570</v>
      </c>
      <c r="L4066" s="738">
        <v>540</v>
      </c>
      <c r="M4066" s="743"/>
    </row>
    <row r="4067" s="158" customFormat="1" ht="13.2" spans="1:13">
      <c r="A4067" s="735" t="s">
        <v>95</v>
      </c>
      <c r="B4067" s="736">
        <v>331521034</v>
      </c>
      <c r="C4067" s="737" t="s">
        <v>6788</v>
      </c>
      <c r="D4067" s="736"/>
      <c r="E4067" s="736"/>
      <c r="F4067" s="735" t="s">
        <v>51</v>
      </c>
      <c r="G4067" s="736"/>
      <c r="H4067" s="738">
        <v>660</v>
      </c>
      <c r="I4067" s="738">
        <v>630</v>
      </c>
      <c r="J4067" s="738">
        <v>600</v>
      </c>
      <c r="K4067" s="738">
        <v>570</v>
      </c>
      <c r="L4067" s="738">
        <v>540</v>
      </c>
      <c r="M4067" s="743"/>
    </row>
    <row r="4068" s="158" customFormat="1" ht="13.2" spans="1:13">
      <c r="A4068" s="735" t="s">
        <v>95</v>
      </c>
      <c r="B4068" s="736">
        <v>331521035</v>
      </c>
      <c r="C4068" s="737" t="s">
        <v>6789</v>
      </c>
      <c r="D4068" s="736"/>
      <c r="E4068" s="736"/>
      <c r="F4068" s="735" t="s">
        <v>51</v>
      </c>
      <c r="G4068" s="736"/>
      <c r="H4068" s="738">
        <v>1122</v>
      </c>
      <c r="I4068" s="738">
        <v>1071</v>
      </c>
      <c r="J4068" s="738">
        <v>1020</v>
      </c>
      <c r="K4068" s="738">
        <v>969</v>
      </c>
      <c r="L4068" s="738">
        <v>918</v>
      </c>
      <c r="M4068" s="743"/>
    </row>
    <row r="4069" s="158" customFormat="1" ht="13.2" spans="1:13">
      <c r="A4069" s="735" t="s">
        <v>95</v>
      </c>
      <c r="B4069" s="736">
        <v>331521036</v>
      </c>
      <c r="C4069" s="737" t="s">
        <v>6790</v>
      </c>
      <c r="D4069" s="736" t="s">
        <v>6791</v>
      </c>
      <c r="E4069" s="736"/>
      <c r="F4069" s="735" t="s">
        <v>6792</v>
      </c>
      <c r="G4069" s="736"/>
      <c r="H4069" s="738">
        <v>1188</v>
      </c>
      <c r="I4069" s="738">
        <v>1134</v>
      </c>
      <c r="J4069" s="738">
        <v>1080</v>
      </c>
      <c r="K4069" s="738">
        <v>1026</v>
      </c>
      <c r="L4069" s="738">
        <v>972</v>
      </c>
      <c r="M4069" s="743"/>
    </row>
    <row r="4070" s="158" customFormat="1" ht="21.6" spans="1:13">
      <c r="A4070" s="735" t="s">
        <v>95</v>
      </c>
      <c r="B4070" s="736">
        <v>331521037</v>
      </c>
      <c r="C4070" s="737" t="s">
        <v>6793</v>
      </c>
      <c r="D4070" s="736" t="s">
        <v>6794</v>
      </c>
      <c r="E4070" s="736"/>
      <c r="F4070" s="735" t="s">
        <v>6792</v>
      </c>
      <c r="G4070" s="736"/>
      <c r="H4070" s="738">
        <v>1831.5</v>
      </c>
      <c r="I4070" s="738">
        <v>1748.25</v>
      </c>
      <c r="J4070" s="738">
        <v>1665</v>
      </c>
      <c r="K4070" s="738">
        <v>1581.75</v>
      </c>
      <c r="L4070" s="738">
        <v>1498.5</v>
      </c>
      <c r="M4070" s="743"/>
    </row>
    <row r="4071" s="158" customFormat="1" ht="13.2" spans="1:13">
      <c r="A4071" s="735" t="s">
        <v>95</v>
      </c>
      <c r="B4071" s="736">
        <v>331521038</v>
      </c>
      <c r="C4071" s="737" t="s">
        <v>6795</v>
      </c>
      <c r="D4071" s="736" t="s">
        <v>6796</v>
      </c>
      <c r="E4071" s="736"/>
      <c r="F4071" s="735" t="s">
        <v>6792</v>
      </c>
      <c r="G4071" s="736"/>
      <c r="H4071" s="738">
        <v>1155</v>
      </c>
      <c r="I4071" s="738">
        <v>1102.5</v>
      </c>
      <c r="J4071" s="738">
        <v>1050</v>
      </c>
      <c r="K4071" s="738">
        <v>997.5</v>
      </c>
      <c r="L4071" s="738">
        <v>945</v>
      </c>
      <c r="M4071" s="743"/>
    </row>
    <row r="4072" s="158" customFormat="1" ht="21.6" spans="1:13">
      <c r="A4072" s="735" t="s">
        <v>95</v>
      </c>
      <c r="B4072" s="736">
        <v>331521039</v>
      </c>
      <c r="C4072" s="737" t="s">
        <v>6797</v>
      </c>
      <c r="D4072" s="736" t="s">
        <v>6798</v>
      </c>
      <c r="E4072" s="736"/>
      <c r="F4072" s="735" t="s">
        <v>441</v>
      </c>
      <c r="G4072" s="736"/>
      <c r="H4072" s="738">
        <v>979</v>
      </c>
      <c r="I4072" s="738">
        <v>934.5</v>
      </c>
      <c r="J4072" s="738">
        <v>890</v>
      </c>
      <c r="K4072" s="738">
        <v>845.5</v>
      </c>
      <c r="L4072" s="738">
        <v>801</v>
      </c>
      <c r="M4072" s="743"/>
    </row>
    <row r="4073" s="158" customFormat="1" ht="13.2" spans="1:13">
      <c r="A4073" s="735" t="s">
        <v>95</v>
      </c>
      <c r="B4073" s="736">
        <v>331521040</v>
      </c>
      <c r="C4073" s="737" t="s">
        <v>6799</v>
      </c>
      <c r="D4073" s="759"/>
      <c r="E4073" s="736"/>
      <c r="F4073" s="735" t="s">
        <v>6800</v>
      </c>
      <c r="G4073" s="736"/>
      <c r="H4073" s="738">
        <v>528</v>
      </c>
      <c r="I4073" s="738">
        <v>504</v>
      </c>
      <c r="J4073" s="738">
        <v>480</v>
      </c>
      <c r="K4073" s="738">
        <v>456</v>
      </c>
      <c r="L4073" s="738">
        <v>432</v>
      </c>
      <c r="M4073" s="743"/>
    </row>
    <row r="4074" s="158" customFormat="1" ht="13.2" spans="1:13">
      <c r="A4074" s="735" t="s">
        <v>95</v>
      </c>
      <c r="B4074" s="736" t="s">
        <v>6801</v>
      </c>
      <c r="C4074" s="788" t="s">
        <v>6802</v>
      </c>
      <c r="D4074" s="736"/>
      <c r="E4074" s="736"/>
      <c r="F4074" s="735" t="s">
        <v>6803</v>
      </c>
      <c r="G4074" s="736"/>
      <c r="H4074" s="738">
        <v>528</v>
      </c>
      <c r="I4074" s="738">
        <v>504</v>
      </c>
      <c r="J4074" s="738">
        <v>480</v>
      </c>
      <c r="K4074" s="738">
        <v>456</v>
      </c>
      <c r="L4074" s="738">
        <v>432</v>
      </c>
      <c r="M4074" s="743"/>
    </row>
    <row r="4075" s="158" customFormat="1" ht="13.2" spans="1:13">
      <c r="A4075" s="735" t="s">
        <v>95</v>
      </c>
      <c r="B4075" s="736">
        <v>331521041</v>
      </c>
      <c r="C4075" s="737" t="s">
        <v>6804</v>
      </c>
      <c r="D4075" s="736"/>
      <c r="E4075" s="736"/>
      <c r="F4075" s="735" t="s">
        <v>51</v>
      </c>
      <c r="G4075" s="736"/>
      <c r="H4075" s="738">
        <v>363</v>
      </c>
      <c r="I4075" s="738">
        <v>346.5</v>
      </c>
      <c r="J4075" s="738">
        <v>330</v>
      </c>
      <c r="K4075" s="738">
        <v>313.5</v>
      </c>
      <c r="L4075" s="738">
        <v>297</v>
      </c>
      <c r="M4075" s="743"/>
    </row>
    <row r="4076" s="158" customFormat="1" ht="21.6" spans="1:13">
      <c r="A4076" s="739" t="s">
        <v>95</v>
      </c>
      <c r="B4076" s="740" t="s">
        <v>6805</v>
      </c>
      <c r="C4076" s="741" t="s">
        <v>6806</v>
      </c>
      <c r="D4076" s="741" t="s">
        <v>6807</v>
      </c>
      <c r="E4076" s="741"/>
      <c r="F4076" s="739" t="s">
        <v>6808</v>
      </c>
      <c r="G4076" s="741"/>
      <c r="H4076" s="742">
        <v>875.7</v>
      </c>
      <c r="I4076" s="742">
        <v>835.895454545455</v>
      </c>
      <c r="J4076" s="742">
        <v>796.090909090909</v>
      </c>
      <c r="K4076" s="742">
        <v>756.286363636364</v>
      </c>
      <c r="L4076" s="742">
        <v>716.481818181818</v>
      </c>
      <c r="M4076" s="743"/>
    </row>
    <row r="4077" s="158" customFormat="1" ht="13.2" spans="1:13">
      <c r="A4077" s="735" t="s">
        <v>95</v>
      </c>
      <c r="B4077" s="736">
        <v>331522</v>
      </c>
      <c r="C4077" s="737" t="s">
        <v>6809</v>
      </c>
      <c r="D4077" s="736"/>
      <c r="E4077" s="736"/>
      <c r="F4077" s="735"/>
      <c r="G4077" s="736"/>
      <c r="H4077" s="738"/>
      <c r="I4077" s="738"/>
      <c r="J4077" s="738"/>
      <c r="K4077" s="738"/>
      <c r="L4077" s="738"/>
      <c r="M4077" s="743"/>
    </row>
    <row r="4078" s="158" customFormat="1" ht="13.2" spans="1:13">
      <c r="A4078" s="735" t="s">
        <v>95</v>
      </c>
      <c r="B4078" s="736">
        <v>331522001</v>
      </c>
      <c r="C4078" s="737" t="s">
        <v>6810</v>
      </c>
      <c r="D4078" s="736"/>
      <c r="E4078" s="736"/>
      <c r="F4078" s="735" t="s">
        <v>51</v>
      </c>
      <c r="G4078" s="736"/>
      <c r="H4078" s="738">
        <v>1870</v>
      </c>
      <c r="I4078" s="738">
        <v>1785</v>
      </c>
      <c r="J4078" s="738">
        <v>1700</v>
      </c>
      <c r="K4078" s="738">
        <v>1615</v>
      </c>
      <c r="L4078" s="738">
        <v>1530</v>
      </c>
      <c r="M4078" s="743"/>
    </row>
    <row r="4079" s="158" customFormat="1" ht="13.2" spans="1:13">
      <c r="A4079" s="735" t="s">
        <v>95</v>
      </c>
      <c r="B4079" s="736">
        <v>331522002</v>
      </c>
      <c r="C4079" s="737" t="s">
        <v>6811</v>
      </c>
      <c r="D4079" s="736"/>
      <c r="E4079" s="736"/>
      <c r="F4079" s="735" t="s">
        <v>51</v>
      </c>
      <c r="G4079" s="736"/>
      <c r="H4079" s="738">
        <v>660</v>
      </c>
      <c r="I4079" s="738">
        <v>630</v>
      </c>
      <c r="J4079" s="738">
        <v>600</v>
      </c>
      <c r="K4079" s="738">
        <v>570</v>
      </c>
      <c r="L4079" s="738">
        <v>540</v>
      </c>
      <c r="M4079" s="743"/>
    </row>
    <row r="4080" s="158" customFormat="1" ht="13.2" spans="1:13">
      <c r="A4080" s="735" t="s">
        <v>95</v>
      </c>
      <c r="B4080" s="736">
        <v>331522003</v>
      </c>
      <c r="C4080" s="737" t="s">
        <v>6812</v>
      </c>
      <c r="D4080" s="736"/>
      <c r="E4080" s="736"/>
      <c r="F4080" s="735" t="s">
        <v>437</v>
      </c>
      <c r="G4080" s="736"/>
      <c r="H4080" s="738">
        <v>1265</v>
      </c>
      <c r="I4080" s="738">
        <v>1207.5</v>
      </c>
      <c r="J4080" s="738">
        <v>1150</v>
      </c>
      <c r="K4080" s="738">
        <v>1092.5</v>
      </c>
      <c r="L4080" s="738">
        <v>1035</v>
      </c>
      <c r="M4080" s="743"/>
    </row>
    <row r="4081" s="158" customFormat="1" ht="21.6" spans="1:13">
      <c r="A4081" s="735" t="s">
        <v>95</v>
      </c>
      <c r="B4081" s="736">
        <v>331522004</v>
      </c>
      <c r="C4081" s="737" t="s">
        <v>6813</v>
      </c>
      <c r="D4081" s="736" t="s">
        <v>6814</v>
      </c>
      <c r="E4081" s="736"/>
      <c r="F4081" s="735" t="s">
        <v>6815</v>
      </c>
      <c r="G4081" s="736"/>
      <c r="H4081" s="738">
        <v>1650</v>
      </c>
      <c r="I4081" s="738">
        <v>1575</v>
      </c>
      <c r="J4081" s="738">
        <v>1500</v>
      </c>
      <c r="K4081" s="738">
        <v>1425</v>
      </c>
      <c r="L4081" s="738">
        <v>1350</v>
      </c>
      <c r="M4081" s="743"/>
    </row>
    <row r="4082" s="158" customFormat="1" ht="13.2" spans="1:13">
      <c r="A4082" s="735" t="s">
        <v>95</v>
      </c>
      <c r="B4082" s="736">
        <v>331522005</v>
      </c>
      <c r="C4082" s="737" t="s">
        <v>6816</v>
      </c>
      <c r="D4082" s="736"/>
      <c r="E4082" s="736"/>
      <c r="F4082" s="735" t="s">
        <v>51</v>
      </c>
      <c r="G4082" s="736"/>
      <c r="H4082" s="738">
        <v>660</v>
      </c>
      <c r="I4082" s="738">
        <v>630</v>
      </c>
      <c r="J4082" s="738">
        <v>600</v>
      </c>
      <c r="K4082" s="738">
        <v>570</v>
      </c>
      <c r="L4082" s="738">
        <v>540</v>
      </c>
      <c r="M4082" s="743"/>
    </row>
    <row r="4083" s="158" customFormat="1" ht="13.2" spans="1:13">
      <c r="A4083" s="735" t="s">
        <v>95</v>
      </c>
      <c r="B4083" s="736">
        <v>331522006</v>
      </c>
      <c r="C4083" s="737" t="s">
        <v>6817</v>
      </c>
      <c r="D4083" s="759"/>
      <c r="E4083" s="736"/>
      <c r="F4083" s="735" t="s">
        <v>51</v>
      </c>
      <c r="G4083" s="736"/>
      <c r="H4083" s="738">
        <v>1210</v>
      </c>
      <c r="I4083" s="738">
        <v>1155</v>
      </c>
      <c r="J4083" s="738">
        <v>1100</v>
      </c>
      <c r="K4083" s="738">
        <v>1045</v>
      </c>
      <c r="L4083" s="738">
        <v>990</v>
      </c>
      <c r="M4083" s="743"/>
    </row>
    <row r="4084" s="158" customFormat="1" ht="13.2" spans="1:13">
      <c r="A4084" s="735" t="s">
        <v>95</v>
      </c>
      <c r="B4084" s="736" t="s">
        <v>6818</v>
      </c>
      <c r="C4084" s="788" t="s">
        <v>6819</v>
      </c>
      <c r="D4084" s="736"/>
      <c r="E4084" s="736"/>
      <c r="F4084" s="735" t="s">
        <v>51</v>
      </c>
      <c r="G4084" s="736"/>
      <c r="H4084" s="738">
        <v>1210</v>
      </c>
      <c r="I4084" s="738">
        <v>1155</v>
      </c>
      <c r="J4084" s="738">
        <v>1100</v>
      </c>
      <c r="K4084" s="738">
        <v>1045</v>
      </c>
      <c r="L4084" s="738">
        <v>990</v>
      </c>
      <c r="M4084" s="743"/>
    </row>
    <row r="4085" s="158" customFormat="1" ht="13.2" spans="1:13">
      <c r="A4085" s="735" t="s">
        <v>95</v>
      </c>
      <c r="B4085" s="736">
        <v>331522007</v>
      </c>
      <c r="C4085" s="737" t="s">
        <v>6820</v>
      </c>
      <c r="D4085" s="736"/>
      <c r="E4085" s="736"/>
      <c r="F4085" s="735" t="s">
        <v>51</v>
      </c>
      <c r="G4085" s="736"/>
      <c r="H4085" s="738">
        <v>1210</v>
      </c>
      <c r="I4085" s="738">
        <v>1155</v>
      </c>
      <c r="J4085" s="738">
        <v>1100</v>
      </c>
      <c r="K4085" s="738">
        <v>1045</v>
      </c>
      <c r="L4085" s="738">
        <v>990</v>
      </c>
      <c r="M4085" s="743"/>
    </row>
    <row r="4086" s="158" customFormat="1" ht="13.2" spans="1:13">
      <c r="A4086" s="735" t="s">
        <v>95</v>
      </c>
      <c r="B4086" s="736">
        <v>331522008</v>
      </c>
      <c r="C4086" s="737" t="s">
        <v>6821</v>
      </c>
      <c r="D4086" s="759"/>
      <c r="E4086" s="736"/>
      <c r="F4086" s="735" t="s">
        <v>51</v>
      </c>
      <c r="G4086" s="736"/>
      <c r="H4086" s="738">
        <v>1155</v>
      </c>
      <c r="I4086" s="738">
        <v>1102.5</v>
      </c>
      <c r="J4086" s="738">
        <v>1050</v>
      </c>
      <c r="K4086" s="738">
        <v>997.5</v>
      </c>
      <c r="L4086" s="738">
        <v>945</v>
      </c>
      <c r="M4086" s="743"/>
    </row>
    <row r="4087" s="158" customFormat="1" ht="21.6" spans="1:13">
      <c r="A4087" s="735" t="s">
        <v>95</v>
      </c>
      <c r="B4087" s="736" t="s">
        <v>6822</v>
      </c>
      <c r="C4087" s="788" t="s">
        <v>6823</v>
      </c>
      <c r="D4087" s="736"/>
      <c r="E4087" s="736"/>
      <c r="F4087" s="735" t="s">
        <v>51</v>
      </c>
      <c r="G4087" s="736"/>
      <c r="H4087" s="738">
        <v>1155</v>
      </c>
      <c r="I4087" s="738">
        <v>1102.5</v>
      </c>
      <c r="J4087" s="738">
        <v>1050</v>
      </c>
      <c r="K4087" s="738">
        <v>997.5</v>
      </c>
      <c r="L4087" s="738">
        <v>945</v>
      </c>
      <c r="M4087" s="743"/>
    </row>
    <row r="4088" s="158" customFormat="1" ht="13.2" spans="1:13">
      <c r="A4088" s="735" t="s">
        <v>95</v>
      </c>
      <c r="B4088" s="736" t="s">
        <v>6824</v>
      </c>
      <c r="C4088" s="788" t="s">
        <v>6825</v>
      </c>
      <c r="D4088" s="736"/>
      <c r="E4088" s="736"/>
      <c r="F4088" s="735" t="s">
        <v>51</v>
      </c>
      <c r="G4088" s="736"/>
      <c r="H4088" s="738">
        <v>1155</v>
      </c>
      <c r="I4088" s="738">
        <v>1102.5</v>
      </c>
      <c r="J4088" s="738">
        <v>1050</v>
      </c>
      <c r="K4088" s="738">
        <v>997.5</v>
      </c>
      <c r="L4088" s="738">
        <v>945</v>
      </c>
      <c r="M4088" s="743"/>
    </row>
    <row r="4089" s="158" customFormat="1" ht="13.2" spans="1:13">
      <c r="A4089" s="735" t="s">
        <v>95</v>
      </c>
      <c r="B4089" s="736" t="s">
        <v>6826</v>
      </c>
      <c r="C4089" s="788" t="s">
        <v>6827</v>
      </c>
      <c r="D4089" s="736"/>
      <c r="E4089" s="736"/>
      <c r="F4089" s="735" t="s">
        <v>51</v>
      </c>
      <c r="G4089" s="736"/>
      <c r="H4089" s="738">
        <v>1155</v>
      </c>
      <c r="I4089" s="738">
        <v>1102.5</v>
      </c>
      <c r="J4089" s="738">
        <v>1050</v>
      </c>
      <c r="K4089" s="738">
        <v>997.5</v>
      </c>
      <c r="L4089" s="738">
        <v>945</v>
      </c>
      <c r="M4089" s="743"/>
    </row>
    <row r="4090" s="158" customFormat="1" ht="13.2" spans="1:13">
      <c r="A4090" s="735" t="s">
        <v>95</v>
      </c>
      <c r="B4090" s="736">
        <v>331522009</v>
      </c>
      <c r="C4090" s="737" t="s">
        <v>6828</v>
      </c>
      <c r="D4090" s="736"/>
      <c r="E4090" s="736"/>
      <c r="F4090" s="735" t="s">
        <v>51</v>
      </c>
      <c r="G4090" s="736"/>
      <c r="H4090" s="738">
        <v>935</v>
      </c>
      <c r="I4090" s="738">
        <v>892.5</v>
      </c>
      <c r="J4090" s="738">
        <v>850</v>
      </c>
      <c r="K4090" s="738">
        <v>807.5</v>
      </c>
      <c r="L4090" s="738">
        <v>765</v>
      </c>
      <c r="M4090" s="743"/>
    </row>
    <row r="4091" s="158" customFormat="1" ht="13.2" spans="1:13">
      <c r="A4091" s="735" t="s">
        <v>95</v>
      </c>
      <c r="B4091" s="736">
        <v>331522010</v>
      </c>
      <c r="C4091" s="737" t="s">
        <v>6829</v>
      </c>
      <c r="D4091" s="759"/>
      <c r="E4091" s="736"/>
      <c r="F4091" s="735" t="s">
        <v>51</v>
      </c>
      <c r="G4091" s="736"/>
      <c r="H4091" s="738">
        <v>1100</v>
      </c>
      <c r="I4091" s="738">
        <v>1050</v>
      </c>
      <c r="J4091" s="738">
        <v>1000</v>
      </c>
      <c r="K4091" s="738">
        <v>950</v>
      </c>
      <c r="L4091" s="738">
        <v>900</v>
      </c>
      <c r="M4091" s="743"/>
    </row>
    <row r="4092" s="158" customFormat="1" ht="13.2" spans="1:13">
      <c r="A4092" s="735" t="s">
        <v>95</v>
      </c>
      <c r="B4092" s="736" t="s">
        <v>6830</v>
      </c>
      <c r="C4092" s="788" t="s">
        <v>6831</v>
      </c>
      <c r="D4092" s="736"/>
      <c r="E4092" s="736"/>
      <c r="F4092" s="735" t="s">
        <v>51</v>
      </c>
      <c r="G4092" s="736"/>
      <c r="H4092" s="738">
        <v>1100</v>
      </c>
      <c r="I4092" s="738">
        <v>1050</v>
      </c>
      <c r="J4092" s="738">
        <v>1000</v>
      </c>
      <c r="K4092" s="738">
        <v>950</v>
      </c>
      <c r="L4092" s="738">
        <v>900</v>
      </c>
      <c r="M4092" s="743"/>
    </row>
    <row r="4093" s="158" customFormat="1" ht="13.2" spans="1:13">
      <c r="A4093" s="735" t="s">
        <v>95</v>
      </c>
      <c r="B4093" s="736">
        <v>331522011</v>
      </c>
      <c r="C4093" s="737" t="s">
        <v>6832</v>
      </c>
      <c r="D4093" s="736"/>
      <c r="E4093" s="736"/>
      <c r="F4093" s="735" t="s">
        <v>51</v>
      </c>
      <c r="G4093" s="736"/>
      <c r="H4093" s="738">
        <v>1650</v>
      </c>
      <c r="I4093" s="738">
        <v>1575</v>
      </c>
      <c r="J4093" s="738">
        <v>1500</v>
      </c>
      <c r="K4093" s="738">
        <v>1425</v>
      </c>
      <c r="L4093" s="738">
        <v>1350</v>
      </c>
      <c r="M4093" s="743"/>
    </row>
    <row r="4094" s="158" customFormat="1" ht="13.2" spans="1:13">
      <c r="A4094" s="735" t="s">
        <v>95</v>
      </c>
      <c r="B4094" s="736">
        <v>331522012</v>
      </c>
      <c r="C4094" s="737" t="s">
        <v>6833</v>
      </c>
      <c r="D4094" s="736"/>
      <c r="E4094" s="736"/>
      <c r="F4094" s="735" t="s">
        <v>51</v>
      </c>
      <c r="G4094" s="736"/>
      <c r="H4094" s="738">
        <v>770</v>
      </c>
      <c r="I4094" s="738">
        <v>735</v>
      </c>
      <c r="J4094" s="738">
        <v>700</v>
      </c>
      <c r="K4094" s="738">
        <v>665</v>
      </c>
      <c r="L4094" s="738">
        <v>630</v>
      </c>
      <c r="M4094" s="743"/>
    </row>
    <row r="4095" s="158" customFormat="1" ht="13.2" spans="1:13">
      <c r="A4095" s="735" t="s">
        <v>95</v>
      </c>
      <c r="B4095" s="736">
        <v>331522013</v>
      </c>
      <c r="C4095" s="737" t="s">
        <v>6834</v>
      </c>
      <c r="D4095" s="736"/>
      <c r="E4095" s="736"/>
      <c r="F4095" s="735" t="s">
        <v>51</v>
      </c>
      <c r="G4095" s="736"/>
      <c r="H4095" s="738">
        <v>660</v>
      </c>
      <c r="I4095" s="738">
        <v>630</v>
      </c>
      <c r="J4095" s="738">
        <v>600</v>
      </c>
      <c r="K4095" s="738">
        <v>570</v>
      </c>
      <c r="L4095" s="738">
        <v>540</v>
      </c>
      <c r="M4095" s="743"/>
    </row>
    <row r="4096" s="158" customFormat="1" ht="13.2" spans="1:13">
      <c r="A4096" s="735" t="s">
        <v>95</v>
      </c>
      <c r="B4096" s="736">
        <v>331522014</v>
      </c>
      <c r="C4096" s="737" t="s">
        <v>6835</v>
      </c>
      <c r="D4096" s="736"/>
      <c r="E4096" s="736"/>
      <c r="F4096" s="735" t="s">
        <v>51</v>
      </c>
      <c r="G4096" s="736"/>
      <c r="H4096" s="738">
        <v>759</v>
      </c>
      <c r="I4096" s="738">
        <v>724.5</v>
      </c>
      <c r="J4096" s="738">
        <v>690</v>
      </c>
      <c r="K4096" s="738">
        <v>655.5</v>
      </c>
      <c r="L4096" s="738">
        <v>621</v>
      </c>
      <c r="M4096" s="743"/>
    </row>
    <row r="4097" s="158" customFormat="1" ht="13.2" spans="1:13">
      <c r="A4097" s="735" t="s">
        <v>95</v>
      </c>
      <c r="B4097" s="736">
        <v>331522015</v>
      </c>
      <c r="C4097" s="737" t="s">
        <v>6836</v>
      </c>
      <c r="D4097" s="736"/>
      <c r="E4097" s="736"/>
      <c r="F4097" s="735" t="s">
        <v>51</v>
      </c>
      <c r="G4097" s="736"/>
      <c r="H4097" s="738">
        <v>748</v>
      </c>
      <c r="I4097" s="738">
        <v>714</v>
      </c>
      <c r="J4097" s="738">
        <v>680</v>
      </c>
      <c r="K4097" s="738">
        <v>646</v>
      </c>
      <c r="L4097" s="738">
        <v>612</v>
      </c>
      <c r="M4097" s="743"/>
    </row>
    <row r="4098" s="158" customFormat="1" ht="13.2" spans="1:13">
      <c r="A4098" s="735" t="s">
        <v>95</v>
      </c>
      <c r="B4098" s="736">
        <v>331522016</v>
      </c>
      <c r="C4098" s="737" t="s">
        <v>6837</v>
      </c>
      <c r="D4098" s="736"/>
      <c r="E4098" s="736"/>
      <c r="F4098" s="735" t="s">
        <v>51</v>
      </c>
      <c r="G4098" s="736"/>
      <c r="H4098" s="738">
        <v>880</v>
      </c>
      <c r="I4098" s="738">
        <v>840</v>
      </c>
      <c r="J4098" s="738">
        <v>800</v>
      </c>
      <c r="K4098" s="738">
        <v>760</v>
      </c>
      <c r="L4098" s="738">
        <v>720</v>
      </c>
      <c r="M4098" s="743"/>
    </row>
    <row r="4099" s="158" customFormat="1" ht="13.2" spans="1:13">
      <c r="A4099" s="735" t="s">
        <v>95</v>
      </c>
      <c r="B4099" s="736" t="s">
        <v>6838</v>
      </c>
      <c r="C4099" s="737" t="s">
        <v>6837</v>
      </c>
      <c r="D4099" s="736"/>
      <c r="E4099" s="736"/>
      <c r="F4099" s="735" t="s">
        <v>51</v>
      </c>
      <c r="G4099" s="736"/>
      <c r="H4099" s="738">
        <v>1056</v>
      </c>
      <c r="I4099" s="738">
        <v>1008</v>
      </c>
      <c r="J4099" s="738">
        <v>960</v>
      </c>
      <c r="K4099" s="738">
        <v>912</v>
      </c>
      <c r="L4099" s="738">
        <v>864</v>
      </c>
      <c r="M4099" s="743" t="s">
        <v>58</v>
      </c>
    </row>
    <row r="4100" s="158" customFormat="1" ht="13.2" spans="1:13">
      <c r="A4100" s="735" t="s">
        <v>95</v>
      </c>
      <c r="B4100" s="736" t="s">
        <v>6839</v>
      </c>
      <c r="C4100" s="737" t="s">
        <v>6840</v>
      </c>
      <c r="D4100" s="736"/>
      <c r="E4100" s="736"/>
      <c r="F4100" s="735" t="s">
        <v>51</v>
      </c>
      <c r="G4100" s="736"/>
      <c r="H4100" s="738">
        <v>1452</v>
      </c>
      <c r="I4100" s="738">
        <v>1386</v>
      </c>
      <c r="J4100" s="738">
        <v>1320</v>
      </c>
      <c r="K4100" s="738">
        <v>1254</v>
      </c>
      <c r="L4100" s="738">
        <v>1188</v>
      </c>
      <c r="M4100" s="743"/>
    </row>
    <row r="4101" s="158" customFormat="1" ht="21.6" spans="1:13">
      <c r="A4101" s="735" t="s">
        <v>95</v>
      </c>
      <c r="B4101" s="736" t="s">
        <v>6841</v>
      </c>
      <c r="C4101" s="737" t="s">
        <v>6842</v>
      </c>
      <c r="D4101" s="736" t="s">
        <v>6843</v>
      </c>
      <c r="E4101" s="736"/>
      <c r="F4101" s="735" t="s">
        <v>51</v>
      </c>
      <c r="G4101" s="736"/>
      <c r="H4101" s="738">
        <v>1034</v>
      </c>
      <c r="I4101" s="738">
        <v>987</v>
      </c>
      <c r="J4101" s="738">
        <v>940</v>
      </c>
      <c r="K4101" s="738">
        <v>893</v>
      </c>
      <c r="L4101" s="738">
        <v>846</v>
      </c>
      <c r="M4101" s="743"/>
    </row>
    <row r="4102" s="159" customFormat="1" ht="21.6" spans="1:13">
      <c r="A4102" s="768" t="s">
        <v>95</v>
      </c>
      <c r="B4102" s="836" t="s">
        <v>6844</v>
      </c>
      <c r="C4102" s="788" t="s">
        <v>6845</v>
      </c>
      <c r="D4102" s="754" t="s">
        <v>6846</v>
      </c>
      <c r="E4102" s="754"/>
      <c r="F4102" s="768" t="s">
        <v>51</v>
      </c>
      <c r="G4102" s="754"/>
      <c r="H4102" s="738">
        <v>2515.7</v>
      </c>
      <c r="I4102" s="738">
        <v>2401.35</v>
      </c>
      <c r="J4102" s="738">
        <v>2287</v>
      </c>
      <c r="K4102" s="738">
        <v>2172.65</v>
      </c>
      <c r="L4102" s="738">
        <v>2058.3</v>
      </c>
      <c r="M4102" s="781"/>
    </row>
    <row r="4103" s="158" customFormat="1" ht="13.2" spans="1:13">
      <c r="A4103" s="768" t="s">
        <v>95</v>
      </c>
      <c r="B4103" s="836" t="s">
        <v>6847</v>
      </c>
      <c r="C4103" s="788" t="s">
        <v>6848</v>
      </c>
      <c r="D4103" s="754"/>
      <c r="E4103" s="754"/>
      <c r="F4103" s="768" t="s">
        <v>51</v>
      </c>
      <c r="G4103" s="754"/>
      <c r="H4103" s="738">
        <v>2515.7</v>
      </c>
      <c r="I4103" s="738">
        <v>2401.35</v>
      </c>
      <c r="J4103" s="738">
        <v>2287</v>
      </c>
      <c r="K4103" s="738">
        <v>2172.65</v>
      </c>
      <c r="L4103" s="738">
        <v>2058.3</v>
      </c>
      <c r="M4103" s="743"/>
    </row>
    <row r="4104" s="158" customFormat="1" ht="21.6" spans="1:13">
      <c r="A4104" s="739" t="s">
        <v>95</v>
      </c>
      <c r="B4104" s="740" t="s">
        <v>6849</v>
      </c>
      <c r="C4104" s="741" t="s">
        <v>6850</v>
      </c>
      <c r="D4104" s="741" t="s">
        <v>6851</v>
      </c>
      <c r="E4104" s="741"/>
      <c r="F4104" s="739" t="s">
        <v>6618</v>
      </c>
      <c r="G4104" s="741"/>
      <c r="H4104" s="742">
        <v>2070</v>
      </c>
      <c r="I4104" s="742">
        <v>1975.90909090909</v>
      </c>
      <c r="J4104" s="742">
        <v>1881.81818181818</v>
      </c>
      <c r="K4104" s="742">
        <v>1787.72727272727</v>
      </c>
      <c r="L4104" s="742">
        <v>1693.63636363636</v>
      </c>
      <c r="M4104" s="743"/>
    </row>
    <row r="4105" s="158" customFormat="1" ht="13.2" spans="1:13">
      <c r="A4105" s="739" t="s">
        <v>95</v>
      </c>
      <c r="B4105" s="832" t="s">
        <v>6852</v>
      </c>
      <c r="C4105" s="741" t="s">
        <v>6853</v>
      </c>
      <c r="D4105" s="741" t="s">
        <v>6854</v>
      </c>
      <c r="E4105" s="775"/>
      <c r="F4105" s="823" t="s">
        <v>6419</v>
      </c>
      <c r="G4105" s="775"/>
      <c r="H4105" s="742">
        <v>3132</v>
      </c>
      <c r="I4105" s="742">
        <v>2989.63636363636</v>
      </c>
      <c r="J4105" s="742">
        <v>2847.27272727273</v>
      </c>
      <c r="K4105" s="742">
        <v>2704.90909090909</v>
      </c>
      <c r="L4105" s="742">
        <v>2562.54545454545</v>
      </c>
      <c r="M4105" s="743"/>
    </row>
    <row r="4106" s="158" customFormat="1" ht="13.2" spans="1:13">
      <c r="A4106" s="735"/>
      <c r="B4106" s="736">
        <v>331523</v>
      </c>
      <c r="C4106" s="737" t="s">
        <v>6855</v>
      </c>
      <c r="D4106" s="736"/>
      <c r="E4106" s="736"/>
      <c r="F4106" s="735"/>
      <c r="G4106" s="736"/>
      <c r="H4106" s="738"/>
      <c r="I4106" s="738"/>
      <c r="J4106" s="738"/>
      <c r="K4106" s="738"/>
      <c r="L4106" s="738"/>
      <c r="M4106" s="743"/>
    </row>
    <row r="4107" s="158" customFormat="1" ht="13.2" spans="1:13">
      <c r="A4107" s="735" t="s">
        <v>38</v>
      </c>
      <c r="B4107" s="736">
        <v>331523001</v>
      </c>
      <c r="C4107" s="737" t="s">
        <v>6856</v>
      </c>
      <c r="D4107" s="736"/>
      <c r="E4107" s="736"/>
      <c r="F4107" s="735" t="s">
        <v>51</v>
      </c>
      <c r="G4107" s="736"/>
      <c r="H4107" s="738">
        <v>154</v>
      </c>
      <c r="I4107" s="738">
        <v>147</v>
      </c>
      <c r="J4107" s="738">
        <v>140</v>
      </c>
      <c r="K4107" s="738">
        <v>133</v>
      </c>
      <c r="L4107" s="738">
        <v>126</v>
      </c>
      <c r="M4107" s="743"/>
    </row>
    <row r="4108" s="158" customFormat="1" ht="13.2" spans="1:13">
      <c r="A4108" s="735" t="s">
        <v>38</v>
      </c>
      <c r="B4108" s="736">
        <v>331523002</v>
      </c>
      <c r="C4108" s="737" t="s">
        <v>6857</v>
      </c>
      <c r="D4108" s="736"/>
      <c r="E4108" s="736"/>
      <c r="F4108" s="735" t="s">
        <v>51</v>
      </c>
      <c r="G4108" s="736"/>
      <c r="H4108" s="738">
        <v>88</v>
      </c>
      <c r="I4108" s="738">
        <v>84</v>
      </c>
      <c r="J4108" s="738">
        <v>80</v>
      </c>
      <c r="K4108" s="738">
        <v>76</v>
      </c>
      <c r="L4108" s="738">
        <v>72</v>
      </c>
      <c r="M4108" s="743"/>
    </row>
    <row r="4109" s="158" customFormat="1" ht="13.2" spans="1:13">
      <c r="A4109" s="735" t="s">
        <v>95</v>
      </c>
      <c r="B4109" s="736">
        <v>331523003</v>
      </c>
      <c r="C4109" s="737" t="s">
        <v>6858</v>
      </c>
      <c r="D4109" s="736"/>
      <c r="E4109" s="736"/>
      <c r="F4109" s="735" t="s">
        <v>51</v>
      </c>
      <c r="G4109" s="736"/>
      <c r="H4109" s="738">
        <v>176</v>
      </c>
      <c r="I4109" s="738">
        <v>168</v>
      </c>
      <c r="J4109" s="738">
        <v>160</v>
      </c>
      <c r="K4109" s="738">
        <v>152</v>
      </c>
      <c r="L4109" s="738">
        <v>144</v>
      </c>
      <c r="M4109" s="743"/>
    </row>
    <row r="4110" s="158" customFormat="1" ht="13.2" spans="1:13">
      <c r="A4110" s="735" t="s">
        <v>95</v>
      </c>
      <c r="B4110" s="736">
        <v>331523004</v>
      </c>
      <c r="C4110" s="737" t="s">
        <v>6859</v>
      </c>
      <c r="D4110" s="736"/>
      <c r="E4110" s="736"/>
      <c r="F4110" s="735" t="s">
        <v>51</v>
      </c>
      <c r="G4110" s="736"/>
      <c r="H4110" s="738">
        <v>275</v>
      </c>
      <c r="I4110" s="738">
        <v>262.5</v>
      </c>
      <c r="J4110" s="738">
        <v>250</v>
      </c>
      <c r="K4110" s="738">
        <v>237.5</v>
      </c>
      <c r="L4110" s="738">
        <v>225</v>
      </c>
      <c r="M4110" s="743"/>
    </row>
    <row r="4111" s="158" customFormat="1" ht="13.2" spans="1:13">
      <c r="A4111" s="735" t="s">
        <v>95</v>
      </c>
      <c r="B4111" s="736">
        <v>331523005</v>
      </c>
      <c r="C4111" s="737" t="s">
        <v>6860</v>
      </c>
      <c r="D4111" s="736"/>
      <c r="E4111" s="736"/>
      <c r="F4111" s="735" t="s">
        <v>51</v>
      </c>
      <c r="G4111" s="736"/>
      <c r="H4111" s="738">
        <v>440</v>
      </c>
      <c r="I4111" s="738">
        <v>420</v>
      </c>
      <c r="J4111" s="738">
        <v>400</v>
      </c>
      <c r="K4111" s="738">
        <v>380</v>
      </c>
      <c r="L4111" s="738">
        <v>360</v>
      </c>
      <c r="M4111" s="743"/>
    </row>
    <row r="4112" s="158" customFormat="1" ht="13.2" spans="1:13">
      <c r="A4112" s="735" t="s">
        <v>38</v>
      </c>
      <c r="B4112" s="736">
        <v>331523006</v>
      </c>
      <c r="C4112" s="737" t="s">
        <v>6861</v>
      </c>
      <c r="D4112" s="736" t="s">
        <v>6862</v>
      </c>
      <c r="E4112" s="736"/>
      <c r="F4112" s="735" t="s">
        <v>51</v>
      </c>
      <c r="G4112" s="736"/>
      <c r="H4112" s="738">
        <v>605</v>
      </c>
      <c r="I4112" s="738">
        <v>577.5</v>
      </c>
      <c r="J4112" s="738">
        <v>550</v>
      </c>
      <c r="K4112" s="738">
        <v>522.5</v>
      </c>
      <c r="L4112" s="738">
        <v>495</v>
      </c>
      <c r="M4112" s="743"/>
    </row>
    <row r="4113" s="158" customFormat="1" ht="13.2" spans="1:13">
      <c r="A4113" s="735" t="s">
        <v>38</v>
      </c>
      <c r="B4113" s="736">
        <v>331523007</v>
      </c>
      <c r="C4113" s="737" t="s">
        <v>6863</v>
      </c>
      <c r="D4113" s="736" t="s">
        <v>6864</v>
      </c>
      <c r="E4113" s="736"/>
      <c r="F4113" s="735" t="s">
        <v>51</v>
      </c>
      <c r="G4113" s="736"/>
      <c r="H4113" s="738">
        <v>495</v>
      </c>
      <c r="I4113" s="738">
        <v>472.5</v>
      </c>
      <c r="J4113" s="738">
        <v>450</v>
      </c>
      <c r="K4113" s="738">
        <v>427.5</v>
      </c>
      <c r="L4113" s="738">
        <v>405</v>
      </c>
      <c r="M4113" s="743"/>
    </row>
    <row r="4114" s="158" customFormat="1" ht="13.2" spans="1:13">
      <c r="A4114" s="735" t="s">
        <v>38</v>
      </c>
      <c r="B4114" s="736">
        <v>331523008</v>
      </c>
      <c r="C4114" s="737" t="s">
        <v>6865</v>
      </c>
      <c r="D4114" s="736" t="s">
        <v>6866</v>
      </c>
      <c r="E4114" s="736"/>
      <c r="F4114" s="735" t="s">
        <v>51</v>
      </c>
      <c r="G4114" s="736"/>
      <c r="H4114" s="738">
        <v>385</v>
      </c>
      <c r="I4114" s="738">
        <v>367.5</v>
      </c>
      <c r="J4114" s="738">
        <v>350</v>
      </c>
      <c r="K4114" s="738">
        <v>332.5</v>
      </c>
      <c r="L4114" s="738">
        <v>315</v>
      </c>
      <c r="M4114" s="743"/>
    </row>
    <row r="4115" s="158" customFormat="1" ht="13.2" spans="1:13">
      <c r="A4115" s="735" t="s">
        <v>38</v>
      </c>
      <c r="B4115" s="736">
        <v>331523009</v>
      </c>
      <c r="C4115" s="737" t="s">
        <v>6867</v>
      </c>
      <c r="D4115" s="736" t="s">
        <v>6868</v>
      </c>
      <c r="E4115" s="736"/>
      <c r="F4115" s="735" t="s">
        <v>51</v>
      </c>
      <c r="G4115" s="736"/>
      <c r="H4115" s="738">
        <v>275</v>
      </c>
      <c r="I4115" s="738">
        <v>262.5</v>
      </c>
      <c r="J4115" s="738">
        <v>250</v>
      </c>
      <c r="K4115" s="738">
        <v>237.5</v>
      </c>
      <c r="L4115" s="738">
        <v>225</v>
      </c>
      <c r="M4115" s="743"/>
    </row>
    <row r="4116" s="158" customFormat="1" ht="13.2" spans="1:13">
      <c r="A4116" s="735" t="s">
        <v>38</v>
      </c>
      <c r="B4116" s="736">
        <v>331523010</v>
      </c>
      <c r="C4116" s="737" t="s">
        <v>6869</v>
      </c>
      <c r="D4116" s="736"/>
      <c r="E4116" s="736"/>
      <c r="F4116" s="735" t="s">
        <v>51</v>
      </c>
      <c r="G4116" s="736"/>
      <c r="H4116" s="738">
        <v>55</v>
      </c>
      <c r="I4116" s="738">
        <v>52.5</v>
      </c>
      <c r="J4116" s="738">
        <v>50</v>
      </c>
      <c r="K4116" s="738">
        <v>47.5</v>
      </c>
      <c r="L4116" s="738">
        <v>45</v>
      </c>
      <c r="M4116" s="743"/>
    </row>
    <row r="4117" s="158" customFormat="1" ht="13.2" spans="1:13">
      <c r="A4117" s="735" t="s">
        <v>38</v>
      </c>
      <c r="B4117" s="736">
        <v>331523011</v>
      </c>
      <c r="C4117" s="737" t="s">
        <v>6870</v>
      </c>
      <c r="D4117" s="736"/>
      <c r="E4117" s="736"/>
      <c r="F4117" s="735" t="s">
        <v>437</v>
      </c>
      <c r="G4117" s="736"/>
      <c r="H4117" s="738">
        <v>27.5</v>
      </c>
      <c r="I4117" s="738">
        <v>26.25</v>
      </c>
      <c r="J4117" s="738">
        <v>25</v>
      </c>
      <c r="K4117" s="738">
        <v>23.75</v>
      </c>
      <c r="L4117" s="738">
        <v>22.5</v>
      </c>
      <c r="M4117" s="743"/>
    </row>
    <row r="4118" s="158" customFormat="1" ht="13.2" spans="1:13">
      <c r="A4118" s="735" t="s">
        <v>95</v>
      </c>
      <c r="B4118" s="736">
        <v>331523012</v>
      </c>
      <c r="C4118" s="737" t="s">
        <v>6871</v>
      </c>
      <c r="D4118" s="736"/>
      <c r="E4118" s="736"/>
      <c r="F4118" s="735" t="s">
        <v>51</v>
      </c>
      <c r="G4118" s="736"/>
      <c r="H4118" s="738">
        <v>154</v>
      </c>
      <c r="I4118" s="738">
        <v>147</v>
      </c>
      <c r="J4118" s="738">
        <v>140</v>
      </c>
      <c r="K4118" s="738">
        <v>133</v>
      </c>
      <c r="L4118" s="738">
        <v>126</v>
      </c>
      <c r="M4118" s="743"/>
    </row>
    <row r="4119" s="158" customFormat="1" ht="13.2" spans="1:13">
      <c r="A4119" s="735"/>
      <c r="B4119" s="736">
        <v>331601</v>
      </c>
      <c r="C4119" s="737" t="s">
        <v>6872</v>
      </c>
      <c r="D4119" s="736"/>
      <c r="E4119" s="736" t="s">
        <v>6873</v>
      </c>
      <c r="F4119" s="735"/>
      <c r="G4119" s="736"/>
      <c r="H4119" s="738"/>
      <c r="I4119" s="738"/>
      <c r="J4119" s="738"/>
      <c r="K4119" s="738"/>
      <c r="L4119" s="738"/>
      <c r="M4119" s="743"/>
    </row>
    <row r="4120" s="158" customFormat="1" ht="13.2" spans="1:13">
      <c r="A4120" s="735" t="s">
        <v>95</v>
      </c>
      <c r="B4120" s="736">
        <v>331601001</v>
      </c>
      <c r="C4120" s="737" t="s">
        <v>6874</v>
      </c>
      <c r="D4120" s="736" t="s">
        <v>4096</v>
      </c>
      <c r="E4120" s="736"/>
      <c r="F4120" s="735" t="s">
        <v>51</v>
      </c>
      <c r="G4120" s="759"/>
      <c r="H4120" s="738">
        <v>77</v>
      </c>
      <c r="I4120" s="738">
        <v>73.5</v>
      </c>
      <c r="J4120" s="738">
        <v>70</v>
      </c>
      <c r="K4120" s="738">
        <v>66.5</v>
      </c>
      <c r="L4120" s="738">
        <v>63</v>
      </c>
      <c r="M4120" s="743"/>
    </row>
    <row r="4121" s="158" customFormat="1" ht="13.2" spans="1:13">
      <c r="A4121" s="735" t="s">
        <v>95</v>
      </c>
      <c r="B4121" s="736" t="s">
        <v>6875</v>
      </c>
      <c r="C4121" s="788" t="s">
        <v>6876</v>
      </c>
      <c r="D4121" s="736" t="s">
        <v>4096</v>
      </c>
      <c r="E4121" s="736"/>
      <c r="F4121" s="735" t="s">
        <v>51</v>
      </c>
      <c r="G4121" s="736"/>
      <c r="H4121" s="738">
        <v>100.1</v>
      </c>
      <c r="I4121" s="738">
        <v>95.55</v>
      </c>
      <c r="J4121" s="738">
        <v>91</v>
      </c>
      <c r="K4121" s="738">
        <v>86.45</v>
      </c>
      <c r="L4121" s="738">
        <v>81.9</v>
      </c>
      <c r="M4121" s="743"/>
    </row>
    <row r="4122" s="158" customFormat="1" ht="13.2" spans="1:13">
      <c r="A4122" s="735" t="s">
        <v>95</v>
      </c>
      <c r="B4122" s="736">
        <v>331601007</v>
      </c>
      <c r="C4122" s="737" t="s">
        <v>6877</v>
      </c>
      <c r="D4122" s="736" t="s">
        <v>6878</v>
      </c>
      <c r="E4122" s="736" t="s">
        <v>6879</v>
      </c>
      <c r="F4122" s="735" t="s">
        <v>441</v>
      </c>
      <c r="G4122" s="736"/>
      <c r="H4122" s="738">
        <v>1078</v>
      </c>
      <c r="I4122" s="738">
        <v>1029</v>
      </c>
      <c r="J4122" s="738">
        <v>980</v>
      </c>
      <c r="K4122" s="738">
        <v>931</v>
      </c>
      <c r="L4122" s="738">
        <v>882</v>
      </c>
      <c r="M4122" s="743"/>
    </row>
    <row r="4123" s="158" customFormat="1" ht="13.2" spans="1:13">
      <c r="A4123" s="735" t="s">
        <v>95</v>
      </c>
      <c r="B4123" s="736">
        <v>331601009</v>
      </c>
      <c r="C4123" s="737" t="s">
        <v>6880</v>
      </c>
      <c r="D4123" s="736" t="s">
        <v>6881</v>
      </c>
      <c r="E4123" s="736" t="s">
        <v>6879</v>
      </c>
      <c r="F4123" s="735" t="s">
        <v>441</v>
      </c>
      <c r="G4123" s="736"/>
      <c r="H4123" s="738">
        <v>1760</v>
      </c>
      <c r="I4123" s="738">
        <v>1680</v>
      </c>
      <c r="J4123" s="738">
        <v>1600</v>
      </c>
      <c r="K4123" s="738">
        <v>1520</v>
      </c>
      <c r="L4123" s="738">
        <v>1440</v>
      </c>
      <c r="M4123" s="743"/>
    </row>
    <row r="4124" s="158" customFormat="1" ht="21.6" spans="1:13">
      <c r="A4124" s="735" t="s">
        <v>95</v>
      </c>
      <c r="B4124" s="736" t="s">
        <v>6882</v>
      </c>
      <c r="C4124" s="788" t="s">
        <v>6883</v>
      </c>
      <c r="D4124" s="736"/>
      <c r="E4124" s="736" t="s">
        <v>6879</v>
      </c>
      <c r="F4124" s="735" t="s">
        <v>441</v>
      </c>
      <c r="G4124" s="736"/>
      <c r="H4124" s="738">
        <v>1760</v>
      </c>
      <c r="I4124" s="738">
        <v>1680</v>
      </c>
      <c r="J4124" s="738">
        <v>1600</v>
      </c>
      <c r="K4124" s="738">
        <v>1520</v>
      </c>
      <c r="L4124" s="738">
        <v>1440</v>
      </c>
      <c r="M4124" s="743"/>
    </row>
    <row r="4125" s="158" customFormat="1" ht="13.2" spans="1:13">
      <c r="A4125" s="735" t="s">
        <v>95</v>
      </c>
      <c r="B4125" s="736" t="s">
        <v>6884</v>
      </c>
      <c r="C4125" s="788" t="s">
        <v>6885</v>
      </c>
      <c r="D4125" s="736"/>
      <c r="E4125" s="736" t="s">
        <v>6879</v>
      </c>
      <c r="F4125" s="735" t="s">
        <v>441</v>
      </c>
      <c r="G4125" s="736"/>
      <c r="H4125" s="738">
        <v>1760</v>
      </c>
      <c r="I4125" s="738">
        <v>1680</v>
      </c>
      <c r="J4125" s="738">
        <v>1600</v>
      </c>
      <c r="K4125" s="738">
        <v>1520</v>
      </c>
      <c r="L4125" s="738">
        <v>1440</v>
      </c>
      <c r="M4125" s="743"/>
    </row>
    <row r="4126" s="158" customFormat="1" ht="13.2" spans="1:13">
      <c r="A4126" s="735" t="s">
        <v>95</v>
      </c>
      <c r="B4126" s="736">
        <v>331601010</v>
      </c>
      <c r="C4126" s="737" t="s">
        <v>6886</v>
      </c>
      <c r="D4126" s="736" t="s">
        <v>6887</v>
      </c>
      <c r="E4126" s="736"/>
      <c r="F4126" s="735" t="s">
        <v>441</v>
      </c>
      <c r="G4126" s="736"/>
      <c r="H4126" s="738">
        <v>704</v>
      </c>
      <c r="I4126" s="738">
        <v>672</v>
      </c>
      <c r="J4126" s="738">
        <v>640</v>
      </c>
      <c r="K4126" s="738">
        <v>608</v>
      </c>
      <c r="L4126" s="738">
        <v>576</v>
      </c>
      <c r="M4126" s="743"/>
    </row>
    <row r="4127" s="159" customFormat="1" ht="21.6" spans="1:13">
      <c r="A4127" s="755" t="s">
        <v>95</v>
      </c>
      <c r="B4127" s="836" t="s">
        <v>6888</v>
      </c>
      <c r="C4127" s="757" t="s">
        <v>6889</v>
      </c>
      <c r="D4127" s="754" t="s">
        <v>6890</v>
      </c>
      <c r="E4127" s="758"/>
      <c r="F4127" s="755" t="s">
        <v>51</v>
      </c>
      <c r="G4127" s="754"/>
      <c r="H4127" s="738">
        <v>2642.2</v>
      </c>
      <c r="I4127" s="738">
        <v>2522.1</v>
      </c>
      <c r="J4127" s="738">
        <v>2402</v>
      </c>
      <c r="K4127" s="738">
        <v>2281.9</v>
      </c>
      <c r="L4127" s="738">
        <v>2161.8</v>
      </c>
      <c r="M4127" s="781"/>
    </row>
    <row r="4128" s="158" customFormat="1" ht="13.2" spans="1:13">
      <c r="A4128" s="735" t="s">
        <v>95</v>
      </c>
      <c r="B4128" s="736">
        <v>331602001</v>
      </c>
      <c r="C4128" s="737" t="s">
        <v>6891</v>
      </c>
      <c r="D4128" s="736" t="s">
        <v>6892</v>
      </c>
      <c r="E4128" s="736"/>
      <c r="F4128" s="735" t="s">
        <v>51</v>
      </c>
      <c r="G4128" s="736"/>
      <c r="H4128" s="738">
        <v>126.5</v>
      </c>
      <c r="I4128" s="738">
        <v>120.75</v>
      </c>
      <c r="J4128" s="738">
        <v>115</v>
      </c>
      <c r="K4128" s="738">
        <v>109.25</v>
      </c>
      <c r="L4128" s="738">
        <v>103.5</v>
      </c>
      <c r="M4128" s="743"/>
    </row>
    <row r="4129" s="158" customFormat="1" ht="13.2" spans="1:13">
      <c r="A4129" s="735" t="s">
        <v>95</v>
      </c>
      <c r="B4129" s="736" t="s">
        <v>6893</v>
      </c>
      <c r="C4129" s="788" t="s">
        <v>6894</v>
      </c>
      <c r="D4129" s="736"/>
      <c r="E4129" s="736"/>
      <c r="F4129" s="735" t="s">
        <v>51</v>
      </c>
      <c r="G4129" s="736"/>
      <c r="H4129" s="738">
        <v>126.5</v>
      </c>
      <c r="I4129" s="738">
        <v>120.75</v>
      </c>
      <c r="J4129" s="738">
        <v>115</v>
      </c>
      <c r="K4129" s="738">
        <v>109.25</v>
      </c>
      <c r="L4129" s="738">
        <v>103.5</v>
      </c>
      <c r="M4129" s="743"/>
    </row>
    <row r="4130" s="158" customFormat="1" ht="13.2" spans="1:13">
      <c r="A4130" s="735" t="s">
        <v>95</v>
      </c>
      <c r="B4130" s="736">
        <v>331602009</v>
      </c>
      <c r="C4130" s="737" t="s">
        <v>6895</v>
      </c>
      <c r="D4130" s="736" t="s">
        <v>6896</v>
      </c>
      <c r="E4130" s="736"/>
      <c r="F4130" s="735" t="s">
        <v>51</v>
      </c>
      <c r="G4130" s="736"/>
      <c r="H4130" s="738">
        <v>880</v>
      </c>
      <c r="I4130" s="738">
        <v>840</v>
      </c>
      <c r="J4130" s="738">
        <v>800</v>
      </c>
      <c r="K4130" s="738">
        <v>760</v>
      </c>
      <c r="L4130" s="738">
        <v>720</v>
      </c>
      <c r="M4130" s="743"/>
    </row>
    <row r="4131" s="158" customFormat="1" ht="13.2" spans="1:13">
      <c r="A4131" s="735" t="s">
        <v>95</v>
      </c>
      <c r="B4131" s="736">
        <v>331602010</v>
      </c>
      <c r="C4131" s="737" t="s">
        <v>6897</v>
      </c>
      <c r="D4131" s="736" t="s">
        <v>6898</v>
      </c>
      <c r="E4131" s="736" t="s">
        <v>6899</v>
      </c>
      <c r="F4131" s="735" t="s">
        <v>51</v>
      </c>
      <c r="G4131" s="736"/>
      <c r="H4131" s="738">
        <v>440</v>
      </c>
      <c r="I4131" s="738">
        <v>420</v>
      </c>
      <c r="J4131" s="738">
        <v>400</v>
      </c>
      <c r="K4131" s="738">
        <v>380</v>
      </c>
      <c r="L4131" s="738">
        <v>360</v>
      </c>
      <c r="M4131" s="743"/>
    </row>
    <row r="4132" s="158" customFormat="1" ht="21.6" spans="1:13">
      <c r="A4132" s="735" t="s">
        <v>95</v>
      </c>
      <c r="B4132" s="736">
        <v>331602012</v>
      </c>
      <c r="C4132" s="737" t="s">
        <v>6900</v>
      </c>
      <c r="D4132" s="736"/>
      <c r="E4132" s="736"/>
      <c r="F4132" s="735" t="s">
        <v>51</v>
      </c>
      <c r="G4132" s="754" t="s">
        <v>4015</v>
      </c>
      <c r="H4132" s="738">
        <v>880</v>
      </c>
      <c r="I4132" s="738">
        <v>840</v>
      </c>
      <c r="J4132" s="738">
        <v>800</v>
      </c>
      <c r="K4132" s="738">
        <v>760</v>
      </c>
      <c r="L4132" s="738">
        <v>720</v>
      </c>
      <c r="M4132" s="743"/>
    </row>
    <row r="4133" s="158" customFormat="1" ht="13.2" spans="1:13">
      <c r="A4133" s="735" t="s">
        <v>95</v>
      </c>
      <c r="B4133" s="736">
        <v>331603003</v>
      </c>
      <c r="C4133" s="737" t="s">
        <v>6901</v>
      </c>
      <c r="D4133" s="736" t="s">
        <v>6902</v>
      </c>
      <c r="E4133" s="736"/>
      <c r="F4133" s="735" t="s">
        <v>437</v>
      </c>
      <c r="G4133" s="736"/>
      <c r="H4133" s="738">
        <v>440</v>
      </c>
      <c r="I4133" s="738">
        <v>420</v>
      </c>
      <c r="J4133" s="738">
        <v>400</v>
      </c>
      <c r="K4133" s="738">
        <v>380</v>
      </c>
      <c r="L4133" s="738">
        <v>360</v>
      </c>
      <c r="M4133" s="743"/>
    </row>
    <row r="4134" s="158" customFormat="1" ht="21.6" spans="1:13">
      <c r="A4134" s="735" t="s">
        <v>95</v>
      </c>
      <c r="B4134" s="736">
        <v>331603004</v>
      </c>
      <c r="C4134" s="737" t="s">
        <v>6903</v>
      </c>
      <c r="D4134" s="736" t="s">
        <v>6902</v>
      </c>
      <c r="E4134" s="736"/>
      <c r="F4134" s="735" t="s">
        <v>437</v>
      </c>
      <c r="G4134" s="754" t="s">
        <v>4015</v>
      </c>
      <c r="H4134" s="738">
        <v>539</v>
      </c>
      <c r="I4134" s="738">
        <v>514.5</v>
      </c>
      <c r="J4134" s="738">
        <v>490</v>
      </c>
      <c r="K4134" s="738">
        <v>465.5</v>
      </c>
      <c r="L4134" s="738">
        <v>441</v>
      </c>
      <c r="M4134" s="743"/>
    </row>
    <row r="4135" s="158" customFormat="1" ht="13.2" spans="1:13">
      <c r="A4135" s="735" t="s">
        <v>95</v>
      </c>
      <c r="B4135" s="736">
        <v>331603005</v>
      </c>
      <c r="C4135" s="737" t="s">
        <v>6904</v>
      </c>
      <c r="D4135" s="736"/>
      <c r="E4135" s="736"/>
      <c r="F4135" s="735" t="s">
        <v>51</v>
      </c>
      <c r="G4135" s="736"/>
      <c r="H4135" s="738">
        <v>539</v>
      </c>
      <c r="I4135" s="738">
        <v>514.5</v>
      </c>
      <c r="J4135" s="738">
        <v>490</v>
      </c>
      <c r="K4135" s="738">
        <v>465.5</v>
      </c>
      <c r="L4135" s="738">
        <v>441</v>
      </c>
      <c r="M4135" s="743"/>
    </row>
    <row r="4136" s="158" customFormat="1" ht="13.2" spans="1:13">
      <c r="A4136" s="735" t="s">
        <v>95</v>
      </c>
      <c r="B4136" s="736">
        <v>331603006</v>
      </c>
      <c r="C4136" s="737" t="s">
        <v>6905</v>
      </c>
      <c r="D4136" s="759"/>
      <c r="E4136" s="736"/>
      <c r="F4136" s="735" t="s">
        <v>6906</v>
      </c>
      <c r="G4136" s="736"/>
      <c r="H4136" s="738">
        <v>1078</v>
      </c>
      <c r="I4136" s="738">
        <v>1029</v>
      </c>
      <c r="J4136" s="738">
        <v>980</v>
      </c>
      <c r="K4136" s="738">
        <v>931</v>
      </c>
      <c r="L4136" s="738">
        <v>882</v>
      </c>
      <c r="M4136" s="743"/>
    </row>
    <row r="4137" s="158" customFormat="1" ht="13.2" spans="1:13">
      <c r="A4137" s="735" t="s">
        <v>95</v>
      </c>
      <c r="B4137" s="736" t="s">
        <v>6907</v>
      </c>
      <c r="C4137" s="788" t="s">
        <v>6908</v>
      </c>
      <c r="D4137" s="736"/>
      <c r="E4137" s="736"/>
      <c r="F4137" s="735" t="s">
        <v>6906</v>
      </c>
      <c r="G4137" s="736"/>
      <c r="H4137" s="738">
        <v>1078</v>
      </c>
      <c r="I4137" s="738">
        <v>1029</v>
      </c>
      <c r="J4137" s="738">
        <v>980</v>
      </c>
      <c r="K4137" s="738">
        <v>931</v>
      </c>
      <c r="L4137" s="738">
        <v>882</v>
      </c>
      <c r="M4137" s="743"/>
    </row>
    <row r="4138" s="158" customFormat="1" ht="13.2" spans="1:13">
      <c r="A4138" s="735" t="s">
        <v>95</v>
      </c>
      <c r="B4138" s="736">
        <v>331603007</v>
      </c>
      <c r="C4138" s="737" t="s">
        <v>6909</v>
      </c>
      <c r="D4138" s="736"/>
      <c r="E4138" s="736"/>
      <c r="F4138" s="735" t="s">
        <v>51</v>
      </c>
      <c r="G4138" s="736"/>
      <c r="H4138" s="738">
        <v>539</v>
      </c>
      <c r="I4138" s="738">
        <v>514.5</v>
      </c>
      <c r="J4138" s="738">
        <v>490</v>
      </c>
      <c r="K4138" s="738">
        <v>465.5</v>
      </c>
      <c r="L4138" s="738">
        <v>441</v>
      </c>
      <c r="M4138" s="743"/>
    </row>
    <row r="4139" s="158" customFormat="1" ht="13.2" spans="1:13">
      <c r="A4139" s="735" t="s">
        <v>95</v>
      </c>
      <c r="B4139" s="736">
        <v>331603008</v>
      </c>
      <c r="C4139" s="737" t="s">
        <v>6910</v>
      </c>
      <c r="D4139" s="736"/>
      <c r="E4139" s="736"/>
      <c r="F4139" s="735" t="s">
        <v>51</v>
      </c>
      <c r="G4139" s="736"/>
      <c r="H4139" s="738">
        <v>275</v>
      </c>
      <c r="I4139" s="738">
        <v>262.5</v>
      </c>
      <c r="J4139" s="738">
        <v>250</v>
      </c>
      <c r="K4139" s="738">
        <v>237.5</v>
      </c>
      <c r="L4139" s="738">
        <v>225</v>
      </c>
      <c r="M4139" s="743"/>
    </row>
    <row r="4140" s="158" customFormat="1" ht="21.6" spans="1:13">
      <c r="A4140" s="735" t="s">
        <v>95</v>
      </c>
      <c r="B4140" s="736">
        <v>331603034</v>
      </c>
      <c r="C4140" s="737" t="s">
        <v>6911</v>
      </c>
      <c r="D4140" s="759"/>
      <c r="E4140" s="736"/>
      <c r="F4140" s="735" t="s">
        <v>6912</v>
      </c>
      <c r="G4140" s="736" t="s">
        <v>6913</v>
      </c>
      <c r="H4140" s="738">
        <v>539</v>
      </c>
      <c r="I4140" s="738">
        <v>514.5</v>
      </c>
      <c r="J4140" s="738">
        <v>490</v>
      </c>
      <c r="K4140" s="738">
        <v>465.5</v>
      </c>
      <c r="L4140" s="738">
        <v>441</v>
      </c>
      <c r="M4140" s="743"/>
    </row>
    <row r="4141" s="158" customFormat="1" ht="13.2" spans="1:13">
      <c r="A4141" s="735" t="s">
        <v>95</v>
      </c>
      <c r="B4141" s="736" t="s">
        <v>6914</v>
      </c>
      <c r="C4141" s="737" t="s">
        <v>6915</v>
      </c>
      <c r="D4141" s="736"/>
      <c r="E4141" s="736"/>
      <c r="F4141" s="735" t="s">
        <v>6916</v>
      </c>
      <c r="G4141" s="736"/>
      <c r="H4141" s="738">
        <v>539</v>
      </c>
      <c r="I4141" s="738">
        <v>514.5</v>
      </c>
      <c r="J4141" s="738">
        <v>490</v>
      </c>
      <c r="K4141" s="738">
        <v>465.5</v>
      </c>
      <c r="L4141" s="738">
        <v>441</v>
      </c>
      <c r="M4141" s="743"/>
    </row>
    <row r="4142" s="158" customFormat="1" ht="13.2" spans="1:13">
      <c r="A4142" s="735" t="s">
        <v>95</v>
      </c>
      <c r="B4142" s="736" t="s">
        <v>6917</v>
      </c>
      <c r="C4142" s="788" t="s">
        <v>6918</v>
      </c>
      <c r="D4142" s="736"/>
      <c r="E4142" s="736"/>
      <c r="F4142" s="735" t="s">
        <v>6912</v>
      </c>
      <c r="G4142" s="736"/>
      <c r="H4142" s="738">
        <v>539</v>
      </c>
      <c r="I4142" s="738">
        <v>514.5</v>
      </c>
      <c r="J4142" s="738">
        <v>490</v>
      </c>
      <c r="K4142" s="738">
        <v>465.5</v>
      </c>
      <c r="L4142" s="738">
        <v>441</v>
      </c>
      <c r="M4142" s="743"/>
    </row>
    <row r="4143" s="158" customFormat="1" ht="13.2" spans="1:13">
      <c r="A4143" s="735" t="s">
        <v>95</v>
      </c>
      <c r="B4143" s="736" t="s">
        <v>6919</v>
      </c>
      <c r="C4143" s="788" t="s">
        <v>6920</v>
      </c>
      <c r="D4143" s="736"/>
      <c r="E4143" s="736"/>
      <c r="F4143" s="735" t="s">
        <v>6916</v>
      </c>
      <c r="G4143" s="736"/>
      <c r="H4143" s="738">
        <v>539</v>
      </c>
      <c r="I4143" s="738">
        <v>514.5</v>
      </c>
      <c r="J4143" s="738">
        <v>490</v>
      </c>
      <c r="K4143" s="738">
        <v>465.5</v>
      </c>
      <c r="L4143" s="738">
        <v>441</v>
      </c>
      <c r="M4143" s="743"/>
    </row>
    <row r="4144" s="158" customFormat="1" ht="13.2" spans="1:13">
      <c r="A4144" s="735" t="s">
        <v>95</v>
      </c>
      <c r="B4144" s="736">
        <v>331603041</v>
      </c>
      <c r="C4144" s="737" t="s">
        <v>6921</v>
      </c>
      <c r="D4144" s="736"/>
      <c r="E4144" s="736"/>
      <c r="F4144" s="735" t="s">
        <v>437</v>
      </c>
      <c r="G4144" s="736"/>
      <c r="H4144" s="738">
        <v>935</v>
      </c>
      <c r="I4144" s="738">
        <v>892.5</v>
      </c>
      <c r="J4144" s="738">
        <v>850</v>
      </c>
      <c r="K4144" s="738">
        <v>807.5</v>
      </c>
      <c r="L4144" s="738">
        <v>765</v>
      </c>
      <c r="M4144" s="743"/>
    </row>
    <row r="4145" s="158" customFormat="1" ht="13.2" spans="1:13">
      <c r="A4145" s="735" t="s">
        <v>95</v>
      </c>
      <c r="B4145" s="736">
        <v>331603042</v>
      </c>
      <c r="C4145" s="737" t="s">
        <v>6922</v>
      </c>
      <c r="D4145" s="736"/>
      <c r="E4145" s="736"/>
      <c r="F4145" s="735" t="s">
        <v>437</v>
      </c>
      <c r="G4145" s="736"/>
      <c r="H4145" s="738">
        <v>473</v>
      </c>
      <c r="I4145" s="738">
        <v>451.5</v>
      </c>
      <c r="J4145" s="738">
        <v>430</v>
      </c>
      <c r="K4145" s="738">
        <v>408.5</v>
      </c>
      <c r="L4145" s="738">
        <v>387</v>
      </c>
      <c r="M4145" s="743"/>
    </row>
    <row r="4146" s="158" customFormat="1" ht="18.95" customHeight="1" spans="1:13">
      <c r="A4146" s="735" t="s">
        <v>95</v>
      </c>
      <c r="B4146" s="736">
        <v>331603043</v>
      </c>
      <c r="C4146" s="737" t="s">
        <v>6923</v>
      </c>
      <c r="D4146" s="736" t="s">
        <v>6924</v>
      </c>
      <c r="E4146" s="736" t="s">
        <v>6925</v>
      </c>
      <c r="F4146" s="735" t="s">
        <v>51</v>
      </c>
      <c r="G4146" s="736"/>
      <c r="H4146" s="738">
        <v>1364</v>
      </c>
      <c r="I4146" s="738">
        <v>1302</v>
      </c>
      <c r="J4146" s="738">
        <v>1240</v>
      </c>
      <c r="K4146" s="738">
        <v>1178</v>
      </c>
      <c r="L4146" s="738">
        <v>1116</v>
      </c>
      <c r="M4146" s="743"/>
    </row>
    <row r="4147" s="158" customFormat="1" ht="13.2" spans="1:13">
      <c r="A4147" s="735" t="s">
        <v>95</v>
      </c>
      <c r="B4147" s="736">
        <v>331603044</v>
      </c>
      <c r="C4147" s="737" t="s">
        <v>6926</v>
      </c>
      <c r="D4147" s="736"/>
      <c r="E4147" s="736"/>
      <c r="F4147" s="735" t="s">
        <v>51</v>
      </c>
      <c r="G4147" s="736"/>
      <c r="H4147" s="738">
        <v>1375</v>
      </c>
      <c r="I4147" s="738">
        <v>1312.5</v>
      </c>
      <c r="J4147" s="738">
        <v>1250</v>
      </c>
      <c r="K4147" s="738">
        <v>1187.5</v>
      </c>
      <c r="L4147" s="738">
        <v>1125</v>
      </c>
      <c r="M4147" s="743"/>
    </row>
    <row r="4148" s="159" customFormat="1" ht="32.4" spans="1:13">
      <c r="A4148" s="768" t="s">
        <v>95</v>
      </c>
      <c r="B4148" s="836" t="s">
        <v>6927</v>
      </c>
      <c r="C4148" s="788" t="s">
        <v>6928</v>
      </c>
      <c r="D4148" s="754" t="s">
        <v>6929</v>
      </c>
      <c r="E4148" s="754"/>
      <c r="F4148" s="768" t="s">
        <v>51</v>
      </c>
      <c r="G4148" s="754"/>
      <c r="H4148" s="738">
        <v>286</v>
      </c>
      <c r="I4148" s="738">
        <v>273</v>
      </c>
      <c r="J4148" s="738">
        <v>260</v>
      </c>
      <c r="K4148" s="738">
        <v>247</v>
      </c>
      <c r="L4148" s="738">
        <v>234</v>
      </c>
      <c r="M4148" s="781"/>
    </row>
    <row r="4149" s="158" customFormat="1" ht="13.2" spans="1:13">
      <c r="A4149" s="735" t="s">
        <v>95</v>
      </c>
      <c r="B4149" s="736">
        <v>331604005</v>
      </c>
      <c r="C4149" s="737" t="s">
        <v>6930</v>
      </c>
      <c r="D4149" s="736" t="s">
        <v>6931</v>
      </c>
      <c r="E4149" s="736"/>
      <c r="F4149" s="735" t="s">
        <v>51</v>
      </c>
      <c r="G4149" s="736"/>
      <c r="H4149" s="738">
        <v>1045</v>
      </c>
      <c r="I4149" s="738">
        <v>997.5</v>
      </c>
      <c r="J4149" s="738">
        <v>950</v>
      </c>
      <c r="K4149" s="738">
        <v>902.5</v>
      </c>
      <c r="L4149" s="738">
        <v>855</v>
      </c>
      <c r="M4149" s="743"/>
    </row>
    <row r="4150" s="158" customFormat="1" ht="13.2" spans="1:13">
      <c r="A4150" s="735" t="s">
        <v>95</v>
      </c>
      <c r="B4150" s="736">
        <v>331604006</v>
      </c>
      <c r="C4150" s="737" t="s">
        <v>6932</v>
      </c>
      <c r="D4150" s="736" t="s">
        <v>6933</v>
      </c>
      <c r="E4150" s="736"/>
      <c r="F4150" s="735" t="s">
        <v>6934</v>
      </c>
      <c r="G4150" s="736"/>
      <c r="H4150" s="738">
        <v>968</v>
      </c>
      <c r="I4150" s="738">
        <v>924</v>
      </c>
      <c r="J4150" s="738">
        <v>880</v>
      </c>
      <c r="K4150" s="738">
        <v>836</v>
      </c>
      <c r="L4150" s="738">
        <v>792</v>
      </c>
      <c r="M4150" s="743"/>
    </row>
    <row r="4151" s="158" customFormat="1" ht="13.2" spans="1:13">
      <c r="A4151" s="735" t="s">
        <v>95</v>
      </c>
      <c r="B4151" s="736">
        <v>331604013</v>
      </c>
      <c r="C4151" s="737" t="s">
        <v>6935</v>
      </c>
      <c r="D4151" s="736" t="s">
        <v>6936</v>
      </c>
      <c r="E4151" s="736" t="s">
        <v>6937</v>
      </c>
      <c r="F4151" s="735" t="s">
        <v>6934</v>
      </c>
      <c r="G4151" s="736"/>
      <c r="H4151" s="738">
        <v>1331</v>
      </c>
      <c r="I4151" s="738">
        <v>1270.5</v>
      </c>
      <c r="J4151" s="738">
        <v>1210</v>
      </c>
      <c r="K4151" s="738">
        <v>1149.5</v>
      </c>
      <c r="L4151" s="738">
        <v>1089</v>
      </c>
      <c r="M4151" s="743"/>
    </row>
    <row r="4152" s="158" customFormat="1" ht="13.2" spans="1:13">
      <c r="A4152" s="735" t="s">
        <v>95</v>
      </c>
      <c r="B4152" s="736">
        <v>331604016</v>
      </c>
      <c r="C4152" s="737" t="s">
        <v>6938</v>
      </c>
      <c r="D4152" s="736"/>
      <c r="E4152" s="736"/>
      <c r="F4152" s="735" t="s">
        <v>51</v>
      </c>
      <c r="G4152" s="736"/>
      <c r="H4152" s="738">
        <v>770</v>
      </c>
      <c r="I4152" s="738">
        <v>735</v>
      </c>
      <c r="J4152" s="738">
        <v>700</v>
      </c>
      <c r="K4152" s="738">
        <v>665</v>
      </c>
      <c r="L4152" s="738">
        <v>630</v>
      </c>
      <c r="M4152" s="743"/>
    </row>
    <row r="4153" s="158" customFormat="1" ht="13.2" spans="1:13">
      <c r="A4153" s="735" t="s">
        <v>95</v>
      </c>
      <c r="B4153" s="736">
        <v>331604017</v>
      </c>
      <c r="C4153" s="737" t="s">
        <v>6939</v>
      </c>
      <c r="D4153" s="736" t="s">
        <v>6940</v>
      </c>
      <c r="E4153" s="736"/>
      <c r="F4153" s="735" t="s">
        <v>6934</v>
      </c>
      <c r="G4153" s="736"/>
      <c r="H4153" s="738">
        <v>1188</v>
      </c>
      <c r="I4153" s="738">
        <v>1134</v>
      </c>
      <c r="J4153" s="738">
        <v>1080</v>
      </c>
      <c r="K4153" s="738">
        <v>1026</v>
      </c>
      <c r="L4153" s="738">
        <v>972</v>
      </c>
      <c r="M4153" s="743"/>
    </row>
    <row r="4154" s="158" customFormat="1" ht="13.2" spans="1:13">
      <c r="A4154" s="735" t="s">
        <v>95</v>
      </c>
      <c r="B4154" s="736" t="s">
        <v>6941</v>
      </c>
      <c r="C4154" s="788" t="s">
        <v>6942</v>
      </c>
      <c r="D4154" s="736"/>
      <c r="E4154" s="736"/>
      <c r="F4154" s="735" t="s">
        <v>51</v>
      </c>
      <c r="G4154" s="736"/>
      <c r="H4154" s="738">
        <v>1914</v>
      </c>
      <c r="I4154" s="738">
        <v>1827</v>
      </c>
      <c r="J4154" s="738">
        <v>1740</v>
      </c>
      <c r="K4154" s="738">
        <v>1653</v>
      </c>
      <c r="L4154" s="738">
        <v>1566</v>
      </c>
      <c r="M4154" s="743"/>
    </row>
    <row r="4155" s="158" customFormat="1" ht="13.2" spans="1:13">
      <c r="A4155" s="735" t="s">
        <v>95</v>
      </c>
      <c r="B4155" s="736" t="s">
        <v>6943</v>
      </c>
      <c r="C4155" s="788" t="s">
        <v>6942</v>
      </c>
      <c r="D4155" s="736"/>
      <c r="E4155" s="736"/>
      <c r="F4155" s="735" t="s">
        <v>51</v>
      </c>
      <c r="G4155" s="736"/>
      <c r="H4155" s="738">
        <v>2296.8</v>
      </c>
      <c r="I4155" s="738">
        <v>2192.4</v>
      </c>
      <c r="J4155" s="738">
        <v>2088</v>
      </c>
      <c r="K4155" s="738">
        <v>1983.6</v>
      </c>
      <c r="L4155" s="738">
        <v>1879.2</v>
      </c>
      <c r="M4155" s="743" t="s">
        <v>58</v>
      </c>
    </row>
    <row r="4156" s="158" customFormat="1" ht="13.2" spans="1:13">
      <c r="A4156" s="735" t="s">
        <v>95</v>
      </c>
      <c r="B4156" s="736" t="s">
        <v>6944</v>
      </c>
      <c r="C4156" s="788" t="s">
        <v>6945</v>
      </c>
      <c r="D4156" s="736"/>
      <c r="E4156" s="736"/>
      <c r="F4156" s="735" t="s">
        <v>51</v>
      </c>
      <c r="G4156" s="736"/>
      <c r="H4156" s="738">
        <v>1914</v>
      </c>
      <c r="I4156" s="738">
        <v>1827</v>
      </c>
      <c r="J4156" s="738">
        <v>1740</v>
      </c>
      <c r="K4156" s="738">
        <v>1653</v>
      </c>
      <c r="L4156" s="738">
        <v>1566</v>
      </c>
      <c r="M4156" s="743"/>
    </row>
    <row r="4157" s="158" customFormat="1" ht="13.2" spans="1:13">
      <c r="A4157" s="735" t="s">
        <v>95</v>
      </c>
      <c r="B4157" s="736" t="s">
        <v>6946</v>
      </c>
      <c r="C4157" s="788" t="s">
        <v>6945</v>
      </c>
      <c r="D4157" s="736"/>
      <c r="E4157" s="736"/>
      <c r="F4157" s="735" t="s">
        <v>51</v>
      </c>
      <c r="G4157" s="736"/>
      <c r="H4157" s="738">
        <v>2296.8</v>
      </c>
      <c r="I4157" s="738">
        <v>2192.4</v>
      </c>
      <c r="J4157" s="738">
        <v>2088</v>
      </c>
      <c r="K4157" s="738">
        <v>1983.6</v>
      </c>
      <c r="L4157" s="738">
        <v>1879.2</v>
      </c>
      <c r="M4157" s="743" t="s">
        <v>58</v>
      </c>
    </row>
    <row r="4158" s="158" customFormat="1" ht="13.2" spans="1:13">
      <c r="A4158" s="844"/>
      <c r="B4158" s="844">
        <v>3318</v>
      </c>
      <c r="C4158" s="844" t="s">
        <v>6947</v>
      </c>
      <c r="D4158" s="844"/>
      <c r="E4158" s="844"/>
      <c r="F4158" s="844"/>
      <c r="G4158" s="844"/>
      <c r="H4158" s="845"/>
      <c r="I4158" s="845"/>
      <c r="J4158" s="845"/>
      <c r="K4158" s="845"/>
      <c r="L4158" s="845"/>
      <c r="M4158" s="743"/>
    </row>
    <row r="4159" s="158" customFormat="1" ht="13.2" spans="1:13">
      <c r="A4159" s="846" t="s">
        <v>18</v>
      </c>
      <c r="B4159" s="847"/>
      <c r="C4159" s="847"/>
      <c r="D4159" s="847"/>
      <c r="E4159" s="847"/>
      <c r="F4159" s="847"/>
      <c r="G4159" s="847"/>
      <c r="H4159" s="848"/>
      <c r="I4159" s="848"/>
      <c r="J4159" s="848"/>
      <c r="K4159" s="848"/>
      <c r="L4159" s="851"/>
      <c r="M4159" s="743"/>
    </row>
    <row r="4160" s="158" customFormat="1" ht="30" customHeight="1" spans="1:13">
      <c r="A4160" s="849" t="s">
        <v>6948</v>
      </c>
      <c r="B4160" s="850"/>
      <c r="C4160" s="850"/>
      <c r="D4160" s="850"/>
      <c r="E4160" s="850"/>
      <c r="F4160" s="850"/>
      <c r="G4160" s="850"/>
      <c r="H4160" s="850"/>
      <c r="I4160" s="850"/>
      <c r="J4160" s="850"/>
      <c r="K4160" s="850"/>
      <c r="L4160" s="852"/>
      <c r="M4160" s="743"/>
    </row>
    <row r="4161" s="158" customFormat="1" ht="45.95" customHeight="1" spans="1:13">
      <c r="A4161" s="849" t="s">
        <v>6949</v>
      </c>
      <c r="B4161" s="850"/>
      <c r="C4161" s="850"/>
      <c r="D4161" s="850"/>
      <c r="E4161" s="850"/>
      <c r="F4161" s="850"/>
      <c r="G4161" s="850"/>
      <c r="H4161" s="850"/>
      <c r="I4161" s="850"/>
      <c r="J4161" s="850"/>
      <c r="K4161" s="850"/>
      <c r="L4161" s="852"/>
      <c r="M4161" s="743"/>
    </row>
    <row r="4162" s="158" customFormat="1" ht="63" customHeight="1" spans="1:13">
      <c r="A4162" s="849" t="s">
        <v>6950</v>
      </c>
      <c r="B4162" s="850"/>
      <c r="C4162" s="850"/>
      <c r="D4162" s="850"/>
      <c r="E4162" s="850"/>
      <c r="F4162" s="850"/>
      <c r="G4162" s="850"/>
      <c r="H4162" s="850"/>
      <c r="I4162" s="850"/>
      <c r="J4162" s="850"/>
      <c r="K4162" s="850"/>
      <c r="L4162" s="852"/>
      <c r="M4162" s="743"/>
    </row>
    <row r="4163" s="158" customFormat="1" ht="13.2" spans="1:13">
      <c r="A4163" s="849" t="s">
        <v>6951</v>
      </c>
      <c r="B4163" s="850"/>
      <c r="C4163" s="850"/>
      <c r="D4163" s="850"/>
      <c r="E4163" s="850"/>
      <c r="F4163" s="850"/>
      <c r="G4163" s="850"/>
      <c r="H4163" s="850"/>
      <c r="I4163" s="850"/>
      <c r="J4163" s="850"/>
      <c r="K4163" s="850"/>
      <c r="L4163" s="852"/>
      <c r="M4163" s="743"/>
    </row>
    <row r="4164" s="158" customFormat="1" ht="13.2" spans="1:13">
      <c r="A4164" s="849" t="s">
        <v>6952</v>
      </c>
      <c r="B4164" s="850"/>
      <c r="C4164" s="850"/>
      <c r="D4164" s="850"/>
      <c r="E4164" s="850"/>
      <c r="F4164" s="850"/>
      <c r="G4164" s="850"/>
      <c r="H4164" s="850"/>
      <c r="I4164" s="850"/>
      <c r="J4164" s="850"/>
      <c r="K4164" s="850"/>
      <c r="L4164" s="852"/>
      <c r="M4164" s="743"/>
    </row>
    <row r="4165" s="158" customFormat="1" ht="13.2" spans="1:13">
      <c r="A4165" s="849" t="s">
        <v>6953</v>
      </c>
      <c r="B4165" s="850"/>
      <c r="C4165" s="850"/>
      <c r="D4165" s="850"/>
      <c r="E4165" s="850"/>
      <c r="F4165" s="850"/>
      <c r="G4165" s="850"/>
      <c r="H4165" s="850"/>
      <c r="I4165" s="850"/>
      <c r="J4165" s="850"/>
      <c r="K4165" s="850"/>
      <c r="L4165" s="852"/>
      <c r="M4165" s="743"/>
    </row>
    <row r="4166" s="158" customFormat="1" ht="30.95" customHeight="1" spans="1:13">
      <c r="A4166" s="849" t="s">
        <v>6954</v>
      </c>
      <c r="B4166" s="850"/>
      <c r="C4166" s="850"/>
      <c r="D4166" s="850"/>
      <c r="E4166" s="850"/>
      <c r="F4166" s="850"/>
      <c r="G4166" s="850"/>
      <c r="H4166" s="850"/>
      <c r="I4166" s="850"/>
      <c r="J4166" s="850"/>
      <c r="K4166" s="850"/>
      <c r="L4166" s="852"/>
      <c r="M4166" s="743"/>
    </row>
    <row r="4167" s="158" customFormat="1" ht="30.95" customHeight="1" spans="1:13">
      <c r="A4167" s="853" t="s">
        <v>6955</v>
      </c>
      <c r="B4167" s="854"/>
      <c r="C4167" s="854"/>
      <c r="D4167" s="854"/>
      <c r="E4167" s="854"/>
      <c r="F4167" s="854"/>
      <c r="G4167" s="854"/>
      <c r="H4167" s="854"/>
      <c r="I4167" s="854"/>
      <c r="J4167" s="854"/>
      <c r="K4167" s="854"/>
      <c r="L4167" s="856"/>
      <c r="M4167" s="743"/>
    </row>
    <row r="4168" s="158" customFormat="1" ht="43.2" spans="1:13">
      <c r="A4168" s="735" t="s">
        <v>95</v>
      </c>
      <c r="B4168" s="736">
        <v>331800001</v>
      </c>
      <c r="C4168" s="737" t="s">
        <v>6956</v>
      </c>
      <c r="D4168" s="736" t="s">
        <v>6957</v>
      </c>
      <c r="E4168" s="736"/>
      <c r="F4168" s="735" t="s">
        <v>6958</v>
      </c>
      <c r="G4168" s="736"/>
      <c r="H4168" s="738">
        <v>1530</v>
      </c>
      <c r="I4168" s="738">
        <v>1460.45454545455</v>
      </c>
      <c r="J4168" s="738">
        <v>1390.90909090909</v>
      </c>
      <c r="K4168" s="738">
        <v>1321.36363636364</v>
      </c>
      <c r="L4168" s="738">
        <v>1251.81818181818</v>
      </c>
      <c r="M4168" s="743"/>
    </row>
    <row r="4169" s="158" customFormat="1" ht="21.6" spans="1:13">
      <c r="A4169" s="735" t="s">
        <v>95</v>
      </c>
      <c r="B4169" s="736" t="s">
        <v>6959</v>
      </c>
      <c r="C4169" s="737" t="s">
        <v>6960</v>
      </c>
      <c r="D4169" s="736" t="s">
        <v>6961</v>
      </c>
      <c r="E4169" s="736"/>
      <c r="F4169" s="735" t="s">
        <v>6958</v>
      </c>
      <c r="G4169" s="736"/>
      <c r="H4169" s="738">
        <v>459</v>
      </c>
      <c r="I4169" s="738">
        <v>438.136363636364</v>
      </c>
      <c r="J4169" s="738">
        <v>417.272727272727</v>
      </c>
      <c r="K4169" s="738">
        <v>396.409090909091</v>
      </c>
      <c r="L4169" s="738">
        <v>375.545454545455</v>
      </c>
      <c r="M4169" s="743"/>
    </row>
    <row r="4170" s="158" customFormat="1" ht="21.6" spans="1:13">
      <c r="A4170" s="735" t="s">
        <v>95</v>
      </c>
      <c r="B4170" s="736" t="s">
        <v>6962</v>
      </c>
      <c r="C4170" s="737" t="s">
        <v>6963</v>
      </c>
      <c r="D4170" s="736" t="s">
        <v>6964</v>
      </c>
      <c r="E4170" s="736"/>
      <c r="F4170" s="735" t="s">
        <v>6958</v>
      </c>
      <c r="G4170" s="736"/>
      <c r="H4170" s="738">
        <v>1530</v>
      </c>
      <c r="I4170" s="738">
        <v>1460.45454545455</v>
      </c>
      <c r="J4170" s="738">
        <v>1390.90909090909</v>
      </c>
      <c r="K4170" s="738">
        <v>1321.36363636364</v>
      </c>
      <c r="L4170" s="738">
        <v>1251.81818181818</v>
      </c>
      <c r="M4170" s="743"/>
    </row>
    <row r="4171" s="158" customFormat="1" ht="54" spans="1:13">
      <c r="A4171" s="735" t="s">
        <v>95</v>
      </c>
      <c r="B4171" s="736">
        <v>331800002</v>
      </c>
      <c r="C4171" s="737" t="s">
        <v>6965</v>
      </c>
      <c r="D4171" s="736" t="s">
        <v>6966</v>
      </c>
      <c r="E4171" s="736"/>
      <c r="F4171" s="735" t="s">
        <v>2909</v>
      </c>
      <c r="G4171" s="736" t="s">
        <v>6967</v>
      </c>
      <c r="H4171" s="738">
        <v>7911</v>
      </c>
      <c r="I4171" s="738">
        <v>7551.40909090909</v>
      </c>
      <c r="J4171" s="738">
        <v>7191.81818181818</v>
      </c>
      <c r="K4171" s="738">
        <v>6832.22727272727</v>
      </c>
      <c r="L4171" s="738">
        <v>6472.63636363636</v>
      </c>
      <c r="M4171" s="743"/>
    </row>
    <row r="4172" s="158" customFormat="1" ht="21.6" spans="1:13">
      <c r="A4172" s="735" t="s">
        <v>95</v>
      </c>
      <c r="B4172" s="736" t="s">
        <v>6968</v>
      </c>
      <c r="C4172" s="737" t="s">
        <v>6969</v>
      </c>
      <c r="D4172" s="736" t="s">
        <v>6970</v>
      </c>
      <c r="E4172" s="736"/>
      <c r="F4172" s="735" t="s">
        <v>2909</v>
      </c>
      <c r="G4172" s="736"/>
      <c r="H4172" s="738">
        <v>2373.3</v>
      </c>
      <c r="I4172" s="738">
        <v>2265.42272727273</v>
      </c>
      <c r="J4172" s="738">
        <v>2157.54545454545</v>
      </c>
      <c r="K4172" s="738">
        <v>2049.66818181818</v>
      </c>
      <c r="L4172" s="738">
        <v>1941.79090909091</v>
      </c>
      <c r="M4172" s="743"/>
    </row>
    <row r="4173" s="158" customFormat="1" ht="21.6" spans="1:13">
      <c r="A4173" s="735" t="s">
        <v>95</v>
      </c>
      <c r="B4173" s="736" t="s">
        <v>6971</v>
      </c>
      <c r="C4173" s="737" t="s">
        <v>6972</v>
      </c>
      <c r="D4173" s="736" t="s">
        <v>6973</v>
      </c>
      <c r="E4173" s="736"/>
      <c r="F4173" s="735" t="s">
        <v>2909</v>
      </c>
      <c r="G4173" s="736"/>
      <c r="H4173" s="738">
        <v>7911</v>
      </c>
      <c r="I4173" s="738">
        <v>7551.40909090909</v>
      </c>
      <c r="J4173" s="738">
        <v>7191.81818181818</v>
      </c>
      <c r="K4173" s="738">
        <v>6832.22727272727</v>
      </c>
      <c r="L4173" s="738">
        <v>6472.63636363636</v>
      </c>
      <c r="M4173" s="743"/>
    </row>
    <row r="4174" s="158" customFormat="1" ht="21.6" spans="1:13">
      <c r="A4174" s="735" t="s">
        <v>95</v>
      </c>
      <c r="B4174" s="736" t="s">
        <v>6974</v>
      </c>
      <c r="C4174" s="737" t="s">
        <v>6975</v>
      </c>
      <c r="D4174" s="736" t="s">
        <v>6976</v>
      </c>
      <c r="E4174" s="736"/>
      <c r="F4174" s="735" t="s">
        <v>2909</v>
      </c>
      <c r="G4174" s="736"/>
      <c r="H4174" s="738">
        <v>3164.4</v>
      </c>
      <c r="I4174" s="738">
        <v>3020.56363636364</v>
      </c>
      <c r="J4174" s="738">
        <v>2876.72727272727</v>
      </c>
      <c r="K4174" s="738">
        <v>2732.89090909091</v>
      </c>
      <c r="L4174" s="738">
        <v>2589.05454545455</v>
      </c>
      <c r="M4174" s="743"/>
    </row>
    <row r="4175" s="158" customFormat="1" ht="43.2" spans="1:13">
      <c r="A4175" s="735" t="s">
        <v>38</v>
      </c>
      <c r="B4175" s="736">
        <v>331800003</v>
      </c>
      <c r="C4175" s="737" t="s">
        <v>6977</v>
      </c>
      <c r="D4175" s="736" t="s">
        <v>6978</v>
      </c>
      <c r="E4175" s="736"/>
      <c r="F4175" s="735" t="s">
        <v>6958</v>
      </c>
      <c r="G4175" s="736"/>
      <c r="H4175" s="738">
        <v>1260</v>
      </c>
      <c r="I4175" s="738">
        <v>1202.72727272727</v>
      </c>
      <c r="J4175" s="738">
        <v>1145.45454545455</v>
      </c>
      <c r="K4175" s="738">
        <v>1088.18181818182</v>
      </c>
      <c r="L4175" s="738">
        <v>1030.90909090909</v>
      </c>
      <c r="M4175" s="743"/>
    </row>
    <row r="4176" s="158" customFormat="1" ht="21.6" spans="1:13">
      <c r="A4176" s="735" t="s">
        <v>38</v>
      </c>
      <c r="B4176" s="736" t="s">
        <v>6979</v>
      </c>
      <c r="C4176" s="737" t="s">
        <v>6980</v>
      </c>
      <c r="D4176" s="736" t="s">
        <v>6981</v>
      </c>
      <c r="E4176" s="736"/>
      <c r="F4176" s="735" t="s">
        <v>6958</v>
      </c>
      <c r="G4176" s="736"/>
      <c r="H4176" s="738">
        <v>378</v>
      </c>
      <c r="I4176" s="738">
        <v>360.818181818182</v>
      </c>
      <c r="J4176" s="738">
        <v>343.636363636364</v>
      </c>
      <c r="K4176" s="738">
        <v>326.454545454545</v>
      </c>
      <c r="L4176" s="738">
        <v>309.272727272727</v>
      </c>
      <c r="M4176" s="743"/>
    </row>
    <row r="4177" s="158" customFormat="1" ht="21.6" spans="1:13">
      <c r="A4177" s="735" t="s">
        <v>38</v>
      </c>
      <c r="B4177" s="736" t="s">
        <v>6982</v>
      </c>
      <c r="C4177" s="737" t="s">
        <v>6983</v>
      </c>
      <c r="D4177" s="736" t="s">
        <v>6984</v>
      </c>
      <c r="E4177" s="736"/>
      <c r="F4177" s="735" t="s">
        <v>6958</v>
      </c>
      <c r="G4177" s="736"/>
      <c r="H4177" s="738">
        <v>882</v>
      </c>
      <c r="I4177" s="738">
        <v>841.909090909091</v>
      </c>
      <c r="J4177" s="738">
        <v>801.818181818182</v>
      </c>
      <c r="K4177" s="738">
        <v>761.727272727273</v>
      </c>
      <c r="L4177" s="738">
        <v>721.636363636364</v>
      </c>
      <c r="M4177" s="743"/>
    </row>
    <row r="4178" s="158" customFormat="1" ht="54" spans="1:13">
      <c r="A4178" s="735" t="s">
        <v>38</v>
      </c>
      <c r="B4178" s="736">
        <v>331800004</v>
      </c>
      <c r="C4178" s="737" t="s">
        <v>6985</v>
      </c>
      <c r="D4178" s="736" t="s">
        <v>6986</v>
      </c>
      <c r="E4178" s="736"/>
      <c r="F4178" s="735" t="s">
        <v>6958</v>
      </c>
      <c r="G4178" s="736"/>
      <c r="H4178" s="738">
        <v>1485</v>
      </c>
      <c r="I4178" s="738">
        <v>1417.5</v>
      </c>
      <c r="J4178" s="738">
        <v>1350</v>
      </c>
      <c r="K4178" s="738">
        <v>1282.5</v>
      </c>
      <c r="L4178" s="738">
        <v>1215</v>
      </c>
      <c r="M4178" s="743"/>
    </row>
    <row r="4179" s="158" customFormat="1" ht="21.6" spans="1:13">
      <c r="A4179" s="735" t="s">
        <v>38</v>
      </c>
      <c r="B4179" s="736" t="s">
        <v>6987</v>
      </c>
      <c r="C4179" s="737" t="s">
        <v>6988</v>
      </c>
      <c r="D4179" s="736" t="s">
        <v>6981</v>
      </c>
      <c r="E4179" s="736"/>
      <c r="F4179" s="735" t="s">
        <v>6958</v>
      </c>
      <c r="G4179" s="736"/>
      <c r="H4179" s="738">
        <v>445.5</v>
      </c>
      <c r="I4179" s="738">
        <v>425.25</v>
      </c>
      <c r="J4179" s="738">
        <v>405</v>
      </c>
      <c r="K4179" s="738">
        <v>384.75</v>
      </c>
      <c r="L4179" s="738">
        <v>364.5</v>
      </c>
      <c r="M4179" s="743"/>
    </row>
    <row r="4180" s="158" customFormat="1" ht="21.6" spans="1:13">
      <c r="A4180" s="735" t="s">
        <v>38</v>
      </c>
      <c r="B4180" s="736" t="s">
        <v>6989</v>
      </c>
      <c r="C4180" s="737" t="s">
        <v>6990</v>
      </c>
      <c r="D4180" s="736" t="s">
        <v>6991</v>
      </c>
      <c r="E4180" s="736"/>
      <c r="F4180" s="735" t="s">
        <v>6958</v>
      </c>
      <c r="G4180" s="736"/>
      <c r="H4180" s="738">
        <v>1039.5</v>
      </c>
      <c r="I4180" s="738">
        <v>992.25</v>
      </c>
      <c r="J4180" s="738">
        <v>945</v>
      </c>
      <c r="K4180" s="738">
        <v>897.75</v>
      </c>
      <c r="L4180" s="738">
        <v>850.5</v>
      </c>
      <c r="M4180" s="743"/>
    </row>
    <row r="4181" s="158" customFormat="1" ht="54" spans="1:13">
      <c r="A4181" s="735" t="s">
        <v>38</v>
      </c>
      <c r="B4181" s="736">
        <v>331800005</v>
      </c>
      <c r="C4181" s="737" t="s">
        <v>6992</v>
      </c>
      <c r="D4181" s="736" t="s">
        <v>6993</v>
      </c>
      <c r="E4181" s="736"/>
      <c r="F4181" s="735" t="s">
        <v>6994</v>
      </c>
      <c r="G4181" s="736" t="s">
        <v>6995</v>
      </c>
      <c r="H4181" s="738">
        <v>8910</v>
      </c>
      <c r="I4181" s="738">
        <v>8505</v>
      </c>
      <c r="J4181" s="738">
        <v>8100</v>
      </c>
      <c r="K4181" s="738">
        <v>7695</v>
      </c>
      <c r="L4181" s="738">
        <v>7290</v>
      </c>
      <c r="M4181" s="743"/>
    </row>
    <row r="4182" s="158" customFormat="1" ht="21.6" spans="1:13">
      <c r="A4182" s="735" t="s">
        <v>38</v>
      </c>
      <c r="B4182" s="736" t="s">
        <v>6996</v>
      </c>
      <c r="C4182" s="737" t="s">
        <v>6997</v>
      </c>
      <c r="D4182" s="736" t="s">
        <v>6981</v>
      </c>
      <c r="E4182" s="736"/>
      <c r="F4182" s="735" t="s">
        <v>6994</v>
      </c>
      <c r="G4182" s="736"/>
      <c r="H4182" s="738">
        <v>2673</v>
      </c>
      <c r="I4182" s="738">
        <v>2551.5</v>
      </c>
      <c r="J4182" s="738">
        <v>2430</v>
      </c>
      <c r="K4182" s="738">
        <v>2308.5</v>
      </c>
      <c r="L4182" s="738">
        <v>2187</v>
      </c>
      <c r="M4182" s="743"/>
    </row>
    <row r="4183" s="158" customFormat="1" ht="43.2" spans="1:13">
      <c r="A4183" s="735" t="s">
        <v>38</v>
      </c>
      <c r="B4183" s="736">
        <v>331800006</v>
      </c>
      <c r="C4183" s="737" t="s">
        <v>6998</v>
      </c>
      <c r="D4183" s="736" t="s">
        <v>6999</v>
      </c>
      <c r="E4183" s="736"/>
      <c r="F4183" s="735" t="s">
        <v>6994</v>
      </c>
      <c r="G4183" s="736" t="s">
        <v>7000</v>
      </c>
      <c r="H4183" s="738">
        <v>5984</v>
      </c>
      <c r="I4183" s="738">
        <v>5712</v>
      </c>
      <c r="J4183" s="738">
        <v>5440</v>
      </c>
      <c r="K4183" s="738">
        <v>5168</v>
      </c>
      <c r="L4183" s="738">
        <v>4896</v>
      </c>
      <c r="M4183" s="743"/>
    </row>
    <row r="4184" s="158" customFormat="1" ht="21.6" spans="1:13">
      <c r="A4184" s="735" t="s">
        <v>38</v>
      </c>
      <c r="B4184" s="736" t="s">
        <v>7001</v>
      </c>
      <c r="C4184" s="737" t="s">
        <v>7002</v>
      </c>
      <c r="D4184" s="736" t="s">
        <v>7003</v>
      </c>
      <c r="E4184" s="736"/>
      <c r="F4184" s="735" t="s">
        <v>6994</v>
      </c>
      <c r="G4184" s="736"/>
      <c r="H4184" s="738">
        <v>1795.2</v>
      </c>
      <c r="I4184" s="738">
        <v>1713.6</v>
      </c>
      <c r="J4184" s="738">
        <v>1632</v>
      </c>
      <c r="K4184" s="738">
        <v>1550.4</v>
      </c>
      <c r="L4184" s="738">
        <v>1468.8</v>
      </c>
      <c r="M4184" s="743"/>
    </row>
    <row r="4185" s="158" customFormat="1" ht="64.8" spans="1:13">
      <c r="A4185" s="735" t="s">
        <v>95</v>
      </c>
      <c r="B4185" s="736">
        <v>331800007</v>
      </c>
      <c r="C4185" s="737" t="s">
        <v>7004</v>
      </c>
      <c r="D4185" s="736" t="s">
        <v>7005</v>
      </c>
      <c r="E4185" s="736"/>
      <c r="F4185" s="735" t="s">
        <v>6958</v>
      </c>
      <c r="G4185" s="736"/>
      <c r="H4185" s="738">
        <v>1135.8</v>
      </c>
      <c r="I4185" s="738">
        <v>1084.17272727273</v>
      </c>
      <c r="J4185" s="738">
        <v>1032.54545454545</v>
      </c>
      <c r="K4185" s="738">
        <v>980.918181818182</v>
      </c>
      <c r="L4185" s="738">
        <v>929.290909090909</v>
      </c>
      <c r="M4185" s="743"/>
    </row>
    <row r="4186" s="158" customFormat="1" ht="64.8" spans="1:13">
      <c r="A4186" s="735" t="s">
        <v>95</v>
      </c>
      <c r="B4186" s="736">
        <v>331800008</v>
      </c>
      <c r="C4186" s="737" t="s">
        <v>7006</v>
      </c>
      <c r="D4186" s="736" t="s">
        <v>7007</v>
      </c>
      <c r="E4186" s="736"/>
      <c r="F4186" s="735" t="s">
        <v>6958</v>
      </c>
      <c r="G4186" s="736"/>
      <c r="H4186" s="738">
        <v>1898.06</v>
      </c>
      <c r="I4186" s="738">
        <v>1811.78454545455</v>
      </c>
      <c r="J4186" s="738">
        <v>1725.50909090909</v>
      </c>
      <c r="K4186" s="738">
        <v>1639.23363636364</v>
      </c>
      <c r="L4186" s="738">
        <v>1552.95818181818</v>
      </c>
      <c r="M4186" s="743"/>
    </row>
    <row r="4187" s="158" customFormat="1" ht="75.6" spans="1:13">
      <c r="A4187" s="735" t="s">
        <v>95</v>
      </c>
      <c r="B4187" s="736">
        <v>331800009</v>
      </c>
      <c r="C4187" s="737" t="s">
        <v>7008</v>
      </c>
      <c r="D4187" s="736" t="s">
        <v>7009</v>
      </c>
      <c r="E4187" s="736"/>
      <c r="F4187" s="735" t="s">
        <v>6958</v>
      </c>
      <c r="G4187" s="736"/>
      <c r="H4187" s="738">
        <v>3260</v>
      </c>
      <c r="I4187" s="738">
        <v>3111.81818181818</v>
      </c>
      <c r="J4187" s="738">
        <v>2963.63636363636</v>
      </c>
      <c r="K4187" s="738">
        <v>2815.45454545455</v>
      </c>
      <c r="L4187" s="738">
        <v>2667.27272727273</v>
      </c>
      <c r="M4187" s="743"/>
    </row>
    <row r="4188" s="158" customFormat="1" ht="21.6" spans="1:13">
      <c r="A4188" s="735" t="s">
        <v>95</v>
      </c>
      <c r="B4188" s="736" t="s">
        <v>7010</v>
      </c>
      <c r="C4188" s="737" t="s">
        <v>7011</v>
      </c>
      <c r="D4188" s="736" t="s">
        <v>7012</v>
      </c>
      <c r="E4188" s="736"/>
      <c r="F4188" s="735" t="s">
        <v>51</v>
      </c>
      <c r="G4188" s="736"/>
      <c r="H4188" s="738">
        <v>764.1</v>
      </c>
      <c r="I4188" s="738">
        <v>729.368181818182</v>
      </c>
      <c r="J4188" s="738">
        <v>694.636363636364</v>
      </c>
      <c r="K4188" s="738">
        <v>659.904545454545</v>
      </c>
      <c r="L4188" s="738">
        <v>625.172727272727</v>
      </c>
      <c r="M4188" s="743"/>
    </row>
    <row r="4189" s="158" customFormat="1" ht="21.6" spans="1:13">
      <c r="A4189" s="735" t="s">
        <v>95</v>
      </c>
      <c r="B4189" s="736" t="s">
        <v>7013</v>
      </c>
      <c r="C4189" s="737" t="s">
        <v>7014</v>
      </c>
      <c r="D4189" s="736" t="s">
        <v>7015</v>
      </c>
      <c r="E4189" s="736"/>
      <c r="F4189" s="735" t="s">
        <v>51</v>
      </c>
      <c r="G4189" s="736"/>
      <c r="H4189" s="738">
        <v>2067.3</v>
      </c>
      <c r="I4189" s="738">
        <v>1973.33181818182</v>
      </c>
      <c r="J4189" s="738">
        <v>1879.36363636364</v>
      </c>
      <c r="K4189" s="738">
        <v>1785.39545454545</v>
      </c>
      <c r="L4189" s="738">
        <v>1691.42727272727</v>
      </c>
      <c r="M4189" s="743"/>
    </row>
    <row r="4190" s="158" customFormat="1" ht="54" spans="1:13">
      <c r="A4190" s="735" t="s">
        <v>95</v>
      </c>
      <c r="B4190" s="736">
        <v>331800010</v>
      </c>
      <c r="C4190" s="737" t="s">
        <v>7016</v>
      </c>
      <c r="D4190" s="736" t="s">
        <v>7017</v>
      </c>
      <c r="E4190" s="736"/>
      <c r="F4190" s="735" t="s">
        <v>6958</v>
      </c>
      <c r="G4190" s="736"/>
      <c r="H4190" s="738">
        <v>972</v>
      </c>
      <c r="I4190" s="738">
        <v>927.818181818182</v>
      </c>
      <c r="J4190" s="738">
        <v>883.636363636364</v>
      </c>
      <c r="K4190" s="738">
        <v>839.454545454545</v>
      </c>
      <c r="L4190" s="738">
        <v>795.272727272727</v>
      </c>
      <c r="M4190" s="743"/>
    </row>
    <row r="4191" s="158" customFormat="1" ht="32.4" spans="1:13">
      <c r="A4191" s="735" t="s">
        <v>95</v>
      </c>
      <c r="B4191" s="736">
        <v>331800011</v>
      </c>
      <c r="C4191" s="737" t="s">
        <v>7018</v>
      </c>
      <c r="D4191" s="736" t="s">
        <v>7019</v>
      </c>
      <c r="E4191" s="736"/>
      <c r="F4191" s="735" t="s">
        <v>6958</v>
      </c>
      <c r="G4191" s="736"/>
      <c r="H4191" s="738">
        <v>648</v>
      </c>
      <c r="I4191" s="738">
        <v>618.545454545455</v>
      </c>
      <c r="J4191" s="738">
        <v>589.090909090909</v>
      </c>
      <c r="K4191" s="738">
        <v>559.636363636364</v>
      </c>
      <c r="L4191" s="738">
        <v>530.181818181818</v>
      </c>
      <c r="M4191" s="743"/>
    </row>
    <row r="4192" s="158" customFormat="1" ht="54" spans="1:13">
      <c r="A4192" s="735" t="s">
        <v>38</v>
      </c>
      <c r="B4192" s="736">
        <v>331800012</v>
      </c>
      <c r="C4192" s="737" t="s">
        <v>7020</v>
      </c>
      <c r="D4192" s="736" t="s">
        <v>7021</v>
      </c>
      <c r="E4192" s="736"/>
      <c r="F4192" s="735" t="s">
        <v>6958</v>
      </c>
      <c r="G4192" s="736"/>
      <c r="H4192" s="738">
        <v>180</v>
      </c>
      <c r="I4192" s="738">
        <v>171.818181818182</v>
      </c>
      <c r="J4192" s="738">
        <v>163.636363636364</v>
      </c>
      <c r="K4192" s="738">
        <v>155.454545454545</v>
      </c>
      <c r="L4192" s="738">
        <v>147.272727272727</v>
      </c>
      <c r="M4192" s="743"/>
    </row>
    <row r="4193" s="158" customFormat="1" ht="75.6" spans="1:13">
      <c r="A4193" s="735" t="s">
        <v>38</v>
      </c>
      <c r="B4193" s="736">
        <v>331800013</v>
      </c>
      <c r="C4193" s="737" t="s">
        <v>7022</v>
      </c>
      <c r="D4193" s="736" t="s">
        <v>7023</v>
      </c>
      <c r="E4193" s="736"/>
      <c r="F4193" s="735" t="s">
        <v>2909</v>
      </c>
      <c r="G4193" s="736"/>
      <c r="H4193" s="738">
        <v>270</v>
      </c>
      <c r="I4193" s="738">
        <v>257.727272727273</v>
      </c>
      <c r="J4193" s="738">
        <v>245.454545454545</v>
      </c>
      <c r="K4193" s="738">
        <v>233.181818181818</v>
      </c>
      <c r="L4193" s="738">
        <v>220.909090909091</v>
      </c>
      <c r="M4193" s="743"/>
    </row>
    <row r="4194" s="158" customFormat="1" ht="43.2" spans="1:13">
      <c r="A4194" s="735" t="s">
        <v>38</v>
      </c>
      <c r="B4194" s="736">
        <v>331800014</v>
      </c>
      <c r="C4194" s="737" t="s">
        <v>7024</v>
      </c>
      <c r="D4194" s="736" t="s">
        <v>7025</v>
      </c>
      <c r="E4194" s="736"/>
      <c r="F4194" s="735" t="s">
        <v>6994</v>
      </c>
      <c r="G4194" s="736" t="s">
        <v>7026</v>
      </c>
      <c r="H4194" s="738">
        <v>509.4</v>
      </c>
      <c r="I4194" s="738">
        <v>486.245454545454</v>
      </c>
      <c r="J4194" s="738">
        <v>463.090909090909</v>
      </c>
      <c r="K4194" s="738">
        <v>439.936363636364</v>
      </c>
      <c r="L4194" s="738">
        <v>416.781818181818</v>
      </c>
      <c r="M4194" s="743"/>
    </row>
    <row r="4195" s="158" customFormat="1" ht="54" spans="1:13">
      <c r="A4195" s="735" t="s">
        <v>38</v>
      </c>
      <c r="B4195" s="736">
        <v>331800015</v>
      </c>
      <c r="C4195" s="737" t="s">
        <v>7027</v>
      </c>
      <c r="D4195" s="736" t="s">
        <v>7028</v>
      </c>
      <c r="E4195" s="736"/>
      <c r="F4195" s="735" t="s">
        <v>6994</v>
      </c>
      <c r="G4195" s="736" t="s">
        <v>7029</v>
      </c>
      <c r="H4195" s="738">
        <v>774.9</v>
      </c>
      <c r="I4195" s="738">
        <v>739.677272727273</v>
      </c>
      <c r="J4195" s="738">
        <v>704.454545454545</v>
      </c>
      <c r="K4195" s="738">
        <v>669.231818181818</v>
      </c>
      <c r="L4195" s="738">
        <v>634.009090909091</v>
      </c>
      <c r="M4195" s="743"/>
    </row>
    <row r="4196" s="158" customFormat="1" ht="13.2" spans="1:13">
      <c r="A4196" s="735"/>
      <c r="B4196" s="736">
        <v>34</v>
      </c>
      <c r="C4196" s="176" t="s">
        <v>7030</v>
      </c>
      <c r="D4196" s="736"/>
      <c r="E4196" s="736"/>
      <c r="F4196" s="735"/>
      <c r="G4196" s="736"/>
      <c r="H4196" s="738"/>
      <c r="I4196" s="738"/>
      <c r="J4196" s="738"/>
      <c r="K4196" s="738"/>
      <c r="L4196" s="738"/>
      <c r="M4196" s="743"/>
    </row>
    <row r="4197" s="158" customFormat="1" ht="13.2" spans="1:13">
      <c r="A4197" s="736" t="s">
        <v>7031</v>
      </c>
      <c r="B4197" s="736"/>
      <c r="C4197" s="736"/>
      <c r="D4197" s="736"/>
      <c r="E4197" s="736"/>
      <c r="F4197" s="736"/>
      <c r="G4197" s="736"/>
      <c r="H4197" s="738"/>
      <c r="I4197" s="738"/>
      <c r="J4197" s="738"/>
      <c r="K4197" s="738"/>
      <c r="L4197" s="738"/>
      <c r="M4197" s="743"/>
    </row>
    <row r="4198" s="158" customFormat="1" ht="13.2" spans="1:13">
      <c r="A4198" s="735"/>
      <c r="B4198" s="736">
        <v>3401</v>
      </c>
      <c r="C4198" s="737" t="s">
        <v>7032</v>
      </c>
      <c r="D4198" s="736"/>
      <c r="E4198" s="736"/>
      <c r="F4198" s="735"/>
      <c r="G4198" s="736"/>
      <c r="H4198" s="738"/>
      <c r="I4198" s="738"/>
      <c r="J4198" s="738"/>
      <c r="K4198" s="738"/>
      <c r="L4198" s="738"/>
      <c r="M4198" s="743"/>
    </row>
    <row r="4199" s="158" customFormat="1" ht="21.6" spans="1:13">
      <c r="A4199" s="735" t="s">
        <v>38</v>
      </c>
      <c r="B4199" s="736">
        <v>340100001</v>
      </c>
      <c r="C4199" s="737" t="s">
        <v>7033</v>
      </c>
      <c r="D4199" s="736" t="s">
        <v>7034</v>
      </c>
      <c r="E4199" s="736"/>
      <c r="F4199" s="735" t="s">
        <v>7035</v>
      </c>
      <c r="G4199" s="736" t="s">
        <v>7036</v>
      </c>
      <c r="H4199" s="738">
        <v>11</v>
      </c>
      <c r="I4199" s="738">
        <v>10.5</v>
      </c>
      <c r="J4199" s="738">
        <v>10</v>
      </c>
      <c r="K4199" s="738">
        <v>9.5</v>
      </c>
      <c r="L4199" s="738">
        <v>9</v>
      </c>
      <c r="M4199" s="743"/>
    </row>
    <row r="4200" s="158" customFormat="1" ht="21.6" spans="1:13">
      <c r="A4200" s="735" t="s">
        <v>38</v>
      </c>
      <c r="B4200" s="736">
        <v>340100002</v>
      </c>
      <c r="C4200" s="754" t="s">
        <v>7037</v>
      </c>
      <c r="D4200" s="855" t="s">
        <v>7038</v>
      </c>
      <c r="E4200" s="736"/>
      <c r="F4200" s="735" t="s">
        <v>7035</v>
      </c>
      <c r="G4200" s="736"/>
      <c r="H4200" s="738">
        <v>9.9</v>
      </c>
      <c r="I4200" s="738">
        <v>9.45</v>
      </c>
      <c r="J4200" s="738">
        <v>9</v>
      </c>
      <c r="K4200" s="738">
        <v>8.55</v>
      </c>
      <c r="L4200" s="738">
        <v>8.1</v>
      </c>
      <c r="M4200" s="743"/>
    </row>
    <row r="4201" s="158" customFormat="1" ht="21.6" spans="1:13">
      <c r="A4201" s="735" t="s">
        <v>38</v>
      </c>
      <c r="B4201" s="736">
        <v>340100003</v>
      </c>
      <c r="C4201" s="737" t="s">
        <v>7039</v>
      </c>
      <c r="D4201" s="736"/>
      <c r="E4201" s="736"/>
      <c r="F4201" s="735" t="s">
        <v>7035</v>
      </c>
      <c r="G4201" s="736"/>
      <c r="H4201" s="738">
        <v>11</v>
      </c>
      <c r="I4201" s="738">
        <v>10.5</v>
      </c>
      <c r="J4201" s="738">
        <v>10</v>
      </c>
      <c r="K4201" s="738">
        <v>9.5</v>
      </c>
      <c r="L4201" s="738">
        <v>9</v>
      </c>
      <c r="M4201" s="743"/>
    </row>
    <row r="4202" s="158" customFormat="1" ht="32.4" spans="1:13">
      <c r="A4202" s="735" t="s">
        <v>38</v>
      </c>
      <c r="B4202" s="736">
        <v>340100004</v>
      </c>
      <c r="C4202" s="737" t="s">
        <v>7040</v>
      </c>
      <c r="D4202" s="736" t="s">
        <v>7041</v>
      </c>
      <c r="E4202" s="736"/>
      <c r="F4202" s="735" t="s">
        <v>7035</v>
      </c>
      <c r="G4202" s="736"/>
      <c r="H4202" s="738">
        <v>11</v>
      </c>
      <c r="I4202" s="738">
        <v>10.5</v>
      </c>
      <c r="J4202" s="738">
        <v>10</v>
      </c>
      <c r="K4202" s="738">
        <v>9.5</v>
      </c>
      <c r="L4202" s="738">
        <v>9</v>
      </c>
      <c r="M4202" s="743"/>
    </row>
    <row r="4203" s="158" customFormat="1" ht="21.6" spans="1:13">
      <c r="A4203" s="735" t="s">
        <v>356</v>
      </c>
      <c r="B4203" s="736" t="s">
        <v>7042</v>
      </c>
      <c r="C4203" s="737" t="s">
        <v>7043</v>
      </c>
      <c r="D4203" s="736"/>
      <c r="E4203" s="736"/>
      <c r="F4203" s="735" t="s">
        <v>7035</v>
      </c>
      <c r="G4203" s="736"/>
      <c r="H4203" s="738">
        <v>11</v>
      </c>
      <c r="I4203" s="738">
        <v>10.5</v>
      </c>
      <c r="J4203" s="738">
        <v>10</v>
      </c>
      <c r="K4203" s="738">
        <v>9.5</v>
      </c>
      <c r="L4203" s="738">
        <v>9</v>
      </c>
      <c r="M4203" s="743"/>
    </row>
    <row r="4204" s="158" customFormat="1" ht="21.6" spans="1:13">
      <c r="A4204" s="735" t="s">
        <v>38</v>
      </c>
      <c r="B4204" s="736">
        <v>340100005</v>
      </c>
      <c r="C4204" s="737" t="s">
        <v>7044</v>
      </c>
      <c r="D4204" s="736" t="s">
        <v>7045</v>
      </c>
      <c r="E4204" s="736"/>
      <c r="F4204" s="735" t="s">
        <v>7035</v>
      </c>
      <c r="G4204" s="736"/>
      <c r="H4204" s="738">
        <v>27.5</v>
      </c>
      <c r="I4204" s="738">
        <v>26.25</v>
      </c>
      <c r="J4204" s="738">
        <v>25</v>
      </c>
      <c r="K4204" s="738">
        <v>23.75</v>
      </c>
      <c r="L4204" s="738">
        <v>22.5</v>
      </c>
      <c r="M4204" s="743"/>
    </row>
    <row r="4205" s="158" customFormat="1" ht="21.6" spans="1:13">
      <c r="A4205" s="735" t="s">
        <v>38</v>
      </c>
      <c r="B4205" s="736">
        <v>340100006</v>
      </c>
      <c r="C4205" s="737" t="s">
        <v>7046</v>
      </c>
      <c r="D4205" s="736" t="s">
        <v>7047</v>
      </c>
      <c r="E4205" s="736"/>
      <c r="F4205" s="735" t="s">
        <v>7035</v>
      </c>
      <c r="G4205" s="736"/>
      <c r="H4205" s="738">
        <v>14.3</v>
      </c>
      <c r="I4205" s="738">
        <v>13.65</v>
      </c>
      <c r="J4205" s="738">
        <v>13</v>
      </c>
      <c r="K4205" s="738">
        <v>12.35</v>
      </c>
      <c r="L4205" s="738">
        <v>11.7</v>
      </c>
      <c r="M4205" s="743"/>
    </row>
    <row r="4206" s="158" customFormat="1" ht="32.4" spans="1:13">
      <c r="A4206" s="735" t="s">
        <v>38</v>
      </c>
      <c r="B4206" s="736">
        <v>340100007</v>
      </c>
      <c r="C4206" s="737" t="s">
        <v>7048</v>
      </c>
      <c r="D4206" s="736" t="s">
        <v>7049</v>
      </c>
      <c r="E4206" s="736"/>
      <c r="F4206" s="735" t="s">
        <v>7050</v>
      </c>
      <c r="G4206" s="736"/>
      <c r="H4206" s="738">
        <v>27.5</v>
      </c>
      <c r="I4206" s="738">
        <v>26.25</v>
      </c>
      <c r="J4206" s="738">
        <v>25</v>
      </c>
      <c r="K4206" s="738">
        <v>23.75</v>
      </c>
      <c r="L4206" s="738">
        <v>22.5</v>
      </c>
      <c r="M4206" s="743"/>
    </row>
    <row r="4207" s="158" customFormat="1" ht="32.4" spans="1:13">
      <c r="A4207" s="735" t="s">
        <v>38</v>
      </c>
      <c r="B4207" s="736">
        <v>340100008</v>
      </c>
      <c r="C4207" s="737" t="s">
        <v>7051</v>
      </c>
      <c r="D4207" s="736" t="s">
        <v>7052</v>
      </c>
      <c r="E4207" s="736"/>
      <c r="F4207" s="735" t="s">
        <v>437</v>
      </c>
      <c r="G4207" s="736"/>
      <c r="H4207" s="738">
        <v>13.2</v>
      </c>
      <c r="I4207" s="738">
        <v>12.6</v>
      </c>
      <c r="J4207" s="738">
        <v>12</v>
      </c>
      <c r="K4207" s="738">
        <v>11.4</v>
      </c>
      <c r="L4207" s="738">
        <v>10.8</v>
      </c>
      <c r="M4207" s="743"/>
    </row>
    <row r="4208" s="158" customFormat="1" ht="43.2" spans="1:13">
      <c r="A4208" s="735" t="s">
        <v>38</v>
      </c>
      <c r="B4208" s="736">
        <v>340100009</v>
      </c>
      <c r="C4208" s="737" t="s">
        <v>7053</v>
      </c>
      <c r="D4208" s="736" t="s">
        <v>7054</v>
      </c>
      <c r="E4208" s="736"/>
      <c r="F4208" s="735" t="s">
        <v>437</v>
      </c>
      <c r="G4208" s="736"/>
      <c r="H4208" s="738">
        <v>20.9</v>
      </c>
      <c r="I4208" s="738">
        <v>19.95</v>
      </c>
      <c r="J4208" s="738">
        <v>19</v>
      </c>
      <c r="K4208" s="738">
        <v>18.05</v>
      </c>
      <c r="L4208" s="738">
        <v>17.1</v>
      </c>
      <c r="M4208" s="743"/>
    </row>
    <row r="4209" s="158" customFormat="1" ht="32.4" spans="1:13">
      <c r="A4209" s="735" t="s">
        <v>38</v>
      </c>
      <c r="B4209" s="736">
        <v>340100010</v>
      </c>
      <c r="C4209" s="737" t="s">
        <v>7055</v>
      </c>
      <c r="D4209" s="736" t="s">
        <v>7056</v>
      </c>
      <c r="E4209" s="736"/>
      <c r="F4209" s="735" t="s">
        <v>437</v>
      </c>
      <c r="G4209" s="736"/>
      <c r="H4209" s="738">
        <v>17.6</v>
      </c>
      <c r="I4209" s="738">
        <v>16.8</v>
      </c>
      <c r="J4209" s="738">
        <v>16</v>
      </c>
      <c r="K4209" s="738">
        <v>15.2</v>
      </c>
      <c r="L4209" s="738">
        <v>14.4</v>
      </c>
      <c r="M4209" s="743"/>
    </row>
    <row r="4210" s="158" customFormat="1" ht="13.2" spans="1:13">
      <c r="A4210" s="735" t="s">
        <v>38</v>
      </c>
      <c r="B4210" s="736">
        <v>340100011</v>
      </c>
      <c r="C4210" s="737" t="s">
        <v>7057</v>
      </c>
      <c r="D4210" s="736"/>
      <c r="E4210" s="736"/>
      <c r="F4210" s="735" t="s">
        <v>7058</v>
      </c>
      <c r="G4210" s="736"/>
      <c r="H4210" s="738">
        <v>16.5</v>
      </c>
      <c r="I4210" s="738">
        <v>15.75</v>
      </c>
      <c r="J4210" s="738">
        <v>15</v>
      </c>
      <c r="K4210" s="738">
        <v>14.25</v>
      </c>
      <c r="L4210" s="738">
        <v>13.5</v>
      </c>
      <c r="M4210" s="743"/>
    </row>
    <row r="4211" s="158" customFormat="1" ht="21.6" spans="1:13">
      <c r="A4211" s="735" t="s">
        <v>38</v>
      </c>
      <c r="B4211" s="736">
        <v>340100012</v>
      </c>
      <c r="C4211" s="737" t="s">
        <v>7059</v>
      </c>
      <c r="D4211" s="736" t="s">
        <v>7060</v>
      </c>
      <c r="E4211" s="736"/>
      <c r="F4211" s="735" t="s">
        <v>437</v>
      </c>
      <c r="G4211" s="736"/>
      <c r="H4211" s="738">
        <v>11</v>
      </c>
      <c r="I4211" s="738">
        <v>10.5</v>
      </c>
      <c r="J4211" s="738">
        <v>10</v>
      </c>
      <c r="K4211" s="738">
        <v>9.5</v>
      </c>
      <c r="L4211" s="738">
        <v>9</v>
      </c>
      <c r="M4211" s="743"/>
    </row>
    <row r="4212" s="158" customFormat="1" ht="21.6" spans="1:13">
      <c r="A4212" s="735" t="s">
        <v>38</v>
      </c>
      <c r="B4212" s="736">
        <v>340100013</v>
      </c>
      <c r="C4212" s="737" t="s">
        <v>7061</v>
      </c>
      <c r="D4212" s="736" t="s">
        <v>7062</v>
      </c>
      <c r="E4212" s="736"/>
      <c r="F4212" s="735" t="s">
        <v>437</v>
      </c>
      <c r="G4212" s="736"/>
      <c r="H4212" s="738">
        <v>13.2</v>
      </c>
      <c r="I4212" s="738">
        <v>12.6</v>
      </c>
      <c r="J4212" s="738">
        <v>12</v>
      </c>
      <c r="K4212" s="738">
        <v>11.4</v>
      </c>
      <c r="L4212" s="738">
        <v>10.8</v>
      </c>
      <c r="M4212" s="743"/>
    </row>
    <row r="4213" s="158" customFormat="1" ht="13.2" spans="1:13">
      <c r="A4213" s="735" t="s">
        <v>38</v>
      </c>
      <c r="B4213" s="736">
        <v>340100014</v>
      </c>
      <c r="C4213" s="737" t="s">
        <v>7063</v>
      </c>
      <c r="D4213" s="736" t="s">
        <v>7064</v>
      </c>
      <c r="E4213" s="736"/>
      <c r="F4213" s="735" t="s">
        <v>51</v>
      </c>
      <c r="G4213" s="736"/>
      <c r="H4213" s="738">
        <v>22</v>
      </c>
      <c r="I4213" s="738">
        <v>21</v>
      </c>
      <c r="J4213" s="738">
        <v>20</v>
      </c>
      <c r="K4213" s="738">
        <v>19</v>
      </c>
      <c r="L4213" s="738">
        <v>18</v>
      </c>
      <c r="M4213" s="743"/>
    </row>
    <row r="4214" s="158" customFormat="1" ht="13.2" spans="1:13">
      <c r="A4214" s="735" t="s">
        <v>38</v>
      </c>
      <c r="B4214" s="736">
        <v>340100015</v>
      </c>
      <c r="C4214" s="737" t="s">
        <v>7065</v>
      </c>
      <c r="D4214" s="736" t="s">
        <v>7066</v>
      </c>
      <c r="E4214" s="736"/>
      <c r="F4214" s="735" t="s">
        <v>7067</v>
      </c>
      <c r="G4214" s="736"/>
      <c r="H4214" s="738">
        <v>9.9</v>
      </c>
      <c r="I4214" s="738">
        <v>9.45</v>
      </c>
      <c r="J4214" s="738">
        <v>9</v>
      </c>
      <c r="K4214" s="738">
        <v>8.55</v>
      </c>
      <c r="L4214" s="738">
        <v>8.1</v>
      </c>
      <c r="M4214" s="743"/>
    </row>
    <row r="4215" s="158" customFormat="1" ht="13.2" spans="1:13">
      <c r="A4215" s="735" t="s">
        <v>38</v>
      </c>
      <c r="B4215" s="736">
        <v>340100016</v>
      </c>
      <c r="C4215" s="737" t="s">
        <v>7068</v>
      </c>
      <c r="D4215" s="736" t="s">
        <v>7069</v>
      </c>
      <c r="E4215" s="736"/>
      <c r="F4215" s="735" t="s">
        <v>7070</v>
      </c>
      <c r="G4215" s="736"/>
      <c r="H4215" s="738">
        <v>1.65</v>
      </c>
      <c r="I4215" s="738">
        <v>1.575</v>
      </c>
      <c r="J4215" s="738">
        <v>1.5</v>
      </c>
      <c r="K4215" s="738">
        <v>1.425</v>
      </c>
      <c r="L4215" s="738">
        <v>1.35</v>
      </c>
      <c r="M4215" s="743"/>
    </row>
    <row r="4216" s="158" customFormat="1" ht="13.2" spans="1:13">
      <c r="A4216" s="735" t="s">
        <v>38</v>
      </c>
      <c r="B4216" s="736">
        <v>340100017</v>
      </c>
      <c r="C4216" s="737" t="s">
        <v>7071</v>
      </c>
      <c r="D4216" s="736" t="s">
        <v>7072</v>
      </c>
      <c r="E4216" s="736"/>
      <c r="F4216" s="735" t="s">
        <v>7058</v>
      </c>
      <c r="G4216" s="736"/>
      <c r="H4216" s="738">
        <v>13.2</v>
      </c>
      <c r="I4216" s="738">
        <v>12.6</v>
      </c>
      <c r="J4216" s="738">
        <v>12</v>
      </c>
      <c r="K4216" s="738">
        <v>11.4</v>
      </c>
      <c r="L4216" s="738">
        <v>10.8</v>
      </c>
      <c r="M4216" s="743"/>
    </row>
    <row r="4217" s="158" customFormat="1" ht="21.6" spans="1:13">
      <c r="A4217" s="735" t="s">
        <v>38</v>
      </c>
      <c r="B4217" s="736">
        <v>340100018</v>
      </c>
      <c r="C4217" s="737" t="s">
        <v>7073</v>
      </c>
      <c r="D4217" s="736" t="s">
        <v>7074</v>
      </c>
      <c r="E4217" s="736"/>
      <c r="F4217" s="735" t="s">
        <v>51</v>
      </c>
      <c r="G4217" s="736"/>
      <c r="H4217" s="738">
        <v>36.3</v>
      </c>
      <c r="I4217" s="738">
        <v>34.65</v>
      </c>
      <c r="J4217" s="738">
        <v>33</v>
      </c>
      <c r="K4217" s="738">
        <v>31.35</v>
      </c>
      <c r="L4217" s="738">
        <v>29.7</v>
      </c>
      <c r="M4217" s="743"/>
    </row>
    <row r="4218" s="158" customFormat="1" ht="21.6" spans="1:13">
      <c r="A4218" s="735" t="s">
        <v>38</v>
      </c>
      <c r="B4218" s="736">
        <v>340100019</v>
      </c>
      <c r="C4218" s="737" t="s">
        <v>7075</v>
      </c>
      <c r="D4218" s="736" t="s">
        <v>7076</v>
      </c>
      <c r="E4218" s="736"/>
      <c r="F4218" s="735" t="s">
        <v>7067</v>
      </c>
      <c r="G4218" s="736"/>
      <c r="H4218" s="738">
        <v>5.5</v>
      </c>
      <c r="I4218" s="738">
        <v>5.25</v>
      </c>
      <c r="J4218" s="738">
        <v>5</v>
      </c>
      <c r="K4218" s="738">
        <v>4.75</v>
      </c>
      <c r="L4218" s="738">
        <v>4.5</v>
      </c>
      <c r="M4218" s="743"/>
    </row>
    <row r="4219" s="158" customFormat="1" ht="21.6" spans="1:13">
      <c r="A4219" s="735" t="s">
        <v>38</v>
      </c>
      <c r="B4219" s="736">
        <v>340100020</v>
      </c>
      <c r="C4219" s="737" t="s">
        <v>7077</v>
      </c>
      <c r="D4219" s="736" t="s">
        <v>7078</v>
      </c>
      <c r="E4219" s="736"/>
      <c r="F4219" s="735" t="s">
        <v>7067</v>
      </c>
      <c r="G4219" s="736"/>
      <c r="H4219" s="738">
        <v>31.9</v>
      </c>
      <c r="I4219" s="738">
        <v>30.45</v>
      </c>
      <c r="J4219" s="738">
        <v>29</v>
      </c>
      <c r="K4219" s="738">
        <v>27.55</v>
      </c>
      <c r="L4219" s="738">
        <v>26.1</v>
      </c>
      <c r="M4219" s="743"/>
    </row>
    <row r="4220" s="158" customFormat="1" ht="13.2" spans="1:13">
      <c r="A4220" s="735" t="s">
        <v>38</v>
      </c>
      <c r="B4220" s="736">
        <v>340100021</v>
      </c>
      <c r="C4220" s="737" t="s">
        <v>7079</v>
      </c>
      <c r="D4220" s="736" t="s">
        <v>7080</v>
      </c>
      <c r="E4220" s="736"/>
      <c r="F4220" s="735" t="s">
        <v>437</v>
      </c>
      <c r="G4220" s="736"/>
      <c r="H4220" s="738">
        <v>12.65</v>
      </c>
      <c r="I4220" s="738">
        <v>12.075</v>
      </c>
      <c r="J4220" s="738">
        <v>11.5</v>
      </c>
      <c r="K4220" s="738">
        <v>10.925</v>
      </c>
      <c r="L4220" s="738">
        <v>10.35</v>
      </c>
      <c r="M4220" s="743"/>
    </row>
    <row r="4221" s="158" customFormat="1" ht="13.2" spans="1:13">
      <c r="A4221" s="735" t="s">
        <v>38</v>
      </c>
      <c r="B4221" s="736">
        <v>340100022</v>
      </c>
      <c r="C4221" s="737" t="s">
        <v>7081</v>
      </c>
      <c r="D4221" s="736" t="s">
        <v>7082</v>
      </c>
      <c r="E4221" s="736"/>
      <c r="F4221" s="735" t="s">
        <v>437</v>
      </c>
      <c r="G4221" s="759"/>
      <c r="H4221" s="738">
        <v>5.5</v>
      </c>
      <c r="I4221" s="738">
        <v>5.25</v>
      </c>
      <c r="J4221" s="738">
        <v>5</v>
      </c>
      <c r="K4221" s="738">
        <v>4.75</v>
      </c>
      <c r="L4221" s="738">
        <v>4.5</v>
      </c>
      <c r="M4221" s="743"/>
    </row>
    <row r="4222" s="158" customFormat="1" ht="13.2" spans="1:13">
      <c r="A4222" s="735" t="s">
        <v>38</v>
      </c>
      <c r="B4222" s="736" t="s">
        <v>7083</v>
      </c>
      <c r="C4222" s="737" t="s">
        <v>7084</v>
      </c>
      <c r="D4222" s="736"/>
      <c r="E4222" s="736"/>
      <c r="F4222" s="735" t="s">
        <v>51</v>
      </c>
      <c r="G4222" s="736"/>
      <c r="H4222" s="738">
        <v>16.5</v>
      </c>
      <c r="I4222" s="738">
        <v>15.75</v>
      </c>
      <c r="J4222" s="738">
        <v>15</v>
      </c>
      <c r="K4222" s="738">
        <v>14.25</v>
      </c>
      <c r="L4222" s="738">
        <v>13.5</v>
      </c>
      <c r="M4222" s="743"/>
    </row>
    <row r="4223" s="158" customFormat="1" ht="13.2" spans="1:13">
      <c r="A4223" s="735" t="s">
        <v>38</v>
      </c>
      <c r="B4223" s="736">
        <v>340100023</v>
      </c>
      <c r="C4223" s="737" t="s">
        <v>7085</v>
      </c>
      <c r="D4223" s="759"/>
      <c r="E4223" s="736"/>
      <c r="F4223" s="735" t="s">
        <v>51</v>
      </c>
      <c r="G4223" s="736"/>
      <c r="H4223" s="738">
        <v>20.9</v>
      </c>
      <c r="I4223" s="738">
        <v>19.95</v>
      </c>
      <c r="J4223" s="738">
        <v>19</v>
      </c>
      <c r="K4223" s="738">
        <v>18.05</v>
      </c>
      <c r="L4223" s="738">
        <v>17.1</v>
      </c>
      <c r="M4223" s="743"/>
    </row>
    <row r="4224" s="158" customFormat="1" ht="13.2" spans="1:13">
      <c r="A4224" s="735" t="s">
        <v>38</v>
      </c>
      <c r="B4224" s="736" t="s">
        <v>7086</v>
      </c>
      <c r="C4224" s="737" t="s">
        <v>7087</v>
      </c>
      <c r="D4224" s="736"/>
      <c r="E4224" s="736"/>
      <c r="F4224" s="735" t="s">
        <v>51</v>
      </c>
      <c r="G4224" s="736"/>
      <c r="H4224" s="738">
        <v>20.9</v>
      </c>
      <c r="I4224" s="738">
        <v>19.95</v>
      </c>
      <c r="J4224" s="738">
        <v>19</v>
      </c>
      <c r="K4224" s="738">
        <v>18.05</v>
      </c>
      <c r="L4224" s="738">
        <v>17.1</v>
      </c>
      <c r="M4224" s="743"/>
    </row>
    <row r="4225" s="158" customFormat="1" ht="13.2" spans="1:13">
      <c r="A4225" s="735" t="s">
        <v>38</v>
      </c>
      <c r="B4225" s="736" t="s">
        <v>7088</v>
      </c>
      <c r="C4225" s="737" t="s">
        <v>7089</v>
      </c>
      <c r="D4225" s="736"/>
      <c r="E4225" s="736"/>
      <c r="F4225" s="735" t="s">
        <v>51</v>
      </c>
      <c r="G4225" s="736"/>
      <c r="H4225" s="738">
        <v>20.9</v>
      </c>
      <c r="I4225" s="738">
        <v>19.95</v>
      </c>
      <c r="J4225" s="738">
        <v>19</v>
      </c>
      <c r="K4225" s="738">
        <v>18.05</v>
      </c>
      <c r="L4225" s="738">
        <v>17.1</v>
      </c>
      <c r="M4225" s="743"/>
    </row>
    <row r="4226" s="158" customFormat="1" ht="13.2" spans="1:13">
      <c r="A4226" s="735" t="s">
        <v>38</v>
      </c>
      <c r="B4226" s="736" t="s">
        <v>7090</v>
      </c>
      <c r="C4226" s="737" t="s">
        <v>7091</v>
      </c>
      <c r="D4226" s="736"/>
      <c r="E4226" s="736"/>
      <c r="F4226" s="735" t="s">
        <v>51</v>
      </c>
      <c r="G4226" s="736"/>
      <c r="H4226" s="738">
        <v>20.9</v>
      </c>
      <c r="I4226" s="738">
        <v>19.95</v>
      </c>
      <c r="J4226" s="738">
        <v>19</v>
      </c>
      <c r="K4226" s="738">
        <v>18.05</v>
      </c>
      <c r="L4226" s="738">
        <v>17.1</v>
      </c>
      <c r="M4226" s="743"/>
    </row>
    <row r="4227" s="158" customFormat="1" ht="13.2" spans="1:13">
      <c r="A4227" s="735" t="s">
        <v>38</v>
      </c>
      <c r="B4227" s="736" t="s">
        <v>7092</v>
      </c>
      <c r="C4227" s="737" t="s">
        <v>7093</v>
      </c>
      <c r="D4227" s="736"/>
      <c r="E4227" s="736"/>
      <c r="F4227" s="735" t="s">
        <v>51</v>
      </c>
      <c r="G4227" s="736"/>
      <c r="H4227" s="738">
        <v>20.9</v>
      </c>
      <c r="I4227" s="738">
        <v>19.95</v>
      </c>
      <c r="J4227" s="738">
        <v>19</v>
      </c>
      <c r="K4227" s="738">
        <v>18.05</v>
      </c>
      <c r="L4227" s="738">
        <v>17.1</v>
      </c>
      <c r="M4227" s="743"/>
    </row>
    <row r="4228" s="158" customFormat="1" ht="13.2" spans="1:13">
      <c r="A4228" s="735" t="s">
        <v>38</v>
      </c>
      <c r="B4228" s="736" t="s">
        <v>7094</v>
      </c>
      <c r="C4228" s="737" t="s">
        <v>7095</v>
      </c>
      <c r="D4228" s="736"/>
      <c r="E4228" s="736"/>
      <c r="F4228" s="735" t="s">
        <v>51</v>
      </c>
      <c r="G4228" s="736"/>
      <c r="H4228" s="738">
        <v>20.9</v>
      </c>
      <c r="I4228" s="738">
        <v>19.95</v>
      </c>
      <c r="J4228" s="738">
        <v>19</v>
      </c>
      <c r="K4228" s="738">
        <v>18.05</v>
      </c>
      <c r="L4228" s="738">
        <v>17.1</v>
      </c>
      <c r="M4228" s="743"/>
    </row>
    <row r="4229" s="158" customFormat="1" ht="13.2" spans="1:13">
      <c r="A4229" s="735" t="s">
        <v>38</v>
      </c>
      <c r="B4229" s="736">
        <v>340100024</v>
      </c>
      <c r="C4229" s="737" t="s">
        <v>7096</v>
      </c>
      <c r="D4229" s="736" t="s">
        <v>7097</v>
      </c>
      <c r="E4229" s="736"/>
      <c r="F4229" s="735" t="s">
        <v>6815</v>
      </c>
      <c r="G4229" s="736"/>
      <c r="H4229" s="738">
        <v>18.7</v>
      </c>
      <c r="I4229" s="738">
        <v>17.85</v>
      </c>
      <c r="J4229" s="738">
        <v>17</v>
      </c>
      <c r="K4229" s="738">
        <v>16.15</v>
      </c>
      <c r="L4229" s="738">
        <v>15.3</v>
      </c>
      <c r="M4229" s="743"/>
    </row>
    <row r="4230" s="158" customFormat="1" ht="13.2" spans="1:13">
      <c r="A4230" s="735" t="s">
        <v>38</v>
      </c>
      <c r="B4230" s="736">
        <v>340100025</v>
      </c>
      <c r="C4230" s="737" t="s">
        <v>7098</v>
      </c>
      <c r="D4230" s="736"/>
      <c r="E4230" s="736"/>
      <c r="F4230" s="735" t="s">
        <v>437</v>
      </c>
      <c r="G4230" s="736"/>
      <c r="H4230" s="738">
        <v>14.3</v>
      </c>
      <c r="I4230" s="738">
        <v>13.65</v>
      </c>
      <c r="J4230" s="738">
        <v>13</v>
      </c>
      <c r="K4230" s="738">
        <v>12.35</v>
      </c>
      <c r="L4230" s="738">
        <v>11.7</v>
      </c>
      <c r="M4230" s="743"/>
    </row>
    <row r="4231" s="158" customFormat="1" ht="13.2" spans="1:13">
      <c r="A4231" s="735" t="s">
        <v>38</v>
      </c>
      <c r="B4231" s="736">
        <v>340100026</v>
      </c>
      <c r="C4231" s="737" t="s">
        <v>7099</v>
      </c>
      <c r="D4231" s="736" t="s">
        <v>7100</v>
      </c>
      <c r="E4231" s="736"/>
      <c r="F4231" s="735" t="s">
        <v>7067</v>
      </c>
      <c r="G4231" s="736"/>
      <c r="H4231" s="738">
        <v>9.9</v>
      </c>
      <c r="I4231" s="738">
        <v>9.45</v>
      </c>
      <c r="J4231" s="738">
        <v>9</v>
      </c>
      <c r="K4231" s="738">
        <v>8.55</v>
      </c>
      <c r="L4231" s="738">
        <v>8.1</v>
      </c>
      <c r="M4231" s="743"/>
    </row>
    <row r="4232" s="158" customFormat="1" ht="13.2" spans="1:13">
      <c r="A4232" s="735" t="s">
        <v>38</v>
      </c>
      <c r="B4232" s="736">
        <v>340100027</v>
      </c>
      <c r="C4232" s="737" t="s">
        <v>7101</v>
      </c>
      <c r="D4232" s="736"/>
      <c r="E4232" s="736"/>
      <c r="F4232" s="735" t="s">
        <v>437</v>
      </c>
      <c r="G4232" s="736"/>
      <c r="H4232" s="738">
        <v>4.95</v>
      </c>
      <c r="I4232" s="738">
        <v>4.725</v>
      </c>
      <c r="J4232" s="738">
        <v>4.5</v>
      </c>
      <c r="K4232" s="738">
        <v>4.275</v>
      </c>
      <c r="L4232" s="738">
        <v>4.05</v>
      </c>
      <c r="M4232" s="743"/>
    </row>
    <row r="4233" s="158" customFormat="1" ht="13.2" spans="1:13">
      <c r="A4233" s="735" t="s">
        <v>38</v>
      </c>
      <c r="B4233" s="736" t="s">
        <v>7102</v>
      </c>
      <c r="C4233" s="737" t="s">
        <v>7103</v>
      </c>
      <c r="D4233" s="736"/>
      <c r="E4233" s="736"/>
      <c r="F4233" s="735" t="s">
        <v>51</v>
      </c>
      <c r="G4233" s="736"/>
      <c r="H4233" s="738">
        <v>187</v>
      </c>
      <c r="I4233" s="738">
        <v>178.5</v>
      </c>
      <c r="J4233" s="738">
        <v>170</v>
      </c>
      <c r="K4233" s="738">
        <v>161.5</v>
      </c>
      <c r="L4233" s="738">
        <v>153</v>
      </c>
      <c r="M4233" s="743"/>
    </row>
    <row r="4234" s="158" customFormat="1" ht="13.2" spans="1:13">
      <c r="A4234" s="735" t="s">
        <v>38</v>
      </c>
      <c r="B4234" s="736" t="s">
        <v>7104</v>
      </c>
      <c r="C4234" s="737" t="s">
        <v>7105</v>
      </c>
      <c r="D4234" s="736"/>
      <c r="E4234" s="736"/>
      <c r="F4234" s="735" t="s">
        <v>51</v>
      </c>
      <c r="G4234" s="736"/>
      <c r="H4234" s="738">
        <v>41.8</v>
      </c>
      <c r="I4234" s="738">
        <v>39.9</v>
      </c>
      <c r="J4234" s="738">
        <v>38</v>
      </c>
      <c r="K4234" s="738">
        <v>36.1</v>
      </c>
      <c r="L4234" s="738">
        <v>34.2</v>
      </c>
      <c r="M4234" s="743"/>
    </row>
    <row r="4235" s="158" customFormat="1" ht="13.2" spans="1:13">
      <c r="A4235" s="776" t="s">
        <v>7106</v>
      </c>
      <c r="B4235" s="777"/>
      <c r="C4235" s="777"/>
      <c r="D4235" s="777"/>
      <c r="E4235" s="777"/>
      <c r="F4235" s="776"/>
      <c r="G4235" s="777"/>
      <c r="H4235" s="778"/>
      <c r="I4235" s="778"/>
      <c r="J4235" s="778"/>
      <c r="K4235" s="778"/>
      <c r="L4235" s="778"/>
      <c r="M4235" s="743"/>
    </row>
    <row r="4236" s="158" customFormat="1" ht="13.2" spans="1:13">
      <c r="A4236" s="783" t="s">
        <v>18</v>
      </c>
      <c r="B4236" s="783"/>
      <c r="C4236" s="783"/>
      <c r="D4236" s="783"/>
      <c r="E4236" s="783"/>
      <c r="F4236" s="783"/>
      <c r="G4236" s="783"/>
      <c r="H4236" s="780"/>
      <c r="I4236" s="780"/>
      <c r="J4236" s="780"/>
      <c r="K4236" s="780"/>
      <c r="L4236" s="780"/>
      <c r="M4236" s="743"/>
    </row>
    <row r="4237" s="158" customFormat="1" ht="13.2" spans="1:13">
      <c r="A4237" s="783" t="s">
        <v>7107</v>
      </c>
      <c r="B4237" s="783"/>
      <c r="C4237" s="783"/>
      <c r="D4237" s="783"/>
      <c r="E4237" s="783"/>
      <c r="F4237" s="783"/>
      <c r="G4237" s="783"/>
      <c r="H4237" s="780"/>
      <c r="I4237" s="780"/>
      <c r="J4237" s="780"/>
      <c r="K4237" s="780"/>
      <c r="L4237" s="780"/>
      <c r="M4237" s="743"/>
    </row>
    <row r="4238" s="158" customFormat="1" ht="24.95" customHeight="1" spans="1:13">
      <c r="A4238" s="783" t="s">
        <v>7108</v>
      </c>
      <c r="B4238" s="783"/>
      <c r="C4238" s="783"/>
      <c r="D4238" s="783"/>
      <c r="E4238" s="783"/>
      <c r="F4238" s="783"/>
      <c r="G4238" s="783"/>
      <c r="H4238" s="780"/>
      <c r="I4238" s="780"/>
      <c r="J4238" s="780"/>
      <c r="K4238" s="780"/>
      <c r="L4238" s="780"/>
      <c r="M4238" s="743"/>
    </row>
    <row r="4239" s="158" customFormat="1" ht="21.6" spans="1:13">
      <c r="A4239" s="784" t="s">
        <v>25</v>
      </c>
      <c r="B4239" s="785" t="s">
        <v>26</v>
      </c>
      <c r="C4239" s="786" t="s">
        <v>27</v>
      </c>
      <c r="D4239" s="785" t="s">
        <v>28</v>
      </c>
      <c r="E4239" s="785" t="s">
        <v>29</v>
      </c>
      <c r="F4239" s="784" t="s">
        <v>30</v>
      </c>
      <c r="G4239" s="785" t="s">
        <v>31</v>
      </c>
      <c r="H4239" s="734" t="s">
        <v>33</v>
      </c>
      <c r="I4239" s="734" t="s">
        <v>34</v>
      </c>
      <c r="J4239" s="734" t="s">
        <v>35</v>
      </c>
      <c r="K4239" s="734" t="s">
        <v>36</v>
      </c>
      <c r="L4239" s="734" t="s">
        <v>37</v>
      </c>
      <c r="M4239" s="743"/>
    </row>
    <row r="4240" s="158" customFormat="1" ht="13.2" spans="1:13">
      <c r="A4240" s="735" t="s">
        <v>38</v>
      </c>
      <c r="B4240" s="736">
        <v>420000006</v>
      </c>
      <c r="C4240" s="737" t="s">
        <v>7109</v>
      </c>
      <c r="D4240" s="736" t="s">
        <v>7110</v>
      </c>
      <c r="E4240" s="736" t="s">
        <v>7111</v>
      </c>
      <c r="F4240" s="735" t="s">
        <v>51</v>
      </c>
      <c r="G4240" s="736"/>
      <c r="H4240" s="738">
        <v>539</v>
      </c>
      <c r="I4240" s="738">
        <v>514.5</v>
      </c>
      <c r="J4240" s="738">
        <v>490</v>
      </c>
      <c r="K4240" s="738">
        <v>465.5</v>
      </c>
      <c r="L4240" s="738">
        <v>441</v>
      </c>
      <c r="M4240" s="743"/>
    </row>
    <row r="4241" s="158" customFormat="1" ht="13.2" spans="1:13">
      <c r="A4241" s="735" t="s">
        <v>38</v>
      </c>
      <c r="B4241" s="736">
        <v>420000010</v>
      </c>
      <c r="C4241" s="737" t="s">
        <v>7112</v>
      </c>
      <c r="D4241" s="736"/>
      <c r="E4241" s="736"/>
      <c r="F4241" s="735" t="s">
        <v>51</v>
      </c>
      <c r="G4241" s="736"/>
      <c r="H4241" s="763" t="s">
        <v>102</v>
      </c>
      <c r="I4241" s="763" t="s">
        <v>102</v>
      </c>
      <c r="J4241" s="763" t="s">
        <v>102</v>
      </c>
      <c r="K4241" s="763" t="s">
        <v>102</v>
      </c>
      <c r="L4241" s="763" t="s">
        <v>102</v>
      </c>
      <c r="M4241" s="743"/>
    </row>
    <row r="4242" s="158" customFormat="1" ht="13.2" spans="1:13">
      <c r="A4242" s="735" t="s">
        <v>38</v>
      </c>
      <c r="B4242" s="736">
        <v>420000012</v>
      </c>
      <c r="C4242" s="737" t="s">
        <v>7113</v>
      </c>
      <c r="D4242" s="736" t="s">
        <v>7114</v>
      </c>
      <c r="E4242" s="736"/>
      <c r="F4242" s="735" t="s">
        <v>51</v>
      </c>
      <c r="G4242" s="736"/>
      <c r="H4242" s="738">
        <v>209</v>
      </c>
      <c r="I4242" s="738">
        <v>199.5</v>
      </c>
      <c r="J4242" s="738">
        <v>190</v>
      </c>
      <c r="K4242" s="738">
        <v>180.5</v>
      </c>
      <c r="L4242" s="738">
        <v>171</v>
      </c>
      <c r="M4242" s="743"/>
    </row>
    <row r="4243" s="158" customFormat="1" ht="13.2" spans="1:13">
      <c r="A4243" s="735" t="s">
        <v>38</v>
      </c>
      <c r="B4243" s="736">
        <v>420000014</v>
      </c>
      <c r="C4243" s="737" t="s">
        <v>7115</v>
      </c>
      <c r="D4243" s="736" t="s">
        <v>7116</v>
      </c>
      <c r="E4243" s="736"/>
      <c r="F4243" s="735" t="s">
        <v>51</v>
      </c>
      <c r="G4243" s="736"/>
      <c r="H4243" s="738">
        <v>74.8</v>
      </c>
      <c r="I4243" s="738">
        <v>71.4</v>
      </c>
      <c r="J4243" s="738">
        <v>68</v>
      </c>
      <c r="K4243" s="738">
        <v>64.6</v>
      </c>
      <c r="L4243" s="738">
        <v>61.2</v>
      </c>
      <c r="M4243" s="743"/>
    </row>
    <row r="4244" s="158" customFormat="1" ht="13.2" spans="1:13">
      <c r="A4244" s="735"/>
      <c r="B4244" s="736">
        <v>46</v>
      </c>
      <c r="C4244" s="737" t="s">
        <v>7117</v>
      </c>
      <c r="D4244" s="736"/>
      <c r="E4244" s="736"/>
      <c r="F4244" s="735"/>
      <c r="G4244" s="736"/>
      <c r="H4244" s="738"/>
      <c r="I4244" s="738"/>
      <c r="J4244" s="738"/>
      <c r="K4244" s="738"/>
      <c r="L4244" s="738"/>
      <c r="M4244" s="743"/>
    </row>
    <row r="4245" s="158" customFormat="1" ht="13.2" spans="1:13">
      <c r="A4245" s="735" t="s">
        <v>38</v>
      </c>
      <c r="B4245" s="736">
        <v>460000001</v>
      </c>
      <c r="C4245" s="737" t="s">
        <v>7118</v>
      </c>
      <c r="D4245" s="736"/>
      <c r="E4245" s="736"/>
      <c r="F4245" s="735" t="s">
        <v>51</v>
      </c>
      <c r="G4245" s="759"/>
      <c r="H4245" s="738">
        <v>46.2</v>
      </c>
      <c r="I4245" s="738">
        <v>44.1</v>
      </c>
      <c r="J4245" s="738">
        <v>42</v>
      </c>
      <c r="K4245" s="738">
        <v>39.9</v>
      </c>
      <c r="L4245" s="738">
        <v>37.8</v>
      </c>
      <c r="M4245" s="743"/>
    </row>
    <row r="4246" s="158" customFormat="1" ht="13.2" spans="1:13">
      <c r="A4246" s="735" t="s">
        <v>38</v>
      </c>
      <c r="B4246" s="736" t="s">
        <v>7119</v>
      </c>
      <c r="C4246" s="737" t="s">
        <v>7120</v>
      </c>
      <c r="D4246" s="736"/>
      <c r="E4246" s="736"/>
      <c r="F4246" s="735" t="s">
        <v>51</v>
      </c>
      <c r="G4246" s="736"/>
      <c r="H4246" s="738">
        <v>69.3</v>
      </c>
      <c r="I4246" s="738">
        <v>66.15</v>
      </c>
      <c r="J4246" s="738">
        <v>63</v>
      </c>
      <c r="K4246" s="738">
        <v>59.85</v>
      </c>
      <c r="L4246" s="738">
        <v>56.7</v>
      </c>
      <c r="M4246" s="743"/>
    </row>
    <row r="4247" s="158" customFormat="1" ht="21.6" spans="1:13">
      <c r="A4247" s="735" t="s">
        <v>38</v>
      </c>
      <c r="B4247" s="736">
        <v>460000012</v>
      </c>
      <c r="C4247" s="737" t="s">
        <v>7121</v>
      </c>
      <c r="D4247" s="736" t="s">
        <v>7122</v>
      </c>
      <c r="E4247" s="736" t="s">
        <v>7123</v>
      </c>
      <c r="F4247" s="735" t="s">
        <v>51</v>
      </c>
      <c r="G4247" s="736"/>
      <c r="H4247" s="738">
        <v>129.8</v>
      </c>
      <c r="I4247" s="738">
        <v>123.9</v>
      </c>
      <c r="J4247" s="738">
        <v>118</v>
      </c>
      <c r="K4247" s="738">
        <v>112.1</v>
      </c>
      <c r="L4247" s="738">
        <v>106.2</v>
      </c>
      <c r="M4247" s="743"/>
    </row>
    <row r="4248" s="158" customFormat="1" ht="13.2" spans="1:13">
      <c r="A4248" s="735" t="s">
        <v>38</v>
      </c>
      <c r="B4248" s="736" t="s">
        <v>7124</v>
      </c>
      <c r="C4248" s="737" t="s">
        <v>7125</v>
      </c>
      <c r="D4248" s="736"/>
      <c r="E4248" s="736"/>
      <c r="F4248" s="735" t="s">
        <v>51</v>
      </c>
      <c r="G4248" s="736"/>
      <c r="H4248" s="738">
        <v>59.4</v>
      </c>
      <c r="I4248" s="738">
        <v>56.7</v>
      </c>
      <c r="J4248" s="738">
        <v>54</v>
      </c>
      <c r="K4248" s="738">
        <v>51.3</v>
      </c>
      <c r="L4248" s="738">
        <v>48.6</v>
      </c>
      <c r="M4248" s="743"/>
    </row>
    <row r="4249" s="158" customFormat="1" ht="13.2" spans="1:13">
      <c r="A4249" s="735" t="s">
        <v>38</v>
      </c>
      <c r="B4249" s="736">
        <v>460000020</v>
      </c>
      <c r="C4249" s="737" t="s">
        <v>7126</v>
      </c>
      <c r="D4249" s="759"/>
      <c r="E4249" s="736" t="s">
        <v>7127</v>
      </c>
      <c r="F4249" s="735" t="s">
        <v>51</v>
      </c>
      <c r="G4249" s="736"/>
      <c r="H4249" s="738">
        <v>91.3</v>
      </c>
      <c r="I4249" s="738">
        <v>87.15</v>
      </c>
      <c r="J4249" s="738">
        <v>83</v>
      </c>
      <c r="K4249" s="738">
        <v>78.85</v>
      </c>
      <c r="L4249" s="738">
        <v>74.7</v>
      </c>
      <c r="M4249" s="743"/>
    </row>
    <row r="4250" s="158" customFormat="1" ht="13.2" spans="1:13">
      <c r="A4250" s="735" t="s">
        <v>38</v>
      </c>
      <c r="B4250" s="736" t="s">
        <v>7128</v>
      </c>
      <c r="C4250" s="737" t="s">
        <v>7129</v>
      </c>
      <c r="D4250" s="736"/>
      <c r="E4250" s="736" t="s">
        <v>7127</v>
      </c>
      <c r="F4250" s="735" t="s">
        <v>51</v>
      </c>
      <c r="G4250" s="736"/>
      <c r="H4250" s="738">
        <v>91.3</v>
      </c>
      <c r="I4250" s="738">
        <v>87.15</v>
      </c>
      <c r="J4250" s="738">
        <v>83</v>
      </c>
      <c r="K4250" s="738">
        <v>78.85</v>
      </c>
      <c r="L4250" s="738">
        <v>74.7</v>
      </c>
      <c r="M4250" s="743"/>
    </row>
    <row r="4251" s="158" customFormat="1" ht="13.2" spans="1:13">
      <c r="A4251" s="735" t="s">
        <v>38</v>
      </c>
      <c r="B4251" s="736">
        <v>470000004</v>
      </c>
      <c r="C4251" s="737" t="s">
        <v>7130</v>
      </c>
      <c r="D4251" s="736" t="s">
        <v>7131</v>
      </c>
      <c r="E4251" s="736"/>
      <c r="F4251" s="735" t="s">
        <v>4609</v>
      </c>
      <c r="G4251" s="736"/>
      <c r="H4251" s="738">
        <v>31.9</v>
      </c>
      <c r="I4251" s="738">
        <v>30.45</v>
      </c>
      <c r="J4251" s="738">
        <v>29</v>
      </c>
      <c r="K4251" s="738">
        <v>27.55</v>
      </c>
      <c r="L4251" s="738">
        <v>26.1</v>
      </c>
      <c r="M4251" s="743"/>
    </row>
    <row r="4252" s="158" customFormat="1" ht="13.2" spans="1:13">
      <c r="A4252" s="735" t="s">
        <v>38</v>
      </c>
      <c r="B4252" s="736">
        <v>470000014</v>
      </c>
      <c r="C4252" s="737" t="s">
        <v>7132</v>
      </c>
      <c r="D4252" s="736"/>
      <c r="E4252" s="736"/>
      <c r="F4252" s="735" t="s">
        <v>51</v>
      </c>
      <c r="G4252" s="736"/>
      <c r="H4252" s="738">
        <v>8.8</v>
      </c>
      <c r="I4252" s="738">
        <v>8.4</v>
      </c>
      <c r="J4252" s="738">
        <v>8</v>
      </c>
      <c r="K4252" s="738">
        <v>7.6</v>
      </c>
      <c r="L4252" s="738">
        <v>7.2</v>
      </c>
      <c r="M4252" s="743"/>
    </row>
    <row r="4253" ht="32.4" spans="1:14">
      <c r="A4253" s="735" t="s">
        <v>38</v>
      </c>
      <c r="B4253" s="736" t="s">
        <v>7133</v>
      </c>
      <c r="C4253" s="737" t="s">
        <v>7134</v>
      </c>
      <c r="D4253" s="736" t="s">
        <v>7135</v>
      </c>
      <c r="E4253" s="736"/>
      <c r="F4253" s="735" t="s">
        <v>51</v>
      </c>
      <c r="G4253" s="736"/>
      <c r="H4253" s="738">
        <v>73.7</v>
      </c>
      <c r="I4253" s="738">
        <v>70.35</v>
      </c>
      <c r="J4253" s="738">
        <v>67</v>
      </c>
      <c r="K4253" s="738">
        <v>63.65</v>
      </c>
      <c r="L4253" s="738">
        <v>60.3</v>
      </c>
      <c r="M4253" s="781"/>
      <c r="N4253"/>
    </row>
    <row r="4254" spans="1:14">
      <c r="A4254" s="735"/>
      <c r="B4254" s="736">
        <v>48</v>
      </c>
      <c r="C4254" s="737" t="s">
        <v>7136</v>
      </c>
      <c r="D4254" s="736"/>
      <c r="E4254" s="736"/>
      <c r="F4254" s="735"/>
      <c r="G4254" s="736"/>
      <c r="H4254" s="738"/>
      <c r="I4254" s="738"/>
      <c r="J4254" s="738"/>
      <c r="K4254" s="738"/>
      <c r="L4254" s="738"/>
      <c r="M4254" s="781"/>
      <c r="N4254"/>
    </row>
    <row r="4255" spans="1:14">
      <c r="A4255" s="735" t="s">
        <v>38</v>
      </c>
      <c r="B4255" s="736">
        <v>480000003</v>
      </c>
      <c r="C4255" s="737" t="s">
        <v>7137</v>
      </c>
      <c r="D4255" s="736"/>
      <c r="E4255" s="736"/>
      <c r="F4255" s="735"/>
      <c r="G4255" s="736"/>
      <c r="H4255" s="738"/>
      <c r="I4255" s="738"/>
      <c r="J4255" s="738"/>
      <c r="K4255" s="738"/>
      <c r="L4255" s="738"/>
      <c r="M4255" s="743"/>
      <c r="N4255"/>
    </row>
    <row r="4256" spans="1:14">
      <c r="A4256" s="735" t="s">
        <v>38</v>
      </c>
      <c r="B4256" s="736" t="s">
        <v>7138</v>
      </c>
      <c r="C4256" s="737" t="s">
        <v>7139</v>
      </c>
      <c r="D4256" s="736"/>
      <c r="E4256" s="736"/>
      <c r="F4256" s="735" t="s">
        <v>7140</v>
      </c>
      <c r="G4256" s="736"/>
      <c r="H4256" s="738">
        <v>26.4</v>
      </c>
      <c r="I4256" s="738">
        <v>25.2</v>
      </c>
      <c r="J4256" s="738">
        <v>24</v>
      </c>
      <c r="K4256" s="738">
        <v>22.8</v>
      </c>
      <c r="L4256" s="738">
        <v>21.6</v>
      </c>
      <c r="M4256" s="743"/>
      <c r="N4256"/>
    </row>
    <row r="4257" spans="1:14">
      <c r="A4257" s="735" t="s">
        <v>38</v>
      </c>
      <c r="B4257" s="736" t="s">
        <v>7141</v>
      </c>
      <c r="C4257" s="737" t="s">
        <v>7142</v>
      </c>
      <c r="D4257" s="736"/>
      <c r="E4257" s="736"/>
      <c r="F4257" s="735" t="s">
        <v>7143</v>
      </c>
      <c r="G4257" s="736"/>
      <c r="H4257" s="738">
        <v>14.3</v>
      </c>
      <c r="I4257" s="738">
        <v>13.65</v>
      </c>
      <c r="J4257" s="738">
        <v>13</v>
      </c>
      <c r="K4257" s="738">
        <v>12.35</v>
      </c>
      <c r="L4257" s="738">
        <v>11.7</v>
      </c>
      <c r="M4257" s="743"/>
      <c r="N4257"/>
    </row>
    <row r="4258" spans="1:14">
      <c r="A4258" s="735" t="s">
        <v>38</v>
      </c>
      <c r="B4258" s="736" t="s">
        <v>7144</v>
      </c>
      <c r="C4258" s="737" t="s">
        <v>7145</v>
      </c>
      <c r="D4258" s="736"/>
      <c r="E4258" s="736"/>
      <c r="F4258" s="735" t="s">
        <v>7143</v>
      </c>
      <c r="G4258" s="736"/>
      <c r="H4258" s="738">
        <v>27.5</v>
      </c>
      <c r="I4258" s="738">
        <v>26.25</v>
      </c>
      <c r="J4258" s="738">
        <v>25</v>
      </c>
      <c r="K4258" s="738">
        <v>23.75</v>
      </c>
      <c r="L4258" s="738">
        <v>22.5</v>
      </c>
      <c r="M4258" s="743"/>
      <c r="N4258"/>
    </row>
    <row r="4259" spans="1:14">
      <c r="A4259" s="735" t="s">
        <v>38</v>
      </c>
      <c r="B4259" s="736" t="s">
        <v>7146</v>
      </c>
      <c r="C4259" s="737" t="s">
        <v>7147</v>
      </c>
      <c r="D4259" s="736"/>
      <c r="E4259" s="736"/>
      <c r="F4259" s="735" t="s">
        <v>7143</v>
      </c>
      <c r="G4259" s="736"/>
      <c r="H4259" s="738">
        <v>24.2</v>
      </c>
      <c r="I4259" s="738">
        <v>23.1</v>
      </c>
      <c r="J4259" s="738">
        <v>22</v>
      </c>
      <c r="K4259" s="738">
        <v>20.9</v>
      </c>
      <c r="L4259" s="738">
        <v>19.8</v>
      </c>
      <c r="M4259" s="743"/>
      <c r="N4259"/>
    </row>
    <row r="4260" spans="1:14">
      <c r="A4260" s="735" t="s">
        <v>38</v>
      </c>
      <c r="B4260" s="736" t="s">
        <v>7148</v>
      </c>
      <c r="C4260" s="737" t="s">
        <v>7149</v>
      </c>
      <c r="D4260" s="736"/>
      <c r="E4260" s="736"/>
      <c r="F4260" s="735" t="s">
        <v>7143</v>
      </c>
      <c r="G4260" s="736"/>
      <c r="H4260" s="738">
        <v>23.1</v>
      </c>
      <c r="I4260" s="738">
        <v>22.05</v>
      </c>
      <c r="J4260" s="738">
        <v>21</v>
      </c>
      <c r="K4260" s="738">
        <v>19.95</v>
      </c>
      <c r="L4260" s="738">
        <v>18.9</v>
      </c>
      <c r="M4260" s="743"/>
      <c r="N4260"/>
    </row>
    <row r="4261" spans="1:14">
      <c r="A4261" s="768" t="s">
        <v>38</v>
      </c>
      <c r="B4261" s="754" t="s">
        <v>7150</v>
      </c>
      <c r="C4261" s="788" t="s">
        <v>7151</v>
      </c>
      <c r="D4261" s="736"/>
      <c r="E4261" s="736"/>
      <c r="F4261" s="735" t="s">
        <v>7143</v>
      </c>
      <c r="G4261" s="754"/>
      <c r="H4261" s="738">
        <v>23.1</v>
      </c>
      <c r="I4261" s="738">
        <v>22.05</v>
      </c>
      <c r="J4261" s="738">
        <v>21</v>
      </c>
      <c r="K4261" s="738">
        <v>19.95</v>
      </c>
      <c r="L4261" s="738">
        <v>18.9</v>
      </c>
      <c r="M4261" s="781"/>
      <c r="N4261"/>
    </row>
    <row r="4262" spans="1:14">
      <c r="A4262" s="768" t="s">
        <v>38</v>
      </c>
      <c r="B4262" s="754" t="s">
        <v>7152</v>
      </c>
      <c r="C4262" s="788" t="s">
        <v>7153</v>
      </c>
      <c r="D4262" s="736"/>
      <c r="E4262" s="736"/>
      <c r="F4262" s="735" t="s">
        <v>7143</v>
      </c>
      <c r="G4262" s="754"/>
      <c r="H4262" s="738">
        <v>23.1</v>
      </c>
      <c r="I4262" s="738">
        <v>22.05</v>
      </c>
      <c r="J4262" s="738">
        <v>21</v>
      </c>
      <c r="K4262" s="738">
        <v>19.95</v>
      </c>
      <c r="L4262" s="738">
        <v>18.9</v>
      </c>
      <c r="M4262" s="743"/>
      <c r="N4262"/>
    </row>
    <row r="4263" spans="1:14">
      <c r="A4263" s="735" t="s">
        <v>395</v>
      </c>
      <c r="B4263" s="736">
        <v>480000004</v>
      </c>
      <c r="C4263" s="737" t="s">
        <v>7154</v>
      </c>
      <c r="D4263" s="736"/>
      <c r="E4263" s="736"/>
      <c r="F4263" s="735" t="s">
        <v>7140</v>
      </c>
      <c r="G4263" s="736"/>
      <c r="H4263" s="738">
        <v>1.32</v>
      </c>
      <c r="I4263" s="738">
        <v>1.26</v>
      </c>
      <c r="J4263" s="738">
        <v>1.2</v>
      </c>
      <c r="K4263" s="738">
        <v>1.14</v>
      </c>
      <c r="L4263" s="738">
        <v>1.08</v>
      </c>
      <c r="M4263" s="743"/>
      <c r="N4263"/>
    </row>
    <row r="4264" spans="1:14">
      <c r="A4264" s="735" t="s">
        <v>395</v>
      </c>
      <c r="B4264" s="736">
        <v>480000005</v>
      </c>
      <c r="C4264" s="737" t="s">
        <v>7155</v>
      </c>
      <c r="D4264" s="736"/>
      <c r="E4264" s="736"/>
      <c r="F4264" s="735" t="s">
        <v>7140</v>
      </c>
      <c r="G4264" s="736"/>
      <c r="H4264" s="738">
        <v>2.2</v>
      </c>
      <c r="I4264" s="738">
        <v>2.1</v>
      </c>
      <c r="J4264" s="738">
        <v>2</v>
      </c>
      <c r="K4264" s="738">
        <v>1.9</v>
      </c>
      <c r="L4264" s="738">
        <v>1.8</v>
      </c>
      <c r="M4264" s="743"/>
      <c r="N4264"/>
    </row>
    <row r="4265" ht="54" spans="1:14">
      <c r="A4265" s="735" t="s">
        <v>356</v>
      </c>
      <c r="B4265" s="736" t="s">
        <v>7156</v>
      </c>
      <c r="C4265" s="737" t="s">
        <v>7157</v>
      </c>
      <c r="D4265" s="736" t="s">
        <v>7158</v>
      </c>
      <c r="E4265" s="736"/>
      <c r="F4265" s="735" t="s">
        <v>51</v>
      </c>
      <c r="G4265" s="736"/>
      <c r="H4265" s="738">
        <v>216.7</v>
      </c>
      <c r="I4265" s="738">
        <v>206.85</v>
      </c>
      <c r="J4265" s="738">
        <v>197</v>
      </c>
      <c r="K4265" s="738">
        <v>187.15</v>
      </c>
      <c r="L4265" s="738">
        <v>177.3</v>
      </c>
      <c r="N4265"/>
    </row>
    <row r="4266" ht="32.4" spans="1:14">
      <c r="A4266" s="735" t="s">
        <v>40</v>
      </c>
      <c r="B4266" s="736" t="s">
        <v>7159</v>
      </c>
      <c r="C4266" s="737" t="s">
        <v>7160</v>
      </c>
      <c r="D4266" s="736" t="s">
        <v>7161</v>
      </c>
      <c r="E4266" s="736"/>
      <c r="F4266" s="735" t="s">
        <v>51</v>
      </c>
      <c r="G4266" s="736"/>
      <c r="H4266" s="738">
        <v>115.5</v>
      </c>
      <c r="I4266" s="738">
        <v>110.25</v>
      </c>
      <c r="J4266" s="738">
        <v>105</v>
      </c>
      <c r="K4266" s="738">
        <v>99.75</v>
      </c>
      <c r="L4266" s="738">
        <v>94.5</v>
      </c>
      <c r="N4266"/>
    </row>
    <row r="4267" ht="43.2" spans="1:14">
      <c r="A4267" s="735" t="s">
        <v>356</v>
      </c>
      <c r="B4267" s="736" t="s">
        <v>7162</v>
      </c>
      <c r="C4267" s="737" t="s">
        <v>7163</v>
      </c>
      <c r="D4267" s="736" t="s">
        <v>7164</v>
      </c>
      <c r="E4267" s="736"/>
      <c r="F4267" s="735" t="s">
        <v>7165</v>
      </c>
      <c r="G4267" s="736"/>
      <c r="H4267" s="738">
        <v>258.5</v>
      </c>
      <c r="I4267" s="738">
        <v>246.75</v>
      </c>
      <c r="J4267" s="738">
        <v>235</v>
      </c>
      <c r="K4267" s="738">
        <v>223.25</v>
      </c>
      <c r="L4267" s="738">
        <v>211.5</v>
      </c>
      <c r="N4267"/>
    </row>
    <row r="4268" ht="118.8" spans="1:14">
      <c r="A4268" s="735" t="s">
        <v>395</v>
      </c>
      <c r="B4268" s="736" t="s">
        <v>7166</v>
      </c>
      <c r="C4268" s="737" t="s">
        <v>7167</v>
      </c>
      <c r="D4268" s="736" t="s">
        <v>7168</v>
      </c>
      <c r="E4268" s="736"/>
      <c r="F4268" s="735" t="s">
        <v>51</v>
      </c>
      <c r="G4268" s="736"/>
      <c r="H4268" s="738">
        <v>31.9</v>
      </c>
      <c r="I4268" s="738">
        <v>30.45</v>
      </c>
      <c r="J4268" s="738">
        <v>29</v>
      </c>
      <c r="K4268" s="738">
        <v>27.55</v>
      </c>
      <c r="L4268" s="738">
        <v>26.1</v>
      </c>
      <c r="N4268"/>
    </row>
    <row r="4271" spans="3:3">
      <c r="C4271" s="857"/>
    </row>
  </sheetData>
  <mergeCells count="89">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A255:G255"/>
    <mergeCell ref="A256:G256"/>
    <mergeCell ref="A257:G257"/>
    <mergeCell ref="A258:G258"/>
    <mergeCell ref="A259:G259"/>
    <mergeCell ref="A260:G260"/>
    <mergeCell ref="A261:G261"/>
    <mergeCell ref="A262:G262"/>
    <mergeCell ref="A263:G263"/>
    <mergeCell ref="A264:G264"/>
    <mergeCell ref="A265:G265"/>
    <mergeCell ref="A266:G266"/>
    <mergeCell ref="A267:G267"/>
    <mergeCell ref="A1933:G1933"/>
    <mergeCell ref="A1934:G1934"/>
    <mergeCell ref="A1935:G1935"/>
    <mergeCell ref="A1936:G1936"/>
    <mergeCell ref="A1937:G1937"/>
    <mergeCell ref="A1938:G1938"/>
    <mergeCell ref="A1939:G1939"/>
    <mergeCell ref="A1940:G1940"/>
    <mergeCell ref="A1941:G1941"/>
    <mergeCell ref="A1969:G1969"/>
    <mergeCell ref="A1970:L1970"/>
    <mergeCell ref="A1971:L1971"/>
    <mergeCell ref="A1972:L1972"/>
    <mergeCell ref="A1973:L1973"/>
    <mergeCell ref="A2519:G2519"/>
    <mergeCell ref="A2520:G2520"/>
    <mergeCell ref="A2521:G2521"/>
    <mergeCell ref="A2522:G2522"/>
    <mergeCell ref="A2523:G2523"/>
    <mergeCell ref="A2524:L2524"/>
    <mergeCell ref="A2602:G2602"/>
    <mergeCell ref="A2603:L2603"/>
    <mergeCell ref="A2604:L2604"/>
    <mergeCell ref="A2605:L2605"/>
    <mergeCell ref="A2606:L2606"/>
    <mergeCell ref="A2607:G2607"/>
    <mergeCell ref="A2608:G2608"/>
    <mergeCell ref="A2609:G2609"/>
    <mergeCell ref="A2610:G2610"/>
    <mergeCell ref="A2611:G2611"/>
    <mergeCell ref="A2612:G2612"/>
    <mergeCell ref="A4159:G4159"/>
    <mergeCell ref="A4160:L4160"/>
    <mergeCell ref="A4161:L4161"/>
    <mergeCell ref="A4162:L4162"/>
    <mergeCell ref="A4163:L4163"/>
    <mergeCell ref="A4164:L4164"/>
    <mergeCell ref="A4165:L4165"/>
    <mergeCell ref="A4166:L4166"/>
    <mergeCell ref="A4167:L4167"/>
    <mergeCell ref="A4197:G4197"/>
    <mergeCell ref="A4235:G4235"/>
    <mergeCell ref="A4236:G4236"/>
    <mergeCell ref="A4237:G4237"/>
    <mergeCell ref="A4238:G4238"/>
    <mergeCell ref="A60:A61"/>
    <mergeCell ref="B60:B61"/>
    <mergeCell ref="C60:C61"/>
    <mergeCell ref="D60:D61"/>
    <mergeCell ref="E60:E61"/>
    <mergeCell ref="F60:F61"/>
    <mergeCell ref="G60:G61"/>
  </mergeCells>
  <conditionalFormatting sqref="B68">
    <cfRule type="cellIs" dxfId="0" priority="34" stopIfTrue="1" operator="equal">
      <formula>240000000</formula>
    </cfRule>
  </conditionalFormatting>
  <conditionalFormatting sqref="B289">
    <cfRule type="cellIs" dxfId="1" priority="9" operator="equal">
      <formula>240000000</formula>
    </cfRule>
  </conditionalFormatting>
  <conditionalFormatting sqref="C776">
    <cfRule type="duplicateValues" dxfId="2" priority="33"/>
  </conditionalFormatting>
  <conditionalFormatting sqref="B863">
    <cfRule type="cellIs" dxfId="0" priority="22" stopIfTrue="1" operator="equal">
      <formula>240000000</formula>
    </cfRule>
  </conditionalFormatting>
  <conditionalFormatting sqref="B934">
    <cfRule type="cellIs" dxfId="0" priority="21" stopIfTrue="1" operator="equal">
      <formula>240000000</formula>
    </cfRule>
  </conditionalFormatting>
  <conditionalFormatting sqref="G1116">
    <cfRule type="cellIs" dxfId="3" priority="3" operator="equal">
      <formula>240000000</formula>
    </cfRule>
  </conditionalFormatting>
  <conditionalFormatting sqref="B1901">
    <cfRule type="cellIs" dxfId="0" priority="32" stopIfTrue="1" operator="equal">
      <formula>240000000</formula>
    </cfRule>
  </conditionalFormatting>
  <conditionalFormatting sqref="B1967">
    <cfRule type="cellIs" dxfId="0" priority="20" stopIfTrue="1" operator="equal">
      <formula>240000000</formula>
    </cfRule>
  </conditionalFormatting>
  <conditionalFormatting sqref="B1986">
    <cfRule type="cellIs" dxfId="0" priority="19" stopIfTrue="1" operator="equal">
      <formula>240000000</formula>
    </cfRule>
  </conditionalFormatting>
  <conditionalFormatting sqref="D2025">
    <cfRule type="duplicateValues" dxfId="4" priority="48"/>
  </conditionalFormatting>
  <conditionalFormatting sqref="C2355">
    <cfRule type="duplicateValues" dxfId="4" priority="17"/>
  </conditionalFormatting>
  <conditionalFormatting sqref="B2627">
    <cfRule type="cellIs" dxfId="0" priority="13" stopIfTrue="1" operator="equal">
      <formula>240000000</formula>
    </cfRule>
  </conditionalFormatting>
  <conditionalFormatting sqref="B4031">
    <cfRule type="duplicateValues" dxfId="4" priority="43"/>
  </conditionalFormatting>
  <conditionalFormatting sqref="B4033">
    <cfRule type="duplicateValues" dxfId="4" priority="42"/>
  </conditionalFormatting>
  <conditionalFormatting sqref="B4035">
    <cfRule type="duplicateValues" dxfId="4" priority="41"/>
  </conditionalFormatting>
  <conditionalFormatting sqref="B4037">
    <cfRule type="duplicateValues" dxfId="4" priority="40"/>
  </conditionalFormatting>
  <conditionalFormatting sqref="B4039">
    <cfRule type="duplicateValues" dxfId="4" priority="39"/>
  </conditionalFormatting>
  <conditionalFormatting sqref="B4041">
    <cfRule type="duplicateValues" dxfId="4" priority="38"/>
  </conditionalFormatting>
  <conditionalFormatting sqref="B4043">
    <cfRule type="duplicateValues" dxfId="4" priority="37"/>
  </conditionalFormatting>
  <conditionalFormatting sqref="B290:B862">
    <cfRule type="cellIs" dxfId="5" priority="4" operator="equal">
      <formula>240000000</formula>
    </cfRule>
  </conditionalFormatting>
  <conditionalFormatting sqref="B864:B933">
    <cfRule type="cellIs" dxfId="5" priority="8" operator="equal">
      <formula>240000000</formula>
    </cfRule>
  </conditionalFormatting>
  <conditionalFormatting sqref="B1922:B1923">
    <cfRule type="cellIs" dxfId="1" priority="7" operator="equal">
      <formula>240000000</formula>
    </cfRule>
  </conditionalFormatting>
  <conditionalFormatting sqref="B2243:B2420">
    <cfRule type="cellIs" dxfId="5" priority="2" operator="equal">
      <formula>240000000</formula>
    </cfRule>
  </conditionalFormatting>
  <conditionalFormatting sqref="B2421:B2518">
    <cfRule type="cellIs" dxfId="5" priority="1" operator="equal">
      <formula>240000000</formula>
    </cfRule>
  </conditionalFormatting>
  <conditionalFormatting sqref="B2654:B2661">
    <cfRule type="duplicateValues" dxfId="4" priority="54"/>
  </conditionalFormatting>
  <conditionalFormatting sqref="B3451:B4157">
    <cfRule type="cellIs" dxfId="5" priority="11" operator="equal">
      <formula>240000000</formula>
    </cfRule>
  </conditionalFormatting>
  <conditionalFormatting sqref="B3570:B3580">
    <cfRule type="duplicateValues" dxfId="4" priority="52"/>
  </conditionalFormatting>
  <conditionalFormatting sqref="B4168:B4196">
    <cfRule type="cellIs" dxfId="5" priority="46" operator="equal">
      <formula>240000000</formula>
    </cfRule>
  </conditionalFormatting>
  <conditionalFormatting sqref="B4198:B4234">
    <cfRule type="cellIs" dxfId="5" priority="5" operator="equal">
      <formula>240000000</formula>
    </cfRule>
  </conditionalFormatting>
  <conditionalFormatting sqref="B4239:B4268">
    <cfRule type="cellIs" dxfId="5" priority="45" operator="equal">
      <formula>240000000</formula>
    </cfRule>
  </conditionalFormatting>
  <conditionalFormatting sqref="B51 B60 B62:B67 B69:B254 A4197">
    <cfRule type="cellIs" dxfId="5" priority="49" operator="equal">
      <formula>240000000</formula>
    </cfRule>
  </conditionalFormatting>
  <conditionalFormatting sqref="A67 A69 A73 A75 A171 A177 A245 A667 A1165:A1167 A1812 A1864:A1867 A1929:A1932 A1943:A1967 A1975:A1985 A1988:A1991 A2001:A2007 A2009:A2010 A2012:A2016 A2018:A2023 A2025:A2032 A2037:A2045 A2047:A2050 A2052:A2056 A2058 A2060:A2063 A2078:A2079 A2112 A2116 A2160 A2166:A2178 A2181:A2182 A2192:A2195 A2197:A2208 A2235 A2240:A2241 A2244:A2248 A2251 A2265:A2267 A2269:A2275 A2277 A2280:A2282 A2304 A2306:A2307 A2309:A2311 A2332 A2344:A2346 A2365:A2371 A2374:A2376 A2379 A2383 A2385 A2389 A2391:A2394 A2407 A2409 A2413 A2419 A2421:A2422 A2426:A2434 A2446:A2447 A2458 A2461:A2477 A2482:A2490 A2495:A2502 B2525:B2553 A2554:B2579 B2580:B2582 A2583:B2588 B2589:B2594 A2595:B2595 B2596 A2597:B2597 B2598 A2599:B2600 B2601 A2648:A2650 A2685 A3005 A3072 A3074 A3388 A3785:A3786 A4107:A4108 A4112:A4117 A4252 A4257">
    <cfRule type="cellIs" dxfId="5" priority="24" operator="equal">
      <formula>240000000</formula>
    </cfRule>
  </conditionalFormatting>
  <conditionalFormatting sqref="B268:B288 B935:B1900 B1902:B1921 B1924:B1932 B1942:B1966 B1968">
    <cfRule type="cellIs" dxfId="5" priority="47" operator="equal">
      <formula>240000000</formula>
    </cfRule>
  </conditionalFormatting>
  <conditionalFormatting sqref="B1974:B1985 B1987:B2242">
    <cfRule type="cellIs" dxfId="5" priority="26" operator="equal">
      <formula>240000000</formula>
    </cfRule>
  </conditionalFormatting>
  <conditionalFormatting sqref="A2211:A2230 A2337:A2343 A2386:A2387 A2416:A2417 A2527:A2550 A2591:A2593">
    <cfRule type="cellIs" dxfId="5" priority="23" operator="equal">
      <formula>240000000</formula>
    </cfRule>
  </conditionalFormatting>
  <conditionalFormatting sqref="B2613:B2626 B2628:B3450">
    <cfRule type="cellIs" dxfId="5" priority="35" operator="equal">
      <formula>240000000</formula>
    </cfRule>
  </conditionalFormatting>
  <conditionalFormatting sqref="B4030 B4032 B4034 B4036 B4038 B4040 B4042">
    <cfRule type="duplicateValues" dxfId="4" priority="51"/>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7409" progId="Word.Document.8" r:id="rId3">
          <objectPr defaultSize="0" r:id="rId4">
            <anchor moveWithCells="1">
              <from>
                <xdr:col>1</xdr:col>
                <xdr:colOff>9525</xdr:colOff>
                <xdr:row>14</xdr:row>
                <xdr:rowOff>76200</xdr:rowOff>
              </from>
              <to>
                <xdr:col>5</xdr:col>
                <xdr:colOff>419100</xdr:colOff>
                <xdr:row>19</xdr:row>
                <xdr:rowOff>152400</xdr:rowOff>
              </to>
            </anchor>
          </objectPr>
        </oleObject>
      </mc:Choice>
      <mc:Fallback>
        <oleObject shapeId="17409" progId="Word.Document.8" r:id="rId3"/>
      </mc:Fallback>
    </mc:AlternateContent>
    <mc:AlternateContent xmlns:mc="http://schemas.openxmlformats.org/markup-compatibility/2006">
      <mc:Choice Requires="x14">
        <oleObject shapeId="17410" progId="Word.Document.8" r:id="rId5">
          <objectPr defaultSize="0" r:id="rId6">
            <anchor moveWithCells="1">
              <from>
                <xdr:col>1</xdr:col>
                <xdr:colOff>9525</xdr:colOff>
                <xdr:row>19</xdr:row>
                <xdr:rowOff>104775</xdr:rowOff>
              </from>
              <to>
                <xdr:col>5</xdr:col>
                <xdr:colOff>400050</xdr:colOff>
                <xdr:row>24</xdr:row>
                <xdr:rowOff>76200</xdr:rowOff>
              </to>
            </anchor>
          </objectPr>
        </oleObject>
      </mc:Choice>
      <mc:Fallback>
        <oleObject shapeId="17410" progId="Word.Document.8" r:id="rId5"/>
      </mc:Fallback>
    </mc:AlternateContent>
    <mc:AlternateContent xmlns:mc="http://schemas.openxmlformats.org/markup-compatibility/2006">
      <mc:Choice Requires="x14">
        <oleObject shapeId="17411" progId="Word.Document.8" r:id="rId7">
          <objectPr defaultSize="0" r:id="rId8">
            <anchor moveWithCells="1">
              <from>
                <xdr:col>1</xdr:col>
                <xdr:colOff>19050</xdr:colOff>
                <xdr:row>9</xdr:row>
                <xdr:rowOff>19050</xdr:rowOff>
              </from>
              <to>
                <xdr:col>5</xdr:col>
                <xdr:colOff>323850</xdr:colOff>
                <xdr:row>14</xdr:row>
                <xdr:rowOff>114300</xdr:rowOff>
              </to>
            </anchor>
          </objectPr>
        </oleObject>
      </mc:Choice>
      <mc:Fallback>
        <oleObject shapeId="17411" progId="Word.Document.8" r:id="rId7"/>
      </mc:Fallback>
    </mc:AlternateContent>
    <mc:AlternateContent xmlns:mc="http://schemas.openxmlformats.org/markup-compatibility/2006">
      <mc:Choice Requires="x14">
        <oleObject shapeId="17412" progId="Word.Document.8" r:id="rId9">
          <objectPr defaultSize="0" r:id="rId10">
            <anchor moveWithCells="1">
              <from>
                <xdr:col>1</xdr:col>
                <xdr:colOff>0</xdr:colOff>
                <xdr:row>24</xdr:row>
                <xdr:rowOff>47625</xdr:rowOff>
              </from>
              <to>
                <xdr:col>5</xdr:col>
                <xdr:colOff>419100</xdr:colOff>
                <xdr:row>29</xdr:row>
                <xdr:rowOff>47625</xdr:rowOff>
              </to>
            </anchor>
          </objectPr>
        </oleObject>
      </mc:Choice>
      <mc:Fallback>
        <oleObject shapeId="17412" progId="Word.Document.8" r:id="rId9"/>
      </mc:Fallback>
    </mc:AlternateContent>
    <mc:AlternateContent xmlns:mc="http://schemas.openxmlformats.org/markup-compatibility/2006">
      <mc:Choice Requires="x14">
        <oleObject shapeId="17413" progId="Word.Document.8" r:id="rId11">
          <objectPr defaultSize="0" r:id="rId12">
            <anchor moveWithCells="1">
              <from>
                <xdr:col>1</xdr:col>
                <xdr:colOff>0</xdr:colOff>
                <xdr:row>28</xdr:row>
                <xdr:rowOff>171450</xdr:rowOff>
              </from>
              <to>
                <xdr:col>5</xdr:col>
                <xdr:colOff>419100</xdr:colOff>
                <xdr:row>33</xdr:row>
                <xdr:rowOff>104775</xdr:rowOff>
              </to>
            </anchor>
          </objectPr>
        </oleObject>
      </mc:Choice>
      <mc:Fallback>
        <oleObject shapeId="17413" progId="Word.Document.8" r:id="rId1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G2935"/>
  <sheetViews>
    <sheetView workbookViewId="0">
      <selection activeCell="E872" sqref="E872:E873"/>
    </sheetView>
  </sheetViews>
  <sheetFormatPr defaultColWidth="9.30555555555556" defaultRowHeight="21"/>
  <cols>
    <col min="1" max="1" width="5.37962962962963" style="250" customWidth="1"/>
    <col min="2" max="2" width="9.5" style="251" customWidth="1"/>
    <col min="3" max="3" width="17.6296296296296" style="251" customWidth="1"/>
    <col min="4" max="4" width="27" style="252" customWidth="1"/>
    <col min="5" max="5" width="29" style="250" customWidth="1"/>
    <col min="6" max="6" width="33.3796296296296" style="250" customWidth="1"/>
    <col min="7" max="7" width="12.5" style="250" customWidth="1"/>
    <col min="8" max="8" width="24.1296296296296" style="253" customWidth="1"/>
    <col min="9" max="9" width="10.6296296296296" style="254" customWidth="1"/>
    <col min="10" max="10" width="10.6296296296296" style="255" customWidth="1"/>
    <col min="11" max="13" width="10.6296296296296" style="256" customWidth="1"/>
    <col min="14" max="14" width="16.75" style="257" customWidth="1"/>
    <col min="15" max="15" width="17" style="257" customWidth="1"/>
    <col min="16" max="17" width="9.30555555555556" style="257"/>
    <col min="18" max="18" width="9.87962962962963" style="257"/>
    <col min="19" max="19" width="9.30555555555556" style="257"/>
    <col min="20" max="20" width="9.87962962962963" style="257"/>
    <col min="21" max="112" width="9.30555555555556" style="257"/>
    <col min="113" max="214" width="9.30555555555556" style="258"/>
    <col min="215" max="215" width="9.30555555555556" style="259"/>
    <col min="216" max="16384" width="9.30555555555556" style="258"/>
  </cols>
  <sheetData>
    <row r="1" ht="60" customHeight="1" spans="1:13">
      <c r="A1" s="260" t="s">
        <v>7169</v>
      </c>
      <c r="B1" s="260"/>
      <c r="C1" s="260"/>
      <c r="D1" s="261"/>
      <c r="E1" s="260"/>
      <c r="F1" s="260"/>
      <c r="G1" s="260"/>
      <c r="H1" s="260"/>
      <c r="I1" s="277"/>
      <c r="J1" s="277"/>
      <c r="K1" s="277"/>
      <c r="L1" s="277"/>
      <c r="M1" s="277"/>
    </row>
    <row r="2" ht="42" customHeight="1" spans="1:14">
      <c r="A2" s="262" t="s">
        <v>7170</v>
      </c>
      <c r="B2" s="262"/>
      <c r="C2" s="262"/>
      <c r="D2" s="262"/>
      <c r="E2" s="262"/>
      <c r="F2" s="262"/>
      <c r="G2" s="262"/>
      <c r="H2" s="262"/>
      <c r="I2" s="278"/>
      <c r="J2" s="278"/>
      <c r="K2" s="278"/>
      <c r="L2" s="278"/>
      <c r="M2" s="278"/>
      <c r="N2" s="61"/>
    </row>
    <row r="3" ht="281" customHeight="1" spans="1:14">
      <c r="A3" s="109" t="s">
        <v>7171</v>
      </c>
      <c r="B3" s="109"/>
      <c r="C3" s="109"/>
      <c r="D3" s="109"/>
      <c r="E3" s="109"/>
      <c r="F3" s="109"/>
      <c r="G3" s="109"/>
      <c r="H3" s="109"/>
      <c r="I3" s="279"/>
      <c r="J3" s="279"/>
      <c r="K3" s="279"/>
      <c r="L3" s="279"/>
      <c r="M3" s="279"/>
      <c r="N3" s="280"/>
    </row>
    <row r="4" s="243" customFormat="1" ht="33" customHeight="1" spans="1:112">
      <c r="A4" s="226" t="s">
        <v>7172</v>
      </c>
      <c r="B4" s="263" t="s">
        <v>25</v>
      </c>
      <c r="C4" s="263" t="s">
        <v>7173</v>
      </c>
      <c r="D4" s="226" t="s">
        <v>27</v>
      </c>
      <c r="E4" s="226" t="s">
        <v>7174</v>
      </c>
      <c r="F4" s="226" t="s">
        <v>7175</v>
      </c>
      <c r="G4" s="226" t="s">
        <v>30</v>
      </c>
      <c r="H4" s="226" t="s">
        <v>7176</v>
      </c>
      <c r="I4" s="281" t="s">
        <v>32</v>
      </c>
      <c r="J4" s="281"/>
      <c r="K4" s="281"/>
      <c r="L4" s="281"/>
      <c r="M4" s="281"/>
      <c r="N4" s="282"/>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row>
    <row r="5" s="243" customFormat="1" ht="33" customHeight="1" spans="1:112">
      <c r="A5" s="226"/>
      <c r="B5" s="263"/>
      <c r="C5" s="263"/>
      <c r="D5" s="226"/>
      <c r="E5" s="226"/>
      <c r="F5" s="226"/>
      <c r="G5" s="226"/>
      <c r="H5" s="226"/>
      <c r="I5" s="281" t="s">
        <v>33</v>
      </c>
      <c r="J5" s="281" t="s">
        <v>34</v>
      </c>
      <c r="K5" s="281" t="s">
        <v>35</v>
      </c>
      <c r="L5" s="281" t="s">
        <v>36</v>
      </c>
      <c r="M5" s="281" t="s">
        <v>37</v>
      </c>
      <c r="N5" s="284"/>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row>
    <row r="6" ht="60" customHeight="1" spans="1:14">
      <c r="A6" s="264">
        <v>1</v>
      </c>
      <c r="B6" s="264" t="s">
        <v>95</v>
      </c>
      <c r="C6" s="264" t="s">
        <v>7177</v>
      </c>
      <c r="D6" s="85" t="s">
        <v>7178</v>
      </c>
      <c r="E6" s="85" t="s">
        <v>7179</v>
      </c>
      <c r="F6" s="85" t="s">
        <v>7180</v>
      </c>
      <c r="G6" s="264" t="s">
        <v>51</v>
      </c>
      <c r="H6" s="198" t="s">
        <v>7181</v>
      </c>
      <c r="I6" s="285">
        <v>32.4</v>
      </c>
      <c r="J6" s="285">
        <v>30.8</v>
      </c>
      <c r="K6" s="285">
        <v>29.2</v>
      </c>
      <c r="L6" s="285">
        <v>27.5</v>
      </c>
      <c r="M6" s="285">
        <v>25.9</v>
      </c>
      <c r="N6" s="286"/>
    </row>
    <row r="7" ht="60" customHeight="1" spans="1:14">
      <c r="A7" s="264">
        <v>2</v>
      </c>
      <c r="B7" s="264" t="s">
        <v>95</v>
      </c>
      <c r="C7" s="264" t="s">
        <v>7182</v>
      </c>
      <c r="D7" s="85" t="s">
        <v>7183</v>
      </c>
      <c r="E7" s="85" t="s">
        <v>7184</v>
      </c>
      <c r="F7" s="85" t="s">
        <v>7185</v>
      </c>
      <c r="G7" s="264" t="s">
        <v>51</v>
      </c>
      <c r="H7" s="198" t="s">
        <v>7181</v>
      </c>
      <c r="I7" s="285">
        <v>145.8</v>
      </c>
      <c r="J7" s="285">
        <v>138.5</v>
      </c>
      <c r="K7" s="285">
        <v>131.2</v>
      </c>
      <c r="L7" s="285">
        <v>123.9</v>
      </c>
      <c r="M7" s="285">
        <v>116.6</v>
      </c>
      <c r="N7" s="286"/>
    </row>
    <row r="8" ht="128" customHeight="1" spans="1:14">
      <c r="A8" s="265">
        <v>3</v>
      </c>
      <c r="B8" s="264" t="s">
        <v>38</v>
      </c>
      <c r="C8" s="264" t="s">
        <v>7186</v>
      </c>
      <c r="D8" s="85" t="s">
        <v>7187</v>
      </c>
      <c r="E8" s="85" t="s">
        <v>7188</v>
      </c>
      <c r="F8" s="85" t="s">
        <v>7189</v>
      </c>
      <c r="G8" s="264" t="s">
        <v>51</v>
      </c>
      <c r="H8" s="198" t="s">
        <v>7190</v>
      </c>
      <c r="I8" s="285">
        <v>468</v>
      </c>
      <c r="J8" s="285">
        <v>444.6</v>
      </c>
      <c r="K8" s="285">
        <v>421.2</v>
      </c>
      <c r="L8" s="285">
        <v>397.8</v>
      </c>
      <c r="M8" s="285">
        <v>374.4</v>
      </c>
      <c r="N8" s="198" t="s">
        <v>7191</v>
      </c>
    </row>
    <row r="9" ht="60" customHeight="1" spans="1:14">
      <c r="A9" s="266"/>
      <c r="B9" s="264" t="s">
        <v>38</v>
      </c>
      <c r="C9" s="264" t="s">
        <v>7192</v>
      </c>
      <c r="D9" s="85" t="s">
        <v>7193</v>
      </c>
      <c r="E9" s="85"/>
      <c r="F9" s="85"/>
      <c r="G9" s="264" t="s">
        <v>51</v>
      </c>
      <c r="H9" s="198" t="s">
        <v>7194</v>
      </c>
      <c r="I9" s="285">
        <v>93.6</v>
      </c>
      <c r="J9" s="285">
        <v>88.9</v>
      </c>
      <c r="K9" s="285">
        <v>84.2</v>
      </c>
      <c r="L9" s="285">
        <v>79.6</v>
      </c>
      <c r="M9" s="285">
        <v>74.9</v>
      </c>
      <c r="N9" s="286"/>
    </row>
    <row r="10" ht="60" customHeight="1" spans="1:14">
      <c r="A10" s="267"/>
      <c r="B10" s="264" t="s">
        <v>38</v>
      </c>
      <c r="C10" s="264" t="s">
        <v>7195</v>
      </c>
      <c r="D10" s="85" t="s">
        <v>7196</v>
      </c>
      <c r="E10" s="85"/>
      <c r="F10" s="85"/>
      <c r="G10" s="264" t="s">
        <v>51</v>
      </c>
      <c r="H10" s="198" t="s">
        <v>7194</v>
      </c>
      <c r="I10" s="285">
        <v>140.4</v>
      </c>
      <c r="J10" s="285">
        <v>133.4</v>
      </c>
      <c r="K10" s="285">
        <v>126.4</v>
      </c>
      <c r="L10" s="285">
        <v>119.3</v>
      </c>
      <c r="M10" s="285">
        <v>112.3</v>
      </c>
      <c r="N10" s="286"/>
    </row>
    <row r="11" ht="60" customHeight="1" spans="1:14">
      <c r="A11" s="265">
        <v>4</v>
      </c>
      <c r="B11" s="264" t="s">
        <v>38</v>
      </c>
      <c r="C11" s="264" t="s">
        <v>7197</v>
      </c>
      <c r="D11" s="85" t="s">
        <v>7198</v>
      </c>
      <c r="E11" s="85" t="s">
        <v>7199</v>
      </c>
      <c r="F11" s="85" t="s">
        <v>7189</v>
      </c>
      <c r="G11" s="264" t="s">
        <v>51</v>
      </c>
      <c r="H11" s="198" t="s">
        <v>7194</v>
      </c>
      <c r="I11" s="285">
        <v>594</v>
      </c>
      <c r="J11" s="285">
        <v>564.3</v>
      </c>
      <c r="K11" s="285">
        <v>534.6</v>
      </c>
      <c r="L11" s="285">
        <v>504.9</v>
      </c>
      <c r="M11" s="285">
        <v>475.2</v>
      </c>
      <c r="N11" s="286"/>
    </row>
    <row r="12" ht="60" customHeight="1" spans="1:14">
      <c r="A12" s="266"/>
      <c r="B12" s="264" t="s">
        <v>38</v>
      </c>
      <c r="C12" s="264" t="s">
        <v>7200</v>
      </c>
      <c r="D12" s="85" t="s">
        <v>7201</v>
      </c>
      <c r="E12" s="85"/>
      <c r="F12" s="85"/>
      <c r="G12" s="264" t="s">
        <v>51</v>
      </c>
      <c r="H12" s="198" t="s">
        <v>7194</v>
      </c>
      <c r="I12" s="285">
        <v>118.8</v>
      </c>
      <c r="J12" s="285">
        <v>112.9</v>
      </c>
      <c r="K12" s="285">
        <v>106.9</v>
      </c>
      <c r="L12" s="285">
        <v>101</v>
      </c>
      <c r="M12" s="285">
        <v>95</v>
      </c>
      <c r="N12" s="286"/>
    </row>
    <row r="13" ht="60" customHeight="1" spans="1:14">
      <c r="A13" s="266"/>
      <c r="B13" s="264" t="s">
        <v>38</v>
      </c>
      <c r="C13" s="264" t="s">
        <v>7202</v>
      </c>
      <c r="D13" s="85" t="s">
        <v>7203</v>
      </c>
      <c r="E13" s="85"/>
      <c r="F13" s="85"/>
      <c r="G13" s="264" t="s">
        <v>51</v>
      </c>
      <c r="H13" s="198" t="s">
        <v>7194</v>
      </c>
      <c r="I13" s="285">
        <v>178.2</v>
      </c>
      <c r="J13" s="285">
        <v>169.3</v>
      </c>
      <c r="K13" s="285">
        <v>160.4</v>
      </c>
      <c r="L13" s="285">
        <v>151.5</v>
      </c>
      <c r="M13" s="285">
        <v>142.6</v>
      </c>
      <c r="N13" s="286"/>
    </row>
    <row r="14" ht="60" customHeight="1" spans="1:14">
      <c r="A14" s="267"/>
      <c r="B14" s="264" t="s">
        <v>38</v>
      </c>
      <c r="C14" s="264" t="s">
        <v>7204</v>
      </c>
      <c r="D14" s="85" t="s">
        <v>7205</v>
      </c>
      <c r="E14" s="85"/>
      <c r="F14" s="85"/>
      <c r="G14" s="264" t="s">
        <v>51</v>
      </c>
      <c r="H14" s="198" t="s">
        <v>7194</v>
      </c>
      <c r="I14" s="285">
        <v>121.5</v>
      </c>
      <c r="J14" s="285">
        <v>115.4</v>
      </c>
      <c r="K14" s="285">
        <v>109.4</v>
      </c>
      <c r="L14" s="285">
        <v>103.3</v>
      </c>
      <c r="M14" s="285">
        <v>97.2</v>
      </c>
      <c r="N14" s="286"/>
    </row>
    <row r="15" ht="60" customHeight="1" spans="1:14">
      <c r="A15" s="265">
        <v>5</v>
      </c>
      <c r="B15" s="264" t="s">
        <v>95</v>
      </c>
      <c r="C15" s="264" t="s">
        <v>7206</v>
      </c>
      <c r="D15" s="85" t="s">
        <v>7207</v>
      </c>
      <c r="E15" s="85" t="s">
        <v>7208</v>
      </c>
      <c r="F15" s="85" t="s">
        <v>7209</v>
      </c>
      <c r="G15" s="264" t="s">
        <v>51</v>
      </c>
      <c r="H15" s="198"/>
      <c r="I15" s="285">
        <v>414</v>
      </c>
      <c r="J15" s="285">
        <v>393.3</v>
      </c>
      <c r="K15" s="285">
        <v>372.6</v>
      </c>
      <c r="L15" s="285">
        <v>351.9</v>
      </c>
      <c r="M15" s="285">
        <v>331.2</v>
      </c>
      <c r="N15" s="286"/>
    </row>
    <row r="16" ht="60" customHeight="1" spans="1:14">
      <c r="A16" s="266"/>
      <c r="B16" s="264" t="s">
        <v>95</v>
      </c>
      <c r="C16" s="264" t="s">
        <v>7210</v>
      </c>
      <c r="D16" s="85" t="s">
        <v>7211</v>
      </c>
      <c r="E16" s="85"/>
      <c r="F16" s="85"/>
      <c r="G16" s="264" t="s">
        <v>51</v>
      </c>
      <c r="H16" s="198"/>
      <c r="I16" s="285">
        <v>82.8</v>
      </c>
      <c r="J16" s="285">
        <v>78.7</v>
      </c>
      <c r="K16" s="285">
        <v>74.5</v>
      </c>
      <c r="L16" s="285">
        <v>70.4</v>
      </c>
      <c r="M16" s="285">
        <v>66.2</v>
      </c>
      <c r="N16" s="286"/>
    </row>
    <row r="17" ht="60" customHeight="1" spans="1:14">
      <c r="A17" s="267"/>
      <c r="B17" s="264" t="s">
        <v>95</v>
      </c>
      <c r="C17" s="264" t="s">
        <v>7212</v>
      </c>
      <c r="D17" s="85" t="s">
        <v>7213</v>
      </c>
      <c r="E17" s="85"/>
      <c r="F17" s="85"/>
      <c r="G17" s="264" t="s">
        <v>51</v>
      </c>
      <c r="H17" s="198"/>
      <c r="I17" s="285">
        <v>124.2</v>
      </c>
      <c r="J17" s="285">
        <v>118</v>
      </c>
      <c r="K17" s="285">
        <v>111.8</v>
      </c>
      <c r="L17" s="285">
        <v>105.6</v>
      </c>
      <c r="M17" s="285">
        <v>99.4</v>
      </c>
      <c r="N17" s="286"/>
    </row>
    <row r="18" ht="108" customHeight="1" spans="1:14">
      <c r="A18" s="265">
        <v>6</v>
      </c>
      <c r="B18" s="264" t="s">
        <v>95</v>
      </c>
      <c r="C18" s="264" t="s">
        <v>7214</v>
      </c>
      <c r="D18" s="85" t="s">
        <v>7215</v>
      </c>
      <c r="E18" s="85" t="s">
        <v>7216</v>
      </c>
      <c r="F18" s="85" t="s">
        <v>7217</v>
      </c>
      <c r="G18" s="264" t="s">
        <v>51</v>
      </c>
      <c r="H18" s="198" t="s">
        <v>7194</v>
      </c>
      <c r="I18" s="285">
        <v>1701</v>
      </c>
      <c r="J18" s="285">
        <v>1616</v>
      </c>
      <c r="K18" s="285">
        <v>1530.9</v>
      </c>
      <c r="L18" s="285">
        <v>1445.9</v>
      </c>
      <c r="M18" s="285">
        <v>1360.8</v>
      </c>
      <c r="N18" s="286"/>
    </row>
    <row r="19" ht="60" customHeight="1" spans="1:14">
      <c r="A19" s="266"/>
      <c r="B19" s="264" t="s">
        <v>95</v>
      </c>
      <c r="C19" s="264" t="s">
        <v>7218</v>
      </c>
      <c r="D19" s="85" t="s">
        <v>7219</v>
      </c>
      <c r="E19" s="85"/>
      <c r="F19" s="85"/>
      <c r="G19" s="264" t="s">
        <v>51</v>
      </c>
      <c r="H19" s="198" t="s">
        <v>7194</v>
      </c>
      <c r="I19" s="285">
        <v>340.2</v>
      </c>
      <c r="J19" s="285">
        <v>323.2</v>
      </c>
      <c r="K19" s="285">
        <v>306.2</v>
      </c>
      <c r="L19" s="285">
        <v>289.2</v>
      </c>
      <c r="M19" s="285">
        <v>272.2</v>
      </c>
      <c r="N19" s="286"/>
    </row>
    <row r="20" ht="60" customHeight="1" spans="1:14">
      <c r="A20" s="266"/>
      <c r="B20" s="264" t="s">
        <v>95</v>
      </c>
      <c r="C20" s="264" t="s">
        <v>7220</v>
      </c>
      <c r="D20" s="85" t="s">
        <v>7221</v>
      </c>
      <c r="E20" s="85"/>
      <c r="F20" s="85"/>
      <c r="G20" s="264" t="s">
        <v>51</v>
      </c>
      <c r="H20" s="198" t="s">
        <v>7194</v>
      </c>
      <c r="I20" s="285">
        <v>510.3</v>
      </c>
      <c r="J20" s="285">
        <v>484.8</v>
      </c>
      <c r="K20" s="285">
        <v>459.3</v>
      </c>
      <c r="L20" s="285">
        <v>433.8</v>
      </c>
      <c r="M20" s="285">
        <v>408.2</v>
      </c>
      <c r="N20" s="286"/>
    </row>
    <row r="21" ht="60" customHeight="1" spans="1:14">
      <c r="A21" s="267"/>
      <c r="B21" s="264" t="s">
        <v>95</v>
      </c>
      <c r="C21" s="264" t="s">
        <v>7222</v>
      </c>
      <c r="D21" s="85" t="s">
        <v>7223</v>
      </c>
      <c r="E21" s="85"/>
      <c r="F21" s="85"/>
      <c r="G21" s="264" t="s">
        <v>51</v>
      </c>
      <c r="H21" s="198" t="s">
        <v>7194</v>
      </c>
      <c r="I21" s="285">
        <v>510.3</v>
      </c>
      <c r="J21" s="285">
        <v>484.8</v>
      </c>
      <c r="K21" s="285">
        <v>459.3</v>
      </c>
      <c r="L21" s="285">
        <v>433.8</v>
      </c>
      <c r="M21" s="285">
        <v>408.2</v>
      </c>
      <c r="N21" s="286"/>
    </row>
    <row r="22" ht="84" customHeight="1" spans="1:14">
      <c r="A22" s="265">
        <v>7</v>
      </c>
      <c r="B22" s="264" t="s">
        <v>95</v>
      </c>
      <c r="C22" s="264" t="s">
        <v>7224</v>
      </c>
      <c r="D22" s="85" t="s">
        <v>7225</v>
      </c>
      <c r="E22" s="85" t="s">
        <v>7226</v>
      </c>
      <c r="F22" s="85" t="s">
        <v>7227</v>
      </c>
      <c r="G22" s="264" t="s">
        <v>51</v>
      </c>
      <c r="H22" s="198" t="s">
        <v>7194</v>
      </c>
      <c r="I22" s="285">
        <v>1791</v>
      </c>
      <c r="J22" s="285">
        <v>1701.5</v>
      </c>
      <c r="K22" s="285">
        <v>1611.9</v>
      </c>
      <c r="L22" s="285">
        <v>1522.4</v>
      </c>
      <c r="M22" s="285">
        <v>1432.8</v>
      </c>
      <c r="N22" s="286"/>
    </row>
    <row r="23" ht="60" customHeight="1" spans="1:14">
      <c r="A23" s="266"/>
      <c r="B23" s="264" t="s">
        <v>95</v>
      </c>
      <c r="C23" s="264" t="s">
        <v>7228</v>
      </c>
      <c r="D23" s="85" t="s">
        <v>7229</v>
      </c>
      <c r="E23" s="85"/>
      <c r="F23" s="85"/>
      <c r="G23" s="264" t="s">
        <v>51</v>
      </c>
      <c r="H23" s="198" t="s">
        <v>7194</v>
      </c>
      <c r="I23" s="285">
        <v>358.2</v>
      </c>
      <c r="J23" s="285">
        <v>340.3</v>
      </c>
      <c r="K23" s="285">
        <v>322.4</v>
      </c>
      <c r="L23" s="285">
        <v>304.5</v>
      </c>
      <c r="M23" s="285">
        <v>286.6</v>
      </c>
      <c r="N23" s="286"/>
    </row>
    <row r="24" ht="60" customHeight="1" spans="1:14">
      <c r="A24" s="266"/>
      <c r="B24" s="264" t="s">
        <v>95</v>
      </c>
      <c r="C24" s="264" t="s">
        <v>7230</v>
      </c>
      <c r="D24" s="85" t="s">
        <v>7231</v>
      </c>
      <c r="E24" s="85"/>
      <c r="F24" s="85"/>
      <c r="G24" s="264" t="s">
        <v>51</v>
      </c>
      <c r="H24" s="198" t="s">
        <v>7194</v>
      </c>
      <c r="I24" s="285">
        <v>537.3</v>
      </c>
      <c r="J24" s="285">
        <v>510.4</v>
      </c>
      <c r="K24" s="285">
        <v>483.6</v>
      </c>
      <c r="L24" s="285">
        <v>456.7</v>
      </c>
      <c r="M24" s="285">
        <v>429.8</v>
      </c>
      <c r="N24" s="286"/>
    </row>
    <row r="25" ht="60" customHeight="1" spans="1:14">
      <c r="A25" s="267"/>
      <c r="B25" s="264" t="s">
        <v>95</v>
      </c>
      <c r="C25" s="264" t="s">
        <v>7232</v>
      </c>
      <c r="D25" s="85" t="s">
        <v>7233</v>
      </c>
      <c r="E25" s="85"/>
      <c r="F25" s="85"/>
      <c r="G25" s="264" t="s">
        <v>51</v>
      </c>
      <c r="H25" s="198" t="s">
        <v>7194</v>
      </c>
      <c r="I25" s="285">
        <v>537.3</v>
      </c>
      <c r="J25" s="285">
        <v>510.4</v>
      </c>
      <c r="K25" s="285">
        <v>483.6</v>
      </c>
      <c r="L25" s="285">
        <v>456.7</v>
      </c>
      <c r="M25" s="285">
        <v>429.8</v>
      </c>
      <c r="N25" s="286"/>
    </row>
    <row r="26" ht="87" customHeight="1" spans="1:14">
      <c r="A26" s="265">
        <v>8</v>
      </c>
      <c r="B26" s="264" t="s">
        <v>95</v>
      </c>
      <c r="C26" s="264" t="s">
        <v>7234</v>
      </c>
      <c r="D26" s="85" t="s">
        <v>7235</v>
      </c>
      <c r="E26" s="85" t="s">
        <v>7236</v>
      </c>
      <c r="F26" s="85" t="s">
        <v>7217</v>
      </c>
      <c r="G26" s="264" t="s">
        <v>51</v>
      </c>
      <c r="H26" s="198" t="s">
        <v>7194</v>
      </c>
      <c r="I26" s="285">
        <v>1971</v>
      </c>
      <c r="J26" s="285">
        <v>1872.5</v>
      </c>
      <c r="K26" s="285">
        <v>1773.9</v>
      </c>
      <c r="L26" s="285">
        <v>1675.4</v>
      </c>
      <c r="M26" s="285">
        <v>1576.8</v>
      </c>
      <c r="N26" s="286"/>
    </row>
    <row r="27" ht="60" customHeight="1" spans="1:14">
      <c r="A27" s="266"/>
      <c r="B27" s="264" t="s">
        <v>95</v>
      </c>
      <c r="C27" s="264" t="s">
        <v>7237</v>
      </c>
      <c r="D27" s="85" t="s">
        <v>7238</v>
      </c>
      <c r="E27" s="85"/>
      <c r="F27" s="85"/>
      <c r="G27" s="264" t="s">
        <v>51</v>
      </c>
      <c r="H27" s="198" t="s">
        <v>7194</v>
      </c>
      <c r="I27" s="285">
        <v>394.2</v>
      </c>
      <c r="J27" s="285">
        <v>374.5</v>
      </c>
      <c r="K27" s="285">
        <v>354.8</v>
      </c>
      <c r="L27" s="285">
        <v>335.1</v>
      </c>
      <c r="M27" s="285">
        <v>315.4</v>
      </c>
      <c r="N27" s="286"/>
    </row>
    <row r="28" ht="60" customHeight="1" spans="1:14">
      <c r="A28" s="267"/>
      <c r="B28" s="264" t="s">
        <v>95</v>
      </c>
      <c r="C28" s="264" t="s">
        <v>7239</v>
      </c>
      <c r="D28" s="85" t="s">
        <v>7240</v>
      </c>
      <c r="E28" s="85"/>
      <c r="F28" s="85"/>
      <c r="G28" s="264" t="s">
        <v>51</v>
      </c>
      <c r="H28" s="198" t="s">
        <v>7194</v>
      </c>
      <c r="I28" s="285">
        <v>591.3</v>
      </c>
      <c r="J28" s="285">
        <v>561.7</v>
      </c>
      <c r="K28" s="285">
        <v>532.2</v>
      </c>
      <c r="L28" s="285">
        <v>502.6</v>
      </c>
      <c r="M28" s="285">
        <v>473</v>
      </c>
      <c r="N28" s="286"/>
    </row>
    <row r="29" ht="60" customHeight="1" spans="1:14">
      <c r="A29" s="265">
        <v>9</v>
      </c>
      <c r="B29" s="264" t="s">
        <v>95</v>
      </c>
      <c r="C29" s="264" t="s">
        <v>7241</v>
      </c>
      <c r="D29" s="10" t="s">
        <v>7242</v>
      </c>
      <c r="E29" s="10" t="s">
        <v>7243</v>
      </c>
      <c r="F29" s="10" t="s">
        <v>7244</v>
      </c>
      <c r="G29" s="264" t="s">
        <v>51</v>
      </c>
      <c r="H29" s="198"/>
      <c r="I29" s="287">
        <v>145.8</v>
      </c>
      <c r="J29" s="285">
        <v>138.5</v>
      </c>
      <c r="K29" s="285">
        <v>131.2</v>
      </c>
      <c r="L29" s="285">
        <v>123.9</v>
      </c>
      <c r="M29" s="285">
        <v>116.6</v>
      </c>
      <c r="N29" s="61"/>
    </row>
    <row r="30" ht="60" customHeight="1" spans="1:14">
      <c r="A30" s="266"/>
      <c r="B30" s="264" t="s">
        <v>95</v>
      </c>
      <c r="C30" s="264" t="s">
        <v>7245</v>
      </c>
      <c r="D30" s="85" t="s">
        <v>7246</v>
      </c>
      <c r="E30" s="85"/>
      <c r="F30" s="85"/>
      <c r="G30" s="264" t="s">
        <v>51</v>
      </c>
      <c r="H30" s="198"/>
      <c r="I30" s="287">
        <v>29.2</v>
      </c>
      <c r="J30" s="285">
        <v>27.7</v>
      </c>
      <c r="K30" s="288">
        <v>26.2</v>
      </c>
      <c r="L30" s="285">
        <v>24.8</v>
      </c>
      <c r="M30" s="288">
        <v>23.3</v>
      </c>
      <c r="N30" s="61"/>
    </row>
    <row r="31" ht="60" customHeight="1" spans="1:14">
      <c r="A31" s="267"/>
      <c r="B31" s="264" t="s">
        <v>95</v>
      </c>
      <c r="C31" s="264" t="s">
        <v>7247</v>
      </c>
      <c r="D31" s="85" t="s">
        <v>7248</v>
      </c>
      <c r="E31" s="85"/>
      <c r="F31" s="85"/>
      <c r="G31" s="264" t="s">
        <v>51</v>
      </c>
      <c r="H31" s="198"/>
      <c r="I31" s="287">
        <v>44.1</v>
      </c>
      <c r="J31" s="285">
        <v>41.9</v>
      </c>
      <c r="K31" s="285">
        <v>39.7</v>
      </c>
      <c r="L31" s="285">
        <v>37.5</v>
      </c>
      <c r="M31" s="285">
        <v>35.3</v>
      </c>
      <c r="N31" s="61"/>
    </row>
    <row r="32" ht="87" customHeight="1" spans="1:14">
      <c r="A32" s="264">
        <v>10</v>
      </c>
      <c r="B32" s="264" t="s">
        <v>38</v>
      </c>
      <c r="C32" s="264" t="s">
        <v>7249</v>
      </c>
      <c r="D32" s="85" t="s">
        <v>7250</v>
      </c>
      <c r="E32" s="85" t="s">
        <v>7251</v>
      </c>
      <c r="F32" s="85" t="s">
        <v>7252</v>
      </c>
      <c r="G32" s="264" t="s">
        <v>123</v>
      </c>
      <c r="H32" s="198" t="s">
        <v>7253</v>
      </c>
      <c r="I32" s="287">
        <v>120.6</v>
      </c>
      <c r="J32" s="285">
        <v>114.6</v>
      </c>
      <c r="K32" s="285">
        <v>108.5</v>
      </c>
      <c r="L32" s="285">
        <v>102.5</v>
      </c>
      <c r="M32" s="285">
        <v>96.5</v>
      </c>
      <c r="N32" s="61"/>
    </row>
    <row r="33" ht="42" customHeight="1" spans="1:14">
      <c r="A33" s="268" t="s">
        <v>7254</v>
      </c>
      <c r="B33" s="268"/>
      <c r="C33" s="268"/>
      <c r="D33" s="268"/>
      <c r="E33" s="268"/>
      <c r="F33" s="268"/>
      <c r="G33" s="268"/>
      <c r="H33" s="268"/>
      <c r="I33" s="268"/>
      <c r="J33" s="268"/>
      <c r="K33" s="268"/>
      <c r="L33" s="268"/>
      <c r="M33" s="268"/>
      <c r="N33" s="289"/>
    </row>
    <row r="34" ht="60" customHeight="1" spans="1:14">
      <c r="A34" s="269" t="s">
        <v>7255</v>
      </c>
      <c r="B34" s="269"/>
      <c r="C34" s="269"/>
      <c r="D34" s="269"/>
      <c r="E34" s="269"/>
      <c r="F34" s="269"/>
      <c r="G34" s="269"/>
      <c r="H34" s="269"/>
      <c r="I34" s="269"/>
      <c r="J34" s="269"/>
      <c r="K34" s="269"/>
      <c r="L34" s="269"/>
      <c r="M34" s="269"/>
      <c r="N34" s="290"/>
    </row>
    <row r="35" ht="288" customHeight="1" spans="1:14">
      <c r="A35" s="269"/>
      <c r="B35" s="269"/>
      <c r="C35" s="269"/>
      <c r="D35" s="269"/>
      <c r="E35" s="269"/>
      <c r="F35" s="269"/>
      <c r="G35" s="269"/>
      <c r="H35" s="269"/>
      <c r="I35" s="269"/>
      <c r="J35" s="269"/>
      <c r="K35" s="269"/>
      <c r="L35" s="269"/>
      <c r="M35" s="269"/>
      <c r="N35" s="290"/>
    </row>
    <row r="36" s="243" customFormat="1" ht="33" customHeight="1" spans="1:112">
      <c r="A36" s="270" t="s">
        <v>7172</v>
      </c>
      <c r="B36" s="270" t="s">
        <v>25</v>
      </c>
      <c r="C36" s="270" t="s">
        <v>7173</v>
      </c>
      <c r="D36" s="270" t="s">
        <v>27</v>
      </c>
      <c r="E36" s="270" t="s">
        <v>7174</v>
      </c>
      <c r="F36" s="270" t="s">
        <v>7175</v>
      </c>
      <c r="G36" s="270" t="s">
        <v>30</v>
      </c>
      <c r="H36" s="270" t="s">
        <v>7176</v>
      </c>
      <c r="I36" s="291" t="s">
        <v>32</v>
      </c>
      <c r="J36" s="291"/>
      <c r="K36" s="291"/>
      <c r="L36" s="291"/>
      <c r="M36" s="291"/>
      <c r="N36" s="292"/>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row>
    <row r="37" s="243" customFormat="1" ht="33" customHeight="1" spans="1:112">
      <c r="A37" s="271"/>
      <c r="B37" s="271"/>
      <c r="C37" s="271"/>
      <c r="D37" s="271"/>
      <c r="E37" s="271"/>
      <c r="F37" s="271"/>
      <c r="G37" s="271"/>
      <c r="H37" s="271"/>
      <c r="I37" s="281" t="s">
        <v>33</v>
      </c>
      <c r="J37" s="281" t="s">
        <v>34</v>
      </c>
      <c r="K37" s="281" t="s">
        <v>35</v>
      </c>
      <c r="L37" s="281" t="s">
        <v>36</v>
      </c>
      <c r="M37" s="281" t="s">
        <v>37</v>
      </c>
      <c r="N37" s="29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row>
    <row r="38" ht="141" customHeight="1" spans="1:14">
      <c r="A38" s="264">
        <v>1</v>
      </c>
      <c r="B38" s="105" t="s">
        <v>356</v>
      </c>
      <c r="C38" s="272" t="s">
        <v>7256</v>
      </c>
      <c r="D38" s="85" t="s">
        <v>7257</v>
      </c>
      <c r="E38" s="273" t="s">
        <v>7258</v>
      </c>
      <c r="F38" s="85" t="s">
        <v>7259</v>
      </c>
      <c r="G38" s="264" t="s">
        <v>51</v>
      </c>
      <c r="H38" s="274" t="s">
        <v>7260</v>
      </c>
      <c r="I38" s="288">
        <v>93.6</v>
      </c>
      <c r="J38" s="288">
        <v>88.9</v>
      </c>
      <c r="K38" s="285">
        <v>84.2</v>
      </c>
      <c r="L38" s="285">
        <v>79.6</v>
      </c>
      <c r="M38" s="285">
        <v>74.9</v>
      </c>
      <c r="N38" s="198" t="s">
        <v>7261</v>
      </c>
    </row>
    <row r="39" ht="60" customHeight="1" spans="1:14">
      <c r="A39" s="264"/>
      <c r="B39" s="105" t="s">
        <v>356</v>
      </c>
      <c r="C39" s="272" t="s">
        <v>7262</v>
      </c>
      <c r="D39" s="198" t="s">
        <v>7263</v>
      </c>
      <c r="E39" s="273"/>
      <c r="F39" s="85"/>
      <c r="G39" s="264" t="s">
        <v>51</v>
      </c>
      <c r="H39" s="274" t="s">
        <v>7264</v>
      </c>
      <c r="I39" s="288">
        <v>27</v>
      </c>
      <c r="J39" s="288">
        <v>25.7</v>
      </c>
      <c r="K39" s="285">
        <v>24.3</v>
      </c>
      <c r="L39" s="285">
        <v>23</v>
      </c>
      <c r="M39" s="285">
        <v>21.6</v>
      </c>
      <c r="N39" s="294"/>
    </row>
    <row r="40" ht="60" customHeight="1" spans="1:14">
      <c r="A40" s="264"/>
      <c r="B40" s="105" t="s">
        <v>356</v>
      </c>
      <c r="C40" s="272" t="s">
        <v>7265</v>
      </c>
      <c r="D40" s="198" t="s">
        <v>7266</v>
      </c>
      <c r="E40" s="273"/>
      <c r="F40" s="85"/>
      <c r="G40" s="264" t="s">
        <v>51</v>
      </c>
      <c r="H40" s="274" t="s">
        <v>7267</v>
      </c>
      <c r="I40" s="288">
        <v>81.9</v>
      </c>
      <c r="J40" s="288">
        <v>77.8</v>
      </c>
      <c r="K40" s="285">
        <v>73.7</v>
      </c>
      <c r="L40" s="285">
        <v>69.6</v>
      </c>
      <c r="M40" s="285">
        <v>65.5</v>
      </c>
      <c r="N40" s="294"/>
    </row>
    <row r="41" ht="60" customHeight="1" spans="1:14">
      <c r="A41" s="264">
        <v>1</v>
      </c>
      <c r="B41" s="105" t="s">
        <v>356</v>
      </c>
      <c r="C41" s="272" t="s">
        <v>7268</v>
      </c>
      <c r="D41" s="198" t="s">
        <v>7269</v>
      </c>
      <c r="E41" s="273"/>
      <c r="F41" s="85"/>
      <c r="G41" s="264" t="s">
        <v>51</v>
      </c>
      <c r="H41" s="274" t="s">
        <v>7270</v>
      </c>
      <c r="I41" s="288">
        <v>81.9</v>
      </c>
      <c r="J41" s="288">
        <v>77.8</v>
      </c>
      <c r="K41" s="285">
        <v>73.7</v>
      </c>
      <c r="L41" s="285">
        <v>69.6</v>
      </c>
      <c r="M41" s="285">
        <v>65.5</v>
      </c>
      <c r="N41" s="294"/>
    </row>
    <row r="42" ht="138" customHeight="1" spans="1:14">
      <c r="A42" s="264"/>
      <c r="B42" s="105" t="s">
        <v>356</v>
      </c>
      <c r="C42" s="272" t="s">
        <v>7271</v>
      </c>
      <c r="D42" s="198" t="s">
        <v>7272</v>
      </c>
      <c r="E42" s="273"/>
      <c r="F42" s="85"/>
      <c r="G42" s="264" t="s">
        <v>51</v>
      </c>
      <c r="H42" s="274" t="s">
        <v>7273</v>
      </c>
      <c r="I42" s="288">
        <v>93.6</v>
      </c>
      <c r="J42" s="288">
        <v>88.9</v>
      </c>
      <c r="K42" s="285">
        <v>84.2</v>
      </c>
      <c r="L42" s="285">
        <v>79.6</v>
      </c>
      <c r="M42" s="285">
        <v>74.9</v>
      </c>
      <c r="N42" s="198" t="s">
        <v>7274</v>
      </c>
    </row>
    <row r="43" ht="60" customHeight="1" spans="1:14">
      <c r="A43" s="264">
        <v>2</v>
      </c>
      <c r="B43" s="105" t="s">
        <v>356</v>
      </c>
      <c r="C43" s="272" t="s">
        <v>7275</v>
      </c>
      <c r="D43" s="85" t="s">
        <v>7276</v>
      </c>
      <c r="E43" s="273" t="s">
        <v>7277</v>
      </c>
      <c r="F43" s="85" t="s">
        <v>7278</v>
      </c>
      <c r="G43" s="264" t="s">
        <v>51</v>
      </c>
      <c r="H43" s="274"/>
      <c r="I43" s="288">
        <v>6091.2</v>
      </c>
      <c r="J43" s="288">
        <v>5786.6</v>
      </c>
      <c r="K43" s="285">
        <v>5482.1</v>
      </c>
      <c r="L43" s="285">
        <v>5177.5</v>
      </c>
      <c r="M43" s="285">
        <v>4873</v>
      </c>
      <c r="N43" s="294"/>
    </row>
    <row r="44" ht="60" customHeight="1" spans="1:14">
      <c r="A44" s="264">
        <v>3</v>
      </c>
      <c r="B44" s="105" t="s">
        <v>356</v>
      </c>
      <c r="C44" s="105" t="s">
        <v>7279</v>
      </c>
      <c r="D44" s="85" t="s">
        <v>7280</v>
      </c>
      <c r="E44" s="85" t="s">
        <v>7281</v>
      </c>
      <c r="F44" s="85" t="s">
        <v>7282</v>
      </c>
      <c r="G44" s="264" t="s">
        <v>51</v>
      </c>
      <c r="H44" s="274" t="s">
        <v>7283</v>
      </c>
      <c r="I44" s="288">
        <v>46.8</v>
      </c>
      <c r="J44" s="288">
        <v>44.5</v>
      </c>
      <c r="K44" s="285">
        <v>42.1</v>
      </c>
      <c r="L44" s="285">
        <v>39.8</v>
      </c>
      <c r="M44" s="285">
        <v>37.4</v>
      </c>
      <c r="N44" s="294"/>
    </row>
    <row r="45" ht="60" customHeight="1" spans="1:14">
      <c r="A45" s="264"/>
      <c r="B45" s="105" t="s">
        <v>356</v>
      </c>
      <c r="C45" s="105" t="s">
        <v>7284</v>
      </c>
      <c r="D45" s="198" t="s">
        <v>7285</v>
      </c>
      <c r="E45" s="85"/>
      <c r="F45" s="85"/>
      <c r="G45" s="264" t="s">
        <v>51</v>
      </c>
      <c r="H45" s="274" t="s">
        <v>7286</v>
      </c>
      <c r="I45" s="288">
        <v>27</v>
      </c>
      <c r="J45" s="288">
        <v>25.7</v>
      </c>
      <c r="K45" s="285">
        <v>24.3</v>
      </c>
      <c r="L45" s="285">
        <v>23</v>
      </c>
      <c r="M45" s="285">
        <v>21.6</v>
      </c>
      <c r="N45" s="275"/>
    </row>
    <row r="46" ht="60" customHeight="1" spans="1:14">
      <c r="A46" s="264"/>
      <c r="B46" s="105" t="s">
        <v>356</v>
      </c>
      <c r="C46" s="105" t="s">
        <v>7287</v>
      </c>
      <c r="D46" s="198" t="s">
        <v>7288</v>
      </c>
      <c r="E46" s="85"/>
      <c r="F46" s="85"/>
      <c r="G46" s="264" t="s">
        <v>51</v>
      </c>
      <c r="H46" s="274" t="s">
        <v>7283</v>
      </c>
      <c r="I46" s="288">
        <v>9</v>
      </c>
      <c r="J46" s="288">
        <v>8.6</v>
      </c>
      <c r="K46" s="285">
        <v>8.1</v>
      </c>
      <c r="L46" s="285">
        <v>7.7</v>
      </c>
      <c r="M46" s="285">
        <v>7.2</v>
      </c>
      <c r="N46" s="275"/>
    </row>
    <row r="47" ht="60" customHeight="1" spans="1:14">
      <c r="A47" s="264"/>
      <c r="B47" s="105" t="s">
        <v>356</v>
      </c>
      <c r="C47" s="105" t="s">
        <v>7289</v>
      </c>
      <c r="D47" s="198" t="s">
        <v>7290</v>
      </c>
      <c r="E47" s="85"/>
      <c r="F47" s="85"/>
      <c r="G47" s="105" t="s">
        <v>441</v>
      </c>
      <c r="H47" s="274" t="s">
        <v>7291</v>
      </c>
      <c r="I47" s="288">
        <v>93.6</v>
      </c>
      <c r="J47" s="288">
        <v>88.9</v>
      </c>
      <c r="K47" s="285">
        <v>84.2</v>
      </c>
      <c r="L47" s="285">
        <v>79.6</v>
      </c>
      <c r="M47" s="285">
        <v>74.9</v>
      </c>
      <c r="N47" s="275"/>
    </row>
    <row r="48" ht="60" customHeight="1" spans="1:14">
      <c r="A48" s="264">
        <v>4</v>
      </c>
      <c r="B48" s="105" t="s">
        <v>356</v>
      </c>
      <c r="C48" s="272" t="s">
        <v>7292</v>
      </c>
      <c r="D48" s="198" t="s">
        <v>7293</v>
      </c>
      <c r="E48" s="273" t="s">
        <v>7294</v>
      </c>
      <c r="F48" s="85" t="s">
        <v>7295</v>
      </c>
      <c r="G48" s="264" t="s">
        <v>7296</v>
      </c>
      <c r="H48" s="274"/>
      <c r="I48" s="288">
        <v>46.8</v>
      </c>
      <c r="J48" s="288">
        <v>44.5</v>
      </c>
      <c r="K48" s="285">
        <v>42.1</v>
      </c>
      <c r="L48" s="285">
        <v>39.8</v>
      </c>
      <c r="M48" s="285">
        <v>37.4</v>
      </c>
      <c r="N48" s="275"/>
    </row>
    <row r="49" ht="60" customHeight="1" spans="1:14">
      <c r="A49" s="264"/>
      <c r="B49" s="105" t="s">
        <v>356</v>
      </c>
      <c r="C49" s="272" t="s">
        <v>7297</v>
      </c>
      <c r="D49" s="198" t="s">
        <v>7298</v>
      </c>
      <c r="E49" s="273"/>
      <c r="F49" s="85"/>
      <c r="G49" s="105" t="s">
        <v>51</v>
      </c>
      <c r="H49" s="274" t="s">
        <v>7299</v>
      </c>
      <c r="I49" s="288">
        <v>27</v>
      </c>
      <c r="J49" s="288">
        <v>25.7</v>
      </c>
      <c r="K49" s="285">
        <v>24.3</v>
      </c>
      <c r="L49" s="285">
        <v>23</v>
      </c>
      <c r="M49" s="285">
        <v>21.6</v>
      </c>
      <c r="N49" s="294"/>
    </row>
    <row r="50" ht="60" customHeight="1" spans="1:14">
      <c r="A50" s="264"/>
      <c r="B50" s="105" t="s">
        <v>356</v>
      </c>
      <c r="C50" s="272" t="s">
        <v>7300</v>
      </c>
      <c r="D50" s="198" t="s">
        <v>7301</v>
      </c>
      <c r="E50" s="273"/>
      <c r="F50" s="85"/>
      <c r="G50" s="105" t="s">
        <v>51</v>
      </c>
      <c r="H50" s="275" t="s">
        <v>7302</v>
      </c>
      <c r="I50" s="288">
        <v>234</v>
      </c>
      <c r="J50" s="288">
        <v>222.3</v>
      </c>
      <c r="K50" s="285">
        <v>210.6</v>
      </c>
      <c r="L50" s="285">
        <v>198.9</v>
      </c>
      <c r="M50" s="285">
        <v>187.2</v>
      </c>
      <c r="N50" s="294"/>
    </row>
    <row r="51" ht="60" customHeight="1" spans="1:14">
      <c r="A51" s="264"/>
      <c r="B51" s="105" t="s">
        <v>356</v>
      </c>
      <c r="C51" s="272" t="s">
        <v>7303</v>
      </c>
      <c r="D51" s="198" t="s">
        <v>7304</v>
      </c>
      <c r="E51" s="273"/>
      <c r="F51" s="85"/>
      <c r="G51" s="276" t="s">
        <v>7296</v>
      </c>
      <c r="H51" s="274"/>
      <c r="I51" s="288">
        <v>117</v>
      </c>
      <c r="J51" s="288">
        <v>111.2</v>
      </c>
      <c r="K51" s="285">
        <v>105.3</v>
      </c>
      <c r="L51" s="285">
        <v>99.5</v>
      </c>
      <c r="M51" s="285">
        <v>93.6</v>
      </c>
      <c r="N51" s="294"/>
    </row>
    <row r="52" ht="60" customHeight="1" spans="1:14">
      <c r="A52" s="264">
        <v>5</v>
      </c>
      <c r="B52" s="105" t="s">
        <v>356</v>
      </c>
      <c r="C52" s="272" t="s">
        <v>7305</v>
      </c>
      <c r="D52" s="85" t="s">
        <v>7306</v>
      </c>
      <c r="E52" s="273" t="s">
        <v>7307</v>
      </c>
      <c r="F52" s="85" t="s">
        <v>7308</v>
      </c>
      <c r="G52" s="264" t="s">
        <v>51</v>
      </c>
      <c r="H52" s="274"/>
      <c r="I52" s="288">
        <v>144</v>
      </c>
      <c r="J52" s="288">
        <v>136.8</v>
      </c>
      <c r="K52" s="285">
        <v>129.6</v>
      </c>
      <c r="L52" s="285">
        <v>122.4</v>
      </c>
      <c r="M52" s="285">
        <v>115.2</v>
      </c>
      <c r="N52" s="294"/>
    </row>
    <row r="53" ht="60" customHeight="1" spans="1:14">
      <c r="A53" s="264"/>
      <c r="B53" s="105" t="s">
        <v>356</v>
      </c>
      <c r="C53" s="272" t="s">
        <v>7309</v>
      </c>
      <c r="D53" s="198" t="s">
        <v>7310</v>
      </c>
      <c r="E53" s="273"/>
      <c r="F53" s="85"/>
      <c r="G53" s="264" t="s">
        <v>51</v>
      </c>
      <c r="H53" s="274"/>
      <c r="I53" s="288">
        <v>27</v>
      </c>
      <c r="J53" s="288">
        <v>25.7</v>
      </c>
      <c r="K53" s="285">
        <v>24.3</v>
      </c>
      <c r="L53" s="285">
        <v>23</v>
      </c>
      <c r="M53" s="285">
        <v>21.6</v>
      </c>
      <c r="N53" s="295"/>
    </row>
    <row r="54" ht="60" customHeight="1" spans="1:14">
      <c r="A54" s="264">
        <v>6</v>
      </c>
      <c r="B54" s="105" t="s">
        <v>356</v>
      </c>
      <c r="C54" s="272" t="s">
        <v>7311</v>
      </c>
      <c r="D54" s="85" t="s">
        <v>7312</v>
      </c>
      <c r="E54" s="273" t="s">
        <v>7313</v>
      </c>
      <c r="F54" s="85" t="s">
        <v>7314</v>
      </c>
      <c r="G54" s="264" t="s">
        <v>51</v>
      </c>
      <c r="H54" s="274"/>
      <c r="I54" s="288">
        <v>90</v>
      </c>
      <c r="J54" s="288">
        <v>85.5</v>
      </c>
      <c r="K54" s="285">
        <v>81</v>
      </c>
      <c r="L54" s="285">
        <v>76.5</v>
      </c>
      <c r="M54" s="285">
        <v>72</v>
      </c>
      <c r="N54" s="295"/>
    </row>
    <row r="55" ht="60" customHeight="1" spans="1:14">
      <c r="A55" s="264">
        <v>7</v>
      </c>
      <c r="B55" s="105" t="s">
        <v>356</v>
      </c>
      <c r="C55" s="272" t="s">
        <v>7315</v>
      </c>
      <c r="D55" s="198" t="s">
        <v>7316</v>
      </c>
      <c r="E55" s="273" t="s">
        <v>7317</v>
      </c>
      <c r="F55" s="85" t="s">
        <v>7314</v>
      </c>
      <c r="G55" s="264" t="s">
        <v>483</v>
      </c>
      <c r="H55" s="274" t="s">
        <v>7318</v>
      </c>
      <c r="I55" s="288">
        <v>144</v>
      </c>
      <c r="J55" s="288">
        <v>136.8</v>
      </c>
      <c r="K55" s="285">
        <v>129.6</v>
      </c>
      <c r="L55" s="285">
        <v>122.4</v>
      </c>
      <c r="M55" s="285">
        <v>115.2</v>
      </c>
      <c r="N55" s="275"/>
    </row>
    <row r="56" ht="60" customHeight="1" spans="1:14">
      <c r="A56" s="264">
        <v>8</v>
      </c>
      <c r="B56" s="105" t="s">
        <v>356</v>
      </c>
      <c r="C56" s="272" t="s">
        <v>7319</v>
      </c>
      <c r="D56" s="85" t="s">
        <v>7320</v>
      </c>
      <c r="E56" s="273" t="s">
        <v>7321</v>
      </c>
      <c r="F56" s="85" t="s">
        <v>7314</v>
      </c>
      <c r="G56" s="264" t="s">
        <v>51</v>
      </c>
      <c r="H56" s="274" t="s">
        <v>7322</v>
      </c>
      <c r="I56" s="288">
        <v>144</v>
      </c>
      <c r="J56" s="288">
        <v>136.8</v>
      </c>
      <c r="K56" s="285">
        <v>129.6</v>
      </c>
      <c r="L56" s="285">
        <v>122.4</v>
      </c>
      <c r="M56" s="285">
        <v>115.2</v>
      </c>
      <c r="N56" s="294"/>
    </row>
    <row r="57" ht="60" customHeight="1" spans="1:14">
      <c r="A57" s="264"/>
      <c r="B57" s="105" t="s">
        <v>356</v>
      </c>
      <c r="C57" s="272" t="s">
        <v>7323</v>
      </c>
      <c r="D57" s="198" t="s">
        <v>7324</v>
      </c>
      <c r="E57" s="273"/>
      <c r="F57" s="85"/>
      <c r="G57" s="264" t="s">
        <v>51</v>
      </c>
      <c r="H57" s="274"/>
      <c r="I57" s="288">
        <v>27</v>
      </c>
      <c r="J57" s="288">
        <v>25.7</v>
      </c>
      <c r="K57" s="285">
        <v>24.3</v>
      </c>
      <c r="L57" s="285">
        <v>23</v>
      </c>
      <c r="M57" s="285">
        <v>21.6</v>
      </c>
      <c r="N57" s="275"/>
    </row>
    <row r="58" ht="60" customHeight="1" spans="1:14">
      <c r="A58" s="264">
        <v>9</v>
      </c>
      <c r="B58" s="105" t="s">
        <v>356</v>
      </c>
      <c r="C58" s="272" t="s">
        <v>7325</v>
      </c>
      <c r="D58" s="198" t="s">
        <v>7326</v>
      </c>
      <c r="E58" s="273" t="s">
        <v>7327</v>
      </c>
      <c r="F58" s="85" t="s">
        <v>7314</v>
      </c>
      <c r="G58" s="264" t="s">
        <v>6815</v>
      </c>
      <c r="H58" s="274"/>
      <c r="I58" s="288">
        <v>108</v>
      </c>
      <c r="J58" s="288">
        <v>102.6</v>
      </c>
      <c r="K58" s="285">
        <v>97.2</v>
      </c>
      <c r="L58" s="285">
        <v>91.8</v>
      </c>
      <c r="M58" s="285">
        <v>86.4</v>
      </c>
      <c r="N58" s="275"/>
    </row>
    <row r="59" ht="60" customHeight="1" spans="1:14">
      <c r="A59" s="264"/>
      <c r="B59" s="105" t="s">
        <v>356</v>
      </c>
      <c r="C59" s="272" t="s">
        <v>7328</v>
      </c>
      <c r="D59" s="198" t="s">
        <v>7329</v>
      </c>
      <c r="E59" s="273"/>
      <c r="F59" s="85"/>
      <c r="G59" s="264" t="s">
        <v>6815</v>
      </c>
      <c r="H59" s="274"/>
      <c r="I59" s="288">
        <v>27</v>
      </c>
      <c r="J59" s="288">
        <v>25.7</v>
      </c>
      <c r="K59" s="285">
        <v>24.3</v>
      </c>
      <c r="L59" s="285">
        <v>23</v>
      </c>
      <c r="M59" s="285">
        <v>21.6</v>
      </c>
      <c r="N59" s="294"/>
    </row>
    <row r="60" ht="60" customHeight="1" spans="1:14">
      <c r="A60" s="264">
        <v>10</v>
      </c>
      <c r="B60" s="105" t="s">
        <v>356</v>
      </c>
      <c r="C60" s="272" t="s">
        <v>7330</v>
      </c>
      <c r="D60" s="85" t="s">
        <v>7331</v>
      </c>
      <c r="E60" s="273" t="s">
        <v>7332</v>
      </c>
      <c r="F60" s="85" t="s">
        <v>7314</v>
      </c>
      <c r="G60" s="264" t="s">
        <v>6815</v>
      </c>
      <c r="H60" s="274"/>
      <c r="I60" s="288">
        <v>136.8</v>
      </c>
      <c r="J60" s="288">
        <v>130</v>
      </c>
      <c r="K60" s="285">
        <v>123.1</v>
      </c>
      <c r="L60" s="285">
        <v>116.3</v>
      </c>
      <c r="M60" s="285">
        <v>109.4</v>
      </c>
      <c r="N60" s="294"/>
    </row>
    <row r="61" ht="60" customHeight="1" spans="1:14">
      <c r="A61" s="264">
        <v>11</v>
      </c>
      <c r="B61" s="105" t="s">
        <v>356</v>
      </c>
      <c r="C61" s="272" t="s">
        <v>7333</v>
      </c>
      <c r="D61" s="198" t="s">
        <v>7334</v>
      </c>
      <c r="E61" s="273" t="s">
        <v>7335</v>
      </c>
      <c r="F61" s="85" t="s">
        <v>7259</v>
      </c>
      <c r="G61" s="264" t="s">
        <v>51</v>
      </c>
      <c r="H61" s="274" t="s">
        <v>7336</v>
      </c>
      <c r="I61" s="288">
        <v>702</v>
      </c>
      <c r="J61" s="288">
        <v>666.9</v>
      </c>
      <c r="K61" s="285">
        <v>631.8</v>
      </c>
      <c r="L61" s="285">
        <v>596.7</v>
      </c>
      <c r="M61" s="285">
        <v>561.6</v>
      </c>
      <c r="N61" s="275"/>
    </row>
    <row r="62" ht="60" customHeight="1" spans="1:14">
      <c r="A62" s="264"/>
      <c r="B62" s="105" t="s">
        <v>356</v>
      </c>
      <c r="C62" s="272" t="s">
        <v>7337</v>
      </c>
      <c r="D62" s="198" t="s">
        <v>7338</v>
      </c>
      <c r="E62" s="273"/>
      <c r="F62" s="85"/>
      <c r="G62" s="264" t="s">
        <v>51</v>
      </c>
      <c r="H62" s="274"/>
      <c r="I62" s="288">
        <v>280.8</v>
      </c>
      <c r="J62" s="288">
        <v>266.8</v>
      </c>
      <c r="K62" s="285">
        <v>252.7</v>
      </c>
      <c r="L62" s="285">
        <v>238.7</v>
      </c>
      <c r="M62" s="285">
        <v>224.6</v>
      </c>
      <c r="N62" s="294"/>
    </row>
    <row r="63" ht="60" customHeight="1" spans="1:14">
      <c r="A63" s="264">
        <v>12</v>
      </c>
      <c r="B63" s="105" t="s">
        <v>356</v>
      </c>
      <c r="C63" s="272" t="s">
        <v>7339</v>
      </c>
      <c r="D63" s="85" t="s">
        <v>7340</v>
      </c>
      <c r="E63" s="273" t="s">
        <v>7341</v>
      </c>
      <c r="F63" s="85" t="s">
        <v>7342</v>
      </c>
      <c r="G63" s="264" t="s">
        <v>62</v>
      </c>
      <c r="H63" s="274"/>
      <c r="I63" s="288">
        <v>9</v>
      </c>
      <c r="J63" s="288">
        <v>8.6</v>
      </c>
      <c r="K63" s="285">
        <v>8.1</v>
      </c>
      <c r="L63" s="285">
        <v>7.7</v>
      </c>
      <c r="M63" s="285">
        <v>7.2</v>
      </c>
      <c r="N63" s="294"/>
    </row>
    <row r="64" ht="60" customHeight="1" spans="1:14">
      <c r="A64" s="264">
        <v>13</v>
      </c>
      <c r="B64" s="105" t="s">
        <v>356</v>
      </c>
      <c r="C64" s="272" t="s">
        <v>7343</v>
      </c>
      <c r="D64" s="85" t="s">
        <v>7344</v>
      </c>
      <c r="E64" s="273" t="s">
        <v>7345</v>
      </c>
      <c r="F64" s="85" t="s">
        <v>7342</v>
      </c>
      <c r="G64" s="264" t="s">
        <v>62</v>
      </c>
      <c r="H64" s="274"/>
      <c r="I64" s="288">
        <v>9</v>
      </c>
      <c r="J64" s="288">
        <v>8.6</v>
      </c>
      <c r="K64" s="285">
        <v>8.1</v>
      </c>
      <c r="L64" s="285">
        <v>7.7</v>
      </c>
      <c r="M64" s="285">
        <v>7.2</v>
      </c>
      <c r="N64" s="294"/>
    </row>
    <row r="65" ht="60" customHeight="1" spans="1:14">
      <c r="A65" s="264">
        <v>14</v>
      </c>
      <c r="B65" s="105" t="s">
        <v>356</v>
      </c>
      <c r="C65" s="272" t="s">
        <v>7346</v>
      </c>
      <c r="D65" s="85" t="s">
        <v>7347</v>
      </c>
      <c r="E65" s="273" t="s">
        <v>7348</v>
      </c>
      <c r="F65" s="85" t="s">
        <v>7349</v>
      </c>
      <c r="G65" s="264" t="s">
        <v>51</v>
      </c>
      <c r="H65" s="274" t="s">
        <v>7350</v>
      </c>
      <c r="I65" s="288">
        <v>2510.1</v>
      </c>
      <c r="J65" s="288">
        <v>2384.6</v>
      </c>
      <c r="K65" s="285">
        <v>2259.1</v>
      </c>
      <c r="L65" s="285">
        <v>2133.6</v>
      </c>
      <c r="M65" s="285">
        <v>2008.1</v>
      </c>
      <c r="N65" s="294"/>
    </row>
    <row r="66" ht="60" customHeight="1" spans="1:14">
      <c r="A66" s="264">
        <v>15</v>
      </c>
      <c r="B66" s="105" t="s">
        <v>356</v>
      </c>
      <c r="C66" s="272" t="s">
        <v>7351</v>
      </c>
      <c r="D66" s="85" t="s">
        <v>7352</v>
      </c>
      <c r="E66" s="273" t="s">
        <v>7353</v>
      </c>
      <c r="F66" s="85" t="s">
        <v>7354</v>
      </c>
      <c r="G66" s="264" t="s">
        <v>51</v>
      </c>
      <c r="H66" s="274" t="s">
        <v>7355</v>
      </c>
      <c r="I66" s="288">
        <v>1930.5</v>
      </c>
      <c r="J66" s="288">
        <v>1834</v>
      </c>
      <c r="K66" s="285">
        <v>1737.5</v>
      </c>
      <c r="L66" s="285">
        <v>1640.9</v>
      </c>
      <c r="M66" s="285">
        <v>1544.4</v>
      </c>
      <c r="N66" s="294"/>
    </row>
    <row r="67" ht="60" customHeight="1" spans="1:14">
      <c r="A67" s="264">
        <v>16</v>
      </c>
      <c r="B67" s="105" t="s">
        <v>38</v>
      </c>
      <c r="C67" s="272" t="s">
        <v>7356</v>
      </c>
      <c r="D67" s="85" t="s">
        <v>7357</v>
      </c>
      <c r="E67" s="273" t="s">
        <v>7358</v>
      </c>
      <c r="F67" s="85" t="s">
        <v>7359</v>
      </c>
      <c r="G67" s="264" t="s">
        <v>51</v>
      </c>
      <c r="H67" s="274"/>
      <c r="I67" s="288">
        <v>112.5</v>
      </c>
      <c r="J67" s="288">
        <v>106.9</v>
      </c>
      <c r="K67" s="285">
        <v>101.3</v>
      </c>
      <c r="L67" s="285">
        <v>95.6</v>
      </c>
      <c r="M67" s="285">
        <v>90</v>
      </c>
      <c r="N67" s="294"/>
    </row>
    <row r="68" ht="135" customHeight="1" spans="1:14">
      <c r="A68" s="264">
        <v>17</v>
      </c>
      <c r="B68" s="105" t="s">
        <v>38</v>
      </c>
      <c r="C68" s="272" t="s">
        <v>7360</v>
      </c>
      <c r="D68" s="85" t="s">
        <v>7361</v>
      </c>
      <c r="E68" s="273" t="s">
        <v>7362</v>
      </c>
      <c r="F68" s="85" t="s">
        <v>7363</v>
      </c>
      <c r="G68" s="264" t="s">
        <v>7364</v>
      </c>
      <c r="H68" s="274" t="s">
        <v>7365</v>
      </c>
      <c r="I68" s="288">
        <v>1930.5</v>
      </c>
      <c r="J68" s="288">
        <v>1834</v>
      </c>
      <c r="K68" s="285">
        <v>1737.5</v>
      </c>
      <c r="L68" s="285">
        <v>1640.9</v>
      </c>
      <c r="M68" s="285">
        <v>1544.4</v>
      </c>
      <c r="N68" s="295"/>
    </row>
    <row r="69" ht="60" customHeight="1" spans="1:14">
      <c r="A69" s="264"/>
      <c r="B69" s="105" t="s">
        <v>95</v>
      </c>
      <c r="C69" s="272" t="s">
        <v>7366</v>
      </c>
      <c r="D69" s="198" t="s">
        <v>7367</v>
      </c>
      <c r="E69" s="273"/>
      <c r="F69" s="85"/>
      <c r="G69" s="264" t="s">
        <v>7364</v>
      </c>
      <c r="H69" s="274"/>
      <c r="I69" s="288">
        <v>386.1</v>
      </c>
      <c r="J69" s="288">
        <v>366.8</v>
      </c>
      <c r="K69" s="285">
        <v>347.5</v>
      </c>
      <c r="L69" s="285">
        <v>328.2</v>
      </c>
      <c r="M69" s="285">
        <v>308.9</v>
      </c>
      <c r="N69" s="294"/>
    </row>
    <row r="70" ht="60" customHeight="1" spans="1:14">
      <c r="A70" s="264"/>
      <c r="B70" s="105" t="s">
        <v>95</v>
      </c>
      <c r="C70" s="272" t="s">
        <v>7368</v>
      </c>
      <c r="D70" s="198" t="s">
        <v>7369</v>
      </c>
      <c r="E70" s="273"/>
      <c r="F70" s="85"/>
      <c r="G70" s="264" t="s">
        <v>7364</v>
      </c>
      <c r="H70" s="274"/>
      <c r="I70" s="288">
        <v>965.7</v>
      </c>
      <c r="J70" s="288">
        <v>917.4</v>
      </c>
      <c r="K70" s="285">
        <v>869.1</v>
      </c>
      <c r="L70" s="285">
        <v>820.8</v>
      </c>
      <c r="M70" s="285">
        <v>772.6</v>
      </c>
      <c r="N70" s="294"/>
    </row>
    <row r="71" ht="183" customHeight="1" spans="1:14">
      <c r="A71" s="264">
        <v>18</v>
      </c>
      <c r="B71" s="105" t="s">
        <v>95</v>
      </c>
      <c r="C71" s="272" t="s">
        <v>7370</v>
      </c>
      <c r="D71" s="85" t="s">
        <v>7371</v>
      </c>
      <c r="E71" s="273" t="s">
        <v>7372</v>
      </c>
      <c r="F71" s="85" t="s">
        <v>7373</v>
      </c>
      <c r="G71" s="264" t="s">
        <v>7364</v>
      </c>
      <c r="H71" s="274" t="s">
        <v>7374</v>
      </c>
      <c r="I71" s="288">
        <v>2808</v>
      </c>
      <c r="J71" s="288">
        <v>2667.6</v>
      </c>
      <c r="K71" s="285">
        <v>2527.2</v>
      </c>
      <c r="L71" s="285">
        <v>2386.8</v>
      </c>
      <c r="M71" s="285">
        <v>2246.4</v>
      </c>
      <c r="N71" s="294"/>
    </row>
    <row r="72" ht="60" customHeight="1" spans="1:14">
      <c r="A72" s="264"/>
      <c r="B72" s="105" t="s">
        <v>95</v>
      </c>
      <c r="C72" s="272" t="s">
        <v>7375</v>
      </c>
      <c r="D72" s="198" t="s">
        <v>7376</v>
      </c>
      <c r="E72" s="273"/>
      <c r="F72" s="85"/>
      <c r="G72" s="264" t="s">
        <v>7364</v>
      </c>
      <c r="H72" s="274"/>
      <c r="I72" s="288">
        <v>561.6</v>
      </c>
      <c r="J72" s="288">
        <v>533.5</v>
      </c>
      <c r="K72" s="285">
        <v>505.4</v>
      </c>
      <c r="L72" s="285">
        <v>477.4</v>
      </c>
      <c r="M72" s="285">
        <v>449.3</v>
      </c>
      <c r="N72" s="295"/>
    </row>
    <row r="73" ht="60" customHeight="1" spans="1:14">
      <c r="A73" s="264"/>
      <c r="B73" s="105" t="s">
        <v>95</v>
      </c>
      <c r="C73" s="272" t="s">
        <v>7377</v>
      </c>
      <c r="D73" s="198" t="s">
        <v>7378</v>
      </c>
      <c r="E73" s="273"/>
      <c r="F73" s="85"/>
      <c r="G73" s="264" t="s">
        <v>7364</v>
      </c>
      <c r="H73" s="274"/>
      <c r="I73" s="288">
        <v>1404</v>
      </c>
      <c r="J73" s="288">
        <v>1333.8</v>
      </c>
      <c r="K73" s="285">
        <v>1263.6</v>
      </c>
      <c r="L73" s="285">
        <v>1193.4</v>
      </c>
      <c r="M73" s="285">
        <v>1123.2</v>
      </c>
      <c r="N73" s="295"/>
    </row>
    <row r="74" ht="91" customHeight="1" spans="1:14">
      <c r="A74" s="264">
        <v>19</v>
      </c>
      <c r="B74" s="105" t="s">
        <v>95</v>
      </c>
      <c r="C74" s="272" t="s">
        <v>7379</v>
      </c>
      <c r="D74" s="85" t="s">
        <v>7380</v>
      </c>
      <c r="E74" s="273" t="s">
        <v>7381</v>
      </c>
      <c r="F74" s="85" t="s">
        <v>7382</v>
      </c>
      <c r="G74" s="264" t="s">
        <v>7364</v>
      </c>
      <c r="H74" s="274"/>
      <c r="I74" s="288">
        <v>2808</v>
      </c>
      <c r="J74" s="288">
        <v>2667.6</v>
      </c>
      <c r="K74" s="285">
        <v>2527.2</v>
      </c>
      <c r="L74" s="285">
        <v>2386.8</v>
      </c>
      <c r="M74" s="285">
        <v>2246.4</v>
      </c>
      <c r="N74" s="295"/>
    </row>
    <row r="75" ht="60" customHeight="1" spans="1:14">
      <c r="A75" s="264"/>
      <c r="B75" s="105" t="s">
        <v>95</v>
      </c>
      <c r="C75" s="272" t="s">
        <v>7383</v>
      </c>
      <c r="D75" s="198" t="s">
        <v>7384</v>
      </c>
      <c r="E75" s="273"/>
      <c r="F75" s="85"/>
      <c r="G75" s="264" t="s">
        <v>7364</v>
      </c>
      <c r="H75" s="274"/>
      <c r="I75" s="288">
        <v>561.6</v>
      </c>
      <c r="J75" s="288">
        <v>533.5</v>
      </c>
      <c r="K75" s="285">
        <v>505.4</v>
      </c>
      <c r="L75" s="285">
        <v>477.4</v>
      </c>
      <c r="M75" s="285">
        <v>449.3</v>
      </c>
      <c r="N75" s="295"/>
    </row>
    <row r="76" ht="60" customHeight="1" spans="1:14">
      <c r="A76" s="264"/>
      <c r="B76" s="105" t="s">
        <v>95</v>
      </c>
      <c r="C76" s="272" t="s">
        <v>7385</v>
      </c>
      <c r="D76" s="198" t="s">
        <v>7386</v>
      </c>
      <c r="E76" s="273"/>
      <c r="F76" s="85"/>
      <c r="G76" s="264" t="s">
        <v>7364</v>
      </c>
      <c r="H76" s="274"/>
      <c r="I76" s="288">
        <v>1404</v>
      </c>
      <c r="J76" s="288">
        <v>1333.8</v>
      </c>
      <c r="K76" s="285">
        <v>1263.6</v>
      </c>
      <c r="L76" s="285">
        <v>1193.4</v>
      </c>
      <c r="M76" s="285">
        <v>1123.2</v>
      </c>
      <c r="N76" s="295"/>
    </row>
    <row r="77" ht="97" customHeight="1" spans="1:14">
      <c r="A77" s="264">
        <v>20</v>
      </c>
      <c r="B77" s="105" t="s">
        <v>95</v>
      </c>
      <c r="C77" s="272" t="s">
        <v>7387</v>
      </c>
      <c r="D77" s="85" t="s">
        <v>7388</v>
      </c>
      <c r="E77" s="273" t="s">
        <v>7389</v>
      </c>
      <c r="F77" s="85" t="s">
        <v>7390</v>
      </c>
      <c r="G77" s="264" t="s">
        <v>7364</v>
      </c>
      <c r="H77" s="274"/>
      <c r="I77" s="288">
        <v>3776.4</v>
      </c>
      <c r="J77" s="288">
        <v>3587.6</v>
      </c>
      <c r="K77" s="285">
        <v>3398.8</v>
      </c>
      <c r="L77" s="285">
        <v>3209.9</v>
      </c>
      <c r="M77" s="285">
        <v>3021.1</v>
      </c>
      <c r="N77" s="295"/>
    </row>
    <row r="78" ht="60" customHeight="1" spans="1:14">
      <c r="A78" s="264"/>
      <c r="B78" s="105" t="s">
        <v>95</v>
      </c>
      <c r="C78" s="272" t="s">
        <v>7391</v>
      </c>
      <c r="D78" s="198" t="s">
        <v>7392</v>
      </c>
      <c r="E78" s="273"/>
      <c r="F78" s="85"/>
      <c r="G78" s="264" t="s">
        <v>7364</v>
      </c>
      <c r="H78" s="274"/>
      <c r="I78" s="288">
        <v>755.3</v>
      </c>
      <c r="J78" s="288">
        <v>717.5</v>
      </c>
      <c r="K78" s="285">
        <v>679.8</v>
      </c>
      <c r="L78" s="285">
        <v>642</v>
      </c>
      <c r="M78" s="285">
        <v>604.2</v>
      </c>
      <c r="N78" s="294"/>
    </row>
    <row r="79" ht="107" customHeight="1" spans="1:14">
      <c r="A79" s="264">
        <v>21</v>
      </c>
      <c r="B79" s="105" t="s">
        <v>95</v>
      </c>
      <c r="C79" s="272" t="s">
        <v>7393</v>
      </c>
      <c r="D79" s="85" t="s">
        <v>7394</v>
      </c>
      <c r="E79" s="273" t="s">
        <v>7395</v>
      </c>
      <c r="F79" s="85" t="s">
        <v>7396</v>
      </c>
      <c r="G79" s="264" t="s">
        <v>51</v>
      </c>
      <c r="H79" s="274"/>
      <c r="I79" s="288">
        <v>965.7</v>
      </c>
      <c r="J79" s="288">
        <v>917.4</v>
      </c>
      <c r="K79" s="285">
        <v>869.1</v>
      </c>
      <c r="L79" s="285">
        <v>820.8</v>
      </c>
      <c r="M79" s="285">
        <v>772.6</v>
      </c>
      <c r="N79" s="294"/>
    </row>
    <row r="80" ht="60" customHeight="1" spans="1:14">
      <c r="A80" s="264"/>
      <c r="B80" s="105" t="s">
        <v>95</v>
      </c>
      <c r="C80" s="272" t="s">
        <v>7397</v>
      </c>
      <c r="D80" s="198" t="s">
        <v>7398</v>
      </c>
      <c r="E80" s="273"/>
      <c r="F80" s="85"/>
      <c r="G80" s="264" t="s">
        <v>51</v>
      </c>
      <c r="H80" s="274"/>
      <c r="I80" s="288">
        <v>193.1</v>
      </c>
      <c r="J80" s="288">
        <v>183.5</v>
      </c>
      <c r="K80" s="285">
        <v>173.8</v>
      </c>
      <c r="L80" s="285">
        <v>164.2</v>
      </c>
      <c r="M80" s="285">
        <v>154.5</v>
      </c>
      <c r="N80" s="294"/>
    </row>
    <row r="81" ht="60" customHeight="1" spans="1:14">
      <c r="A81" s="264"/>
      <c r="B81" s="105" t="s">
        <v>95</v>
      </c>
      <c r="C81" s="272" t="s">
        <v>7399</v>
      </c>
      <c r="D81" s="198" t="s">
        <v>7400</v>
      </c>
      <c r="E81" s="273"/>
      <c r="F81" s="85"/>
      <c r="G81" s="264" t="s">
        <v>51</v>
      </c>
      <c r="H81" s="274"/>
      <c r="I81" s="288">
        <v>965.7</v>
      </c>
      <c r="J81" s="288">
        <v>917.4</v>
      </c>
      <c r="K81" s="285">
        <v>869.1</v>
      </c>
      <c r="L81" s="285">
        <v>820.8</v>
      </c>
      <c r="M81" s="285">
        <v>772.6</v>
      </c>
      <c r="N81" s="294"/>
    </row>
    <row r="82" ht="109" customHeight="1" spans="1:14">
      <c r="A82" s="264">
        <v>22</v>
      </c>
      <c r="B82" s="105" t="s">
        <v>95</v>
      </c>
      <c r="C82" s="272" t="s">
        <v>7401</v>
      </c>
      <c r="D82" s="85" t="s">
        <v>7402</v>
      </c>
      <c r="E82" s="273" t="s">
        <v>7403</v>
      </c>
      <c r="F82" s="85" t="s">
        <v>7404</v>
      </c>
      <c r="G82" s="264" t="s">
        <v>7364</v>
      </c>
      <c r="H82" s="274"/>
      <c r="I82" s="288">
        <v>3785.4</v>
      </c>
      <c r="J82" s="288">
        <v>3596.1</v>
      </c>
      <c r="K82" s="285">
        <v>3406.9</v>
      </c>
      <c r="L82" s="285">
        <v>3217.6</v>
      </c>
      <c r="M82" s="285">
        <v>3028.3</v>
      </c>
      <c r="N82" s="294"/>
    </row>
    <row r="83" ht="60" customHeight="1" spans="1:14">
      <c r="A83" s="264"/>
      <c r="B83" s="105" t="s">
        <v>95</v>
      </c>
      <c r="C83" s="272" t="s">
        <v>7405</v>
      </c>
      <c r="D83" s="198" t="s">
        <v>7406</v>
      </c>
      <c r="E83" s="273"/>
      <c r="F83" s="85"/>
      <c r="G83" s="264" t="s">
        <v>7364</v>
      </c>
      <c r="H83" s="274"/>
      <c r="I83" s="288">
        <v>757.1</v>
      </c>
      <c r="J83" s="288">
        <v>719.2</v>
      </c>
      <c r="K83" s="285">
        <v>681.4</v>
      </c>
      <c r="L83" s="285">
        <v>643.5</v>
      </c>
      <c r="M83" s="285">
        <v>605.7</v>
      </c>
      <c r="N83" s="294"/>
    </row>
    <row r="84" ht="60" customHeight="1" spans="1:14">
      <c r="A84" s="264"/>
      <c r="B84" s="105" t="s">
        <v>95</v>
      </c>
      <c r="C84" s="272" t="s">
        <v>7407</v>
      </c>
      <c r="D84" s="198" t="s">
        <v>7408</v>
      </c>
      <c r="E84" s="273"/>
      <c r="F84" s="85"/>
      <c r="G84" s="264" t="s">
        <v>7364</v>
      </c>
      <c r="H84" s="274"/>
      <c r="I84" s="288">
        <v>378.9</v>
      </c>
      <c r="J84" s="288">
        <v>360</v>
      </c>
      <c r="K84" s="285">
        <v>341</v>
      </c>
      <c r="L84" s="285">
        <v>322.1</v>
      </c>
      <c r="M84" s="285">
        <v>303.1</v>
      </c>
      <c r="N84" s="294"/>
    </row>
    <row r="85" ht="125" customHeight="1" spans="1:14">
      <c r="A85" s="264">
        <v>23</v>
      </c>
      <c r="B85" s="105" t="s">
        <v>95</v>
      </c>
      <c r="C85" s="272" t="s">
        <v>7409</v>
      </c>
      <c r="D85" s="85" t="s">
        <v>7410</v>
      </c>
      <c r="E85" s="273" t="s">
        <v>7411</v>
      </c>
      <c r="F85" s="85" t="s">
        <v>7404</v>
      </c>
      <c r="G85" s="264" t="s">
        <v>7364</v>
      </c>
      <c r="H85" s="274"/>
      <c r="I85" s="288">
        <v>1930.5</v>
      </c>
      <c r="J85" s="288">
        <v>1834</v>
      </c>
      <c r="K85" s="285">
        <v>1737.5</v>
      </c>
      <c r="L85" s="285">
        <v>1640.9</v>
      </c>
      <c r="M85" s="285">
        <v>1544.4</v>
      </c>
      <c r="N85" s="294"/>
    </row>
    <row r="86" ht="60" customHeight="1" spans="1:14">
      <c r="A86" s="264"/>
      <c r="B86" s="105" t="s">
        <v>95</v>
      </c>
      <c r="C86" s="272" t="s">
        <v>7412</v>
      </c>
      <c r="D86" s="198" t="s">
        <v>7413</v>
      </c>
      <c r="E86" s="273"/>
      <c r="F86" s="85"/>
      <c r="G86" s="264" t="s">
        <v>7364</v>
      </c>
      <c r="H86" s="274"/>
      <c r="I86" s="288">
        <v>386.1</v>
      </c>
      <c r="J86" s="288">
        <v>366.8</v>
      </c>
      <c r="K86" s="285">
        <v>347.5</v>
      </c>
      <c r="L86" s="285">
        <v>328.2</v>
      </c>
      <c r="M86" s="285">
        <v>308.9</v>
      </c>
      <c r="N86" s="294"/>
    </row>
    <row r="87" ht="99" customHeight="1" spans="1:14">
      <c r="A87" s="264">
        <v>24</v>
      </c>
      <c r="B87" s="105" t="s">
        <v>95</v>
      </c>
      <c r="C87" s="272" t="s">
        <v>7414</v>
      </c>
      <c r="D87" s="85" t="s">
        <v>7415</v>
      </c>
      <c r="E87" s="273" t="s">
        <v>7416</v>
      </c>
      <c r="F87" s="85" t="s">
        <v>7417</v>
      </c>
      <c r="G87" s="264" t="s">
        <v>7364</v>
      </c>
      <c r="H87" s="274"/>
      <c r="I87" s="288">
        <v>1930.5</v>
      </c>
      <c r="J87" s="288">
        <v>1834</v>
      </c>
      <c r="K87" s="285">
        <v>1737.5</v>
      </c>
      <c r="L87" s="285">
        <v>1640.9</v>
      </c>
      <c r="M87" s="285">
        <v>1544.4</v>
      </c>
      <c r="N87" s="294"/>
    </row>
    <row r="88" ht="60" customHeight="1" spans="1:14">
      <c r="A88" s="264"/>
      <c r="B88" s="105" t="s">
        <v>95</v>
      </c>
      <c r="C88" s="272" t="s">
        <v>7418</v>
      </c>
      <c r="D88" s="198" t="s">
        <v>7419</v>
      </c>
      <c r="E88" s="273"/>
      <c r="F88" s="296"/>
      <c r="G88" s="264" t="s">
        <v>7364</v>
      </c>
      <c r="H88" s="274"/>
      <c r="I88" s="288">
        <v>386.1</v>
      </c>
      <c r="J88" s="288">
        <v>366.8</v>
      </c>
      <c r="K88" s="285">
        <v>347.5</v>
      </c>
      <c r="L88" s="285">
        <v>328.2</v>
      </c>
      <c r="M88" s="285">
        <v>308.9</v>
      </c>
      <c r="N88" s="295"/>
    </row>
    <row r="89" ht="60" customHeight="1" spans="1:14">
      <c r="A89" s="264"/>
      <c r="B89" s="105" t="s">
        <v>95</v>
      </c>
      <c r="C89" s="272" t="s">
        <v>7420</v>
      </c>
      <c r="D89" s="198" t="s">
        <v>7421</v>
      </c>
      <c r="E89" s="273"/>
      <c r="F89" s="296"/>
      <c r="G89" s="264" t="s">
        <v>7364</v>
      </c>
      <c r="H89" s="274"/>
      <c r="I89" s="288">
        <v>965.7</v>
      </c>
      <c r="J89" s="288">
        <v>917.4</v>
      </c>
      <c r="K89" s="285">
        <v>869.1</v>
      </c>
      <c r="L89" s="285">
        <v>820.8</v>
      </c>
      <c r="M89" s="285">
        <v>772.6</v>
      </c>
      <c r="N89" s="295"/>
    </row>
    <row r="90" ht="90" customHeight="1" spans="1:14">
      <c r="A90" s="264">
        <v>25</v>
      </c>
      <c r="B90" s="105" t="s">
        <v>95</v>
      </c>
      <c r="C90" s="272" t="s">
        <v>7422</v>
      </c>
      <c r="D90" s="198" t="s">
        <v>7423</v>
      </c>
      <c r="E90" s="273" t="s">
        <v>7424</v>
      </c>
      <c r="F90" s="296" t="s">
        <v>7425</v>
      </c>
      <c r="G90" s="105" t="s">
        <v>51</v>
      </c>
      <c r="H90" s="274" t="s">
        <v>7426</v>
      </c>
      <c r="I90" s="288">
        <v>4960.8</v>
      </c>
      <c r="J90" s="288">
        <v>4712.8</v>
      </c>
      <c r="K90" s="285">
        <v>4464.7</v>
      </c>
      <c r="L90" s="285">
        <v>4216.7</v>
      </c>
      <c r="M90" s="285">
        <v>3968.6</v>
      </c>
      <c r="N90" s="295"/>
    </row>
    <row r="91" ht="60" customHeight="1" spans="1:14">
      <c r="A91" s="264"/>
      <c r="B91" s="105" t="s">
        <v>95</v>
      </c>
      <c r="C91" s="272" t="s">
        <v>7427</v>
      </c>
      <c r="D91" s="198" t="s">
        <v>7428</v>
      </c>
      <c r="E91" s="273"/>
      <c r="F91" s="296"/>
      <c r="G91" s="105" t="s">
        <v>51</v>
      </c>
      <c r="H91" s="274"/>
      <c r="I91" s="288">
        <v>992.2</v>
      </c>
      <c r="J91" s="288">
        <v>942.6</v>
      </c>
      <c r="K91" s="285">
        <v>892.9</v>
      </c>
      <c r="L91" s="285">
        <v>843.3</v>
      </c>
      <c r="M91" s="285">
        <v>793.7</v>
      </c>
      <c r="N91" s="295"/>
    </row>
    <row r="92" ht="102" customHeight="1" spans="1:14">
      <c r="A92" s="264">
        <v>26</v>
      </c>
      <c r="B92" s="105" t="s">
        <v>95</v>
      </c>
      <c r="C92" s="272" t="s">
        <v>7429</v>
      </c>
      <c r="D92" s="198" t="s">
        <v>7430</v>
      </c>
      <c r="E92" s="273" t="s">
        <v>7424</v>
      </c>
      <c r="F92" s="296" t="s">
        <v>7425</v>
      </c>
      <c r="G92" s="105" t="s">
        <v>51</v>
      </c>
      <c r="H92" s="274" t="s">
        <v>7431</v>
      </c>
      <c r="I92" s="288">
        <v>9727.2</v>
      </c>
      <c r="J92" s="288">
        <v>9240.8</v>
      </c>
      <c r="K92" s="285">
        <v>8754.5</v>
      </c>
      <c r="L92" s="285">
        <v>8268.1</v>
      </c>
      <c r="M92" s="285">
        <v>7781.8</v>
      </c>
      <c r="N92" s="295"/>
    </row>
    <row r="93" ht="60" customHeight="1" spans="1:14">
      <c r="A93" s="264"/>
      <c r="B93" s="105" t="s">
        <v>95</v>
      </c>
      <c r="C93" s="272" t="s">
        <v>7432</v>
      </c>
      <c r="D93" s="198" t="s">
        <v>7433</v>
      </c>
      <c r="E93" s="297"/>
      <c r="F93" s="198"/>
      <c r="G93" s="105" t="s">
        <v>51</v>
      </c>
      <c r="H93" s="274"/>
      <c r="I93" s="288">
        <v>1945.4</v>
      </c>
      <c r="J93" s="288">
        <v>1848.2</v>
      </c>
      <c r="K93" s="285">
        <v>1750.9</v>
      </c>
      <c r="L93" s="285">
        <v>1653.6</v>
      </c>
      <c r="M93" s="285">
        <v>1556.4</v>
      </c>
      <c r="N93" s="295"/>
    </row>
    <row r="94" ht="60" customHeight="1" spans="1:14">
      <c r="A94" s="264">
        <v>27</v>
      </c>
      <c r="B94" s="105" t="s">
        <v>95</v>
      </c>
      <c r="C94" s="272" t="s">
        <v>7434</v>
      </c>
      <c r="D94" s="198" t="s">
        <v>7435</v>
      </c>
      <c r="E94" s="297" t="s">
        <v>7436</v>
      </c>
      <c r="F94" s="198" t="s">
        <v>7437</v>
      </c>
      <c r="G94" s="105" t="s">
        <v>51</v>
      </c>
      <c r="H94" s="274"/>
      <c r="I94" s="288">
        <v>972.9</v>
      </c>
      <c r="J94" s="288">
        <v>924.3</v>
      </c>
      <c r="K94" s="285">
        <v>875.6</v>
      </c>
      <c r="L94" s="285">
        <v>827</v>
      </c>
      <c r="M94" s="285">
        <v>778.3</v>
      </c>
      <c r="N94" s="295"/>
    </row>
    <row r="95" ht="60" customHeight="1" spans="1:14">
      <c r="A95" s="264"/>
      <c r="B95" s="105" t="s">
        <v>95</v>
      </c>
      <c r="C95" s="272" t="s">
        <v>7438</v>
      </c>
      <c r="D95" s="198" t="s">
        <v>7439</v>
      </c>
      <c r="E95" s="297"/>
      <c r="F95" s="198"/>
      <c r="G95" s="105" t="s">
        <v>51</v>
      </c>
      <c r="H95" s="274"/>
      <c r="I95" s="288">
        <v>194.6</v>
      </c>
      <c r="J95" s="288">
        <v>184.9</v>
      </c>
      <c r="K95" s="285">
        <v>175.1</v>
      </c>
      <c r="L95" s="285">
        <v>165.4</v>
      </c>
      <c r="M95" s="285">
        <v>155.7</v>
      </c>
      <c r="N95" s="295"/>
    </row>
    <row r="96" ht="100" customHeight="1" spans="1:14">
      <c r="A96" s="264">
        <v>28</v>
      </c>
      <c r="B96" s="105" t="s">
        <v>95</v>
      </c>
      <c r="C96" s="272" t="s">
        <v>7440</v>
      </c>
      <c r="D96" s="198" t="s">
        <v>7441</v>
      </c>
      <c r="E96" s="273" t="s">
        <v>7442</v>
      </c>
      <c r="F96" s="85" t="s">
        <v>7425</v>
      </c>
      <c r="G96" s="105" t="s">
        <v>51</v>
      </c>
      <c r="H96" s="274" t="s">
        <v>7443</v>
      </c>
      <c r="I96" s="288">
        <v>3455.1</v>
      </c>
      <c r="J96" s="288">
        <v>3282.3</v>
      </c>
      <c r="K96" s="285">
        <v>3109.6</v>
      </c>
      <c r="L96" s="285">
        <v>2936.8</v>
      </c>
      <c r="M96" s="285">
        <v>2764.1</v>
      </c>
      <c r="N96" s="295"/>
    </row>
    <row r="97" ht="60" customHeight="1" spans="1:14">
      <c r="A97" s="264"/>
      <c r="B97" s="105" t="s">
        <v>95</v>
      </c>
      <c r="C97" s="272" t="s">
        <v>7444</v>
      </c>
      <c r="D97" s="198" t="s">
        <v>7445</v>
      </c>
      <c r="E97" s="297"/>
      <c r="F97" s="198"/>
      <c r="G97" s="105" t="s">
        <v>51</v>
      </c>
      <c r="H97" s="274"/>
      <c r="I97" s="288">
        <v>691</v>
      </c>
      <c r="J97" s="288">
        <v>656.5</v>
      </c>
      <c r="K97" s="285">
        <v>621.9</v>
      </c>
      <c r="L97" s="285">
        <v>587.4</v>
      </c>
      <c r="M97" s="285">
        <v>552.8</v>
      </c>
      <c r="N97" s="295"/>
    </row>
    <row r="98" ht="60" customHeight="1" spans="1:14">
      <c r="A98" s="264">
        <v>29</v>
      </c>
      <c r="B98" s="105" t="s">
        <v>95</v>
      </c>
      <c r="C98" s="272" t="s">
        <v>7446</v>
      </c>
      <c r="D98" s="198" t="s">
        <v>7447</v>
      </c>
      <c r="E98" s="297" t="s">
        <v>7448</v>
      </c>
      <c r="F98" s="198" t="s">
        <v>7437</v>
      </c>
      <c r="G98" s="105" t="s">
        <v>51</v>
      </c>
      <c r="H98" s="274"/>
      <c r="I98" s="288">
        <v>609.3</v>
      </c>
      <c r="J98" s="288">
        <v>578.8</v>
      </c>
      <c r="K98" s="285">
        <v>548.4</v>
      </c>
      <c r="L98" s="285">
        <v>517.9</v>
      </c>
      <c r="M98" s="285">
        <v>487.4</v>
      </c>
      <c r="N98" s="295"/>
    </row>
    <row r="99" ht="60" customHeight="1" spans="1:14">
      <c r="A99" s="264"/>
      <c r="B99" s="105" t="s">
        <v>95</v>
      </c>
      <c r="C99" s="272" t="s">
        <v>7449</v>
      </c>
      <c r="D99" s="198" t="s">
        <v>7450</v>
      </c>
      <c r="E99" s="297"/>
      <c r="F99" s="298"/>
      <c r="G99" s="105" t="s">
        <v>51</v>
      </c>
      <c r="H99" s="274"/>
      <c r="I99" s="288">
        <v>121.9</v>
      </c>
      <c r="J99" s="288">
        <v>115.8</v>
      </c>
      <c r="K99" s="285">
        <v>109.7</v>
      </c>
      <c r="L99" s="285">
        <v>103.6</v>
      </c>
      <c r="M99" s="285">
        <v>97.5</v>
      </c>
      <c r="N99" s="295"/>
    </row>
    <row r="100" ht="114" customHeight="1" spans="1:14">
      <c r="A100" s="264">
        <v>30</v>
      </c>
      <c r="B100" s="105" t="s">
        <v>95</v>
      </c>
      <c r="C100" s="272" t="s">
        <v>7451</v>
      </c>
      <c r="D100" s="198" t="s">
        <v>7452</v>
      </c>
      <c r="E100" s="297" t="s">
        <v>7453</v>
      </c>
      <c r="F100" s="298" t="s">
        <v>7425</v>
      </c>
      <c r="G100" s="105" t="s">
        <v>51</v>
      </c>
      <c r="H100" s="274" t="s">
        <v>7454</v>
      </c>
      <c r="I100" s="288">
        <v>1946.7</v>
      </c>
      <c r="J100" s="288">
        <v>1849.4</v>
      </c>
      <c r="K100" s="285">
        <v>1752</v>
      </c>
      <c r="L100" s="285">
        <v>1654.7</v>
      </c>
      <c r="M100" s="285">
        <v>1557.4</v>
      </c>
      <c r="N100" s="295"/>
    </row>
    <row r="101" ht="60" customHeight="1" spans="1:14">
      <c r="A101" s="264"/>
      <c r="B101" s="105" t="s">
        <v>95</v>
      </c>
      <c r="C101" s="272" t="s">
        <v>7455</v>
      </c>
      <c r="D101" s="198" t="s">
        <v>7456</v>
      </c>
      <c r="E101" s="297"/>
      <c r="F101" s="198"/>
      <c r="G101" s="105" t="s">
        <v>51</v>
      </c>
      <c r="H101" s="274"/>
      <c r="I101" s="288">
        <v>389.3</v>
      </c>
      <c r="J101" s="288">
        <v>369.9</v>
      </c>
      <c r="K101" s="285">
        <v>350.4</v>
      </c>
      <c r="L101" s="285">
        <v>330.9</v>
      </c>
      <c r="M101" s="285">
        <v>311.5</v>
      </c>
      <c r="N101" s="295"/>
    </row>
    <row r="102" ht="60" customHeight="1" spans="1:14">
      <c r="A102" s="264"/>
      <c r="B102" s="105" t="s">
        <v>95</v>
      </c>
      <c r="C102" s="272" t="s">
        <v>7457</v>
      </c>
      <c r="D102" s="198" t="s">
        <v>7458</v>
      </c>
      <c r="E102" s="297"/>
      <c r="F102" s="198"/>
      <c r="G102" s="105" t="s">
        <v>51</v>
      </c>
      <c r="H102" s="274"/>
      <c r="I102" s="288">
        <v>1946.7</v>
      </c>
      <c r="J102" s="288">
        <v>1849.4</v>
      </c>
      <c r="K102" s="285">
        <v>1752</v>
      </c>
      <c r="L102" s="285">
        <v>1654.7</v>
      </c>
      <c r="M102" s="285">
        <v>1557.4</v>
      </c>
      <c r="N102" s="295"/>
    </row>
    <row r="103" ht="60" customHeight="1" spans="1:14">
      <c r="A103" s="264"/>
      <c r="B103" s="105" t="s">
        <v>95</v>
      </c>
      <c r="C103" s="272" t="s">
        <v>7459</v>
      </c>
      <c r="D103" s="198" t="s">
        <v>7460</v>
      </c>
      <c r="E103" s="297"/>
      <c r="F103" s="198"/>
      <c r="G103" s="105" t="s">
        <v>51</v>
      </c>
      <c r="H103" s="274"/>
      <c r="I103" s="288">
        <v>1946.7</v>
      </c>
      <c r="J103" s="288">
        <v>1849.4</v>
      </c>
      <c r="K103" s="285">
        <v>1752</v>
      </c>
      <c r="L103" s="285">
        <v>1654.7</v>
      </c>
      <c r="M103" s="285">
        <v>1557.4</v>
      </c>
      <c r="N103" s="295"/>
    </row>
    <row r="104" ht="60" customHeight="1" spans="1:14">
      <c r="A104" s="264">
        <v>31</v>
      </c>
      <c r="B104" s="105" t="s">
        <v>95</v>
      </c>
      <c r="C104" s="272" t="s">
        <v>7461</v>
      </c>
      <c r="D104" s="198" t="s">
        <v>7462</v>
      </c>
      <c r="E104" s="297" t="s">
        <v>7463</v>
      </c>
      <c r="F104" s="198" t="s">
        <v>7437</v>
      </c>
      <c r="G104" s="105" t="s">
        <v>51</v>
      </c>
      <c r="H104" s="274"/>
      <c r="I104" s="288">
        <v>921.6</v>
      </c>
      <c r="J104" s="288">
        <v>875.5</v>
      </c>
      <c r="K104" s="285">
        <v>829.4</v>
      </c>
      <c r="L104" s="285">
        <v>783.4</v>
      </c>
      <c r="M104" s="285">
        <v>737.3</v>
      </c>
      <c r="N104" s="295"/>
    </row>
    <row r="105" ht="60" customHeight="1" spans="1:14">
      <c r="A105" s="264"/>
      <c r="B105" s="105" t="s">
        <v>95</v>
      </c>
      <c r="C105" s="272" t="s">
        <v>7464</v>
      </c>
      <c r="D105" s="198" t="s">
        <v>7465</v>
      </c>
      <c r="E105" s="273"/>
      <c r="F105" s="85"/>
      <c r="G105" s="105" t="s">
        <v>51</v>
      </c>
      <c r="H105" s="274"/>
      <c r="I105" s="288">
        <v>184.3</v>
      </c>
      <c r="J105" s="288">
        <v>175.1</v>
      </c>
      <c r="K105" s="285">
        <v>165.9</v>
      </c>
      <c r="L105" s="285">
        <v>156.7</v>
      </c>
      <c r="M105" s="285">
        <v>147.5</v>
      </c>
      <c r="N105" s="295"/>
    </row>
    <row r="106" ht="60" customHeight="1" spans="1:14">
      <c r="A106" s="264">
        <v>32</v>
      </c>
      <c r="B106" s="105" t="s">
        <v>356</v>
      </c>
      <c r="C106" s="272" t="s">
        <v>7466</v>
      </c>
      <c r="D106" s="198" t="s">
        <v>7467</v>
      </c>
      <c r="E106" s="273" t="s">
        <v>7468</v>
      </c>
      <c r="F106" s="85" t="s">
        <v>7469</v>
      </c>
      <c r="G106" s="105" t="s">
        <v>62</v>
      </c>
      <c r="H106" s="274"/>
      <c r="I106" s="288">
        <v>180</v>
      </c>
      <c r="J106" s="288">
        <v>171</v>
      </c>
      <c r="K106" s="285">
        <v>162</v>
      </c>
      <c r="L106" s="285">
        <v>153</v>
      </c>
      <c r="M106" s="285">
        <v>144</v>
      </c>
      <c r="N106" s="295"/>
    </row>
    <row r="107" ht="60" customHeight="1" spans="1:14">
      <c r="A107" s="264">
        <v>33</v>
      </c>
      <c r="B107" s="105" t="s">
        <v>95</v>
      </c>
      <c r="C107" s="272" t="s">
        <v>7470</v>
      </c>
      <c r="D107" s="198" t="s">
        <v>7471</v>
      </c>
      <c r="E107" s="299" t="s">
        <v>7472</v>
      </c>
      <c r="F107" s="198" t="s">
        <v>7473</v>
      </c>
      <c r="G107" s="105" t="s">
        <v>51</v>
      </c>
      <c r="H107" s="274" t="s">
        <v>7474</v>
      </c>
      <c r="I107" s="288">
        <v>2277</v>
      </c>
      <c r="J107" s="288">
        <v>2163.2</v>
      </c>
      <c r="K107" s="285">
        <v>2049.3</v>
      </c>
      <c r="L107" s="285">
        <v>1935.5</v>
      </c>
      <c r="M107" s="285">
        <v>1821.6</v>
      </c>
      <c r="N107" s="295"/>
    </row>
    <row r="108" ht="60" customHeight="1" spans="1:14">
      <c r="A108" s="264"/>
      <c r="B108" s="105" t="s">
        <v>95</v>
      </c>
      <c r="C108" s="272" t="s">
        <v>7475</v>
      </c>
      <c r="D108" s="198" t="s">
        <v>7476</v>
      </c>
      <c r="E108" s="273"/>
      <c r="F108" s="85"/>
      <c r="G108" s="105" t="s">
        <v>51</v>
      </c>
      <c r="H108" s="274"/>
      <c r="I108" s="288">
        <v>455.4</v>
      </c>
      <c r="J108" s="288">
        <v>432.6</v>
      </c>
      <c r="K108" s="285">
        <v>409.9</v>
      </c>
      <c r="L108" s="285">
        <v>387.1</v>
      </c>
      <c r="M108" s="285">
        <v>364.3</v>
      </c>
      <c r="N108" s="295"/>
    </row>
    <row r="109" ht="60" customHeight="1" spans="1:14">
      <c r="A109" s="264">
        <v>34</v>
      </c>
      <c r="B109" s="105" t="s">
        <v>95</v>
      </c>
      <c r="C109" s="272" t="s">
        <v>7477</v>
      </c>
      <c r="D109" s="198" t="s">
        <v>7478</v>
      </c>
      <c r="E109" s="273" t="s">
        <v>7479</v>
      </c>
      <c r="F109" s="85" t="s">
        <v>7480</v>
      </c>
      <c r="G109" s="264" t="s">
        <v>51</v>
      </c>
      <c r="H109" s="274" t="s">
        <v>7481</v>
      </c>
      <c r="I109" s="288">
        <v>1899.9</v>
      </c>
      <c r="J109" s="288">
        <v>1804.9</v>
      </c>
      <c r="K109" s="285">
        <v>1709.9</v>
      </c>
      <c r="L109" s="285">
        <v>1614.9</v>
      </c>
      <c r="M109" s="285">
        <v>1519.9</v>
      </c>
      <c r="N109" s="295"/>
    </row>
    <row r="110" ht="60" customHeight="1" spans="1:14">
      <c r="A110" s="264"/>
      <c r="B110" s="105" t="s">
        <v>95</v>
      </c>
      <c r="C110" s="272" t="s">
        <v>7482</v>
      </c>
      <c r="D110" s="198" t="s">
        <v>7483</v>
      </c>
      <c r="E110" s="297"/>
      <c r="F110" s="85"/>
      <c r="G110" s="264" t="s">
        <v>51</v>
      </c>
      <c r="H110" s="274"/>
      <c r="I110" s="288">
        <v>380</v>
      </c>
      <c r="J110" s="288">
        <v>361</v>
      </c>
      <c r="K110" s="285">
        <v>342</v>
      </c>
      <c r="L110" s="285">
        <v>323</v>
      </c>
      <c r="M110" s="285">
        <v>304</v>
      </c>
      <c r="N110" s="295"/>
    </row>
    <row r="111" ht="60" customHeight="1" spans="1:14">
      <c r="A111" s="264"/>
      <c r="B111" s="105" t="s">
        <v>95</v>
      </c>
      <c r="C111" s="272" t="s">
        <v>7484</v>
      </c>
      <c r="D111" s="198" t="s">
        <v>7485</v>
      </c>
      <c r="E111" s="297"/>
      <c r="F111" s="85"/>
      <c r="G111" s="264" t="s">
        <v>51</v>
      </c>
      <c r="H111" s="274"/>
      <c r="I111" s="288">
        <v>379.8</v>
      </c>
      <c r="J111" s="288">
        <v>360.8</v>
      </c>
      <c r="K111" s="285">
        <v>341.8</v>
      </c>
      <c r="L111" s="285">
        <v>322.8</v>
      </c>
      <c r="M111" s="285">
        <v>303.8</v>
      </c>
      <c r="N111" s="295"/>
    </row>
    <row r="112" ht="60" customHeight="1" spans="1:14">
      <c r="A112" s="264"/>
      <c r="B112" s="105" t="s">
        <v>95</v>
      </c>
      <c r="C112" s="272" t="s">
        <v>7486</v>
      </c>
      <c r="D112" s="198" t="s">
        <v>7487</v>
      </c>
      <c r="E112" s="297"/>
      <c r="F112" s="85"/>
      <c r="G112" s="264" t="s">
        <v>51</v>
      </c>
      <c r="H112" s="274" t="s">
        <v>7488</v>
      </c>
      <c r="I112" s="288">
        <v>379.8</v>
      </c>
      <c r="J112" s="288">
        <v>360.8</v>
      </c>
      <c r="K112" s="285">
        <v>341.8</v>
      </c>
      <c r="L112" s="285">
        <v>322.8</v>
      </c>
      <c r="M112" s="285">
        <v>303.8</v>
      </c>
      <c r="N112" s="295"/>
    </row>
    <row r="113" ht="60" customHeight="1" spans="1:14">
      <c r="A113" s="264">
        <v>35</v>
      </c>
      <c r="B113" s="105" t="s">
        <v>95</v>
      </c>
      <c r="C113" s="272" t="s">
        <v>7489</v>
      </c>
      <c r="D113" s="198" t="s">
        <v>7490</v>
      </c>
      <c r="E113" s="297" t="s">
        <v>7491</v>
      </c>
      <c r="F113" s="85" t="s">
        <v>7492</v>
      </c>
      <c r="G113" s="105" t="s">
        <v>51</v>
      </c>
      <c r="H113" s="274"/>
      <c r="I113" s="288">
        <v>574.2</v>
      </c>
      <c r="J113" s="288">
        <v>545.5</v>
      </c>
      <c r="K113" s="285">
        <v>516.8</v>
      </c>
      <c r="L113" s="285">
        <v>488.1</v>
      </c>
      <c r="M113" s="285">
        <v>459.4</v>
      </c>
      <c r="N113" s="295"/>
    </row>
    <row r="114" ht="60" customHeight="1" spans="1:14">
      <c r="A114" s="264"/>
      <c r="B114" s="105" t="s">
        <v>95</v>
      </c>
      <c r="C114" s="272" t="s">
        <v>7493</v>
      </c>
      <c r="D114" s="198" t="s">
        <v>7494</v>
      </c>
      <c r="E114" s="273"/>
      <c r="F114" s="85"/>
      <c r="G114" s="105" t="s">
        <v>51</v>
      </c>
      <c r="H114" s="274"/>
      <c r="I114" s="288">
        <v>114.8</v>
      </c>
      <c r="J114" s="288">
        <v>109.1</v>
      </c>
      <c r="K114" s="285">
        <v>103.4</v>
      </c>
      <c r="L114" s="285">
        <v>97.6</v>
      </c>
      <c r="M114" s="285">
        <v>91.9</v>
      </c>
      <c r="N114" s="295"/>
    </row>
    <row r="115" ht="98" customHeight="1" spans="1:14">
      <c r="A115" s="264">
        <v>36</v>
      </c>
      <c r="B115" s="105" t="s">
        <v>95</v>
      </c>
      <c r="C115" s="272" t="s">
        <v>7495</v>
      </c>
      <c r="D115" s="198" t="s">
        <v>7496</v>
      </c>
      <c r="E115" s="273" t="s">
        <v>7497</v>
      </c>
      <c r="F115" s="85" t="s">
        <v>7498</v>
      </c>
      <c r="G115" s="105" t="s">
        <v>51</v>
      </c>
      <c r="H115" s="274" t="s">
        <v>7499</v>
      </c>
      <c r="I115" s="288">
        <v>2490.3</v>
      </c>
      <c r="J115" s="288">
        <v>2365.8</v>
      </c>
      <c r="K115" s="285">
        <v>2241.3</v>
      </c>
      <c r="L115" s="285">
        <v>2116.8</v>
      </c>
      <c r="M115" s="285">
        <v>1992.2</v>
      </c>
      <c r="N115" s="295"/>
    </row>
    <row r="116" ht="60" customHeight="1" spans="1:14">
      <c r="A116" s="264"/>
      <c r="B116" s="105" t="s">
        <v>95</v>
      </c>
      <c r="C116" s="272" t="s">
        <v>7500</v>
      </c>
      <c r="D116" s="198" t="s">
        <v>7501</v>
      </c>
      <c r="E116" s="273"/>
      <c r="F116" s="85"/>
      <c r="G116" s="105" t="s">
        <v>51</v>
      </c>
      <c r="H116" s="274"/>
      <c r="I116" s="288">
        <v>498.1</v>
      </c>
      <c r="J116" s="288">
        <v>473.2</v>
      </c>
      <c r="K116" s="285">
        <v>448.3</v>
      </c>
      <c r="L116" s="285">
        <v>423.4</v>
      </c>
      <c r="M116" s="285">
        <v>398.4</v>
      </c>
      <c r="N116" s="295"/>
    </row>
    <row r="117" ht="60" customHeight="1" spans="1:14">
      <c r="A117" s="264">
        <v>37</v>
      </c>
      <c r="B117" s="105" t="s">
        <v>95</v>
      </c>
      <c r="C117" s="272" t="s">
        <v>7502</v>
      </c>
      <c r="D117" s="198" t="s">
        <v>7503</v>
      </c>
      <c r="E117" s="273" t="s">
        <v>7504</v>
      </c>
      <c r="F117" s="85" t="s">
        <v>7437</v>
      </c>
      <c r="G117" s="105" t="s">
        <v>51</v>
      </c>
      <c r="H117" s="274"/>
      <c r="I117" s="288">
        <v>1244.7</v>
      </c>
      <c r="J117" s="288">
        <v>1182.5</v>
      </c>
      <c r="K117" s="285">
        <v>1120.2</v>
      </c>
      <c r="L117" s="285">
        <v>1058</v>
      </c>
      <c r="M117" s="285">
        <v>995.8</v>
      </c>
      <c r="N117" s="295"/>
    </row>
    <row r="118" ht="60" customHeight="1" spans="1:14">
      <c r="A118" s="264"/>
      <c r="B118" s="105" t="s">
        <v>95</v>
      </c>
      <c r="C118" s="272" t="s">
        <v>7505</v>
      </c>
      <c r="D118" s="198" t="s">
        <v>7506</v>
      </c>
      <c r="E118" s="273"/>
      <c r="F118" s="85"/>
      <c r="G118" s="105" t="s">
        <v>51</v>
      </c>
      <c r="H118" s="274"/>
      <c r="I118" s="288">
        <v>248.9</v>
      </c>
      <c r="J118" s="288">
        <v>236.5</v>
      </c>
      <c r="K118" s="285">
        <v>224</v>
      </c>
      <c r="L118" s="285">
        <v>211.6</v>
      </c>
      <c r="M118" s="285">
        <v>199.2</v>
      </c>
      <c r="N118" s="295"/>
    </row>
    <row r="119" ht="60" customHeight="1" spans="1:14">
      <c r="A119" s="264">
        <v>38</v>
      </c>
      <c r="B119" s="105" t="s">
        <v>95</v>
      </c>
      <c r="C119" s="272" t="s">
        <v>7507</v>
      </c>
      <c r="D119" s="198" t="s">
        <v>7508</v>
      </c>
      <c r="E119" s="273" t="s">
        <v>7509</v>
      </c>
      <c r="F119" s="85" t="s">
        <v>7510</v>
      </c>
      <c r="G119" s="105" t="s">
        <v>51</v>
      </c>
      <c r="H119" s="274" t="s">
        <v>7511</v>
      </c>
      <c r="I119" s="288">
        <v>2490.3</v>
      </c>
      <c r="J119" s="288">
        <v>2365.8</v>
      </c>
      <c r="K119" s="285">
        <v>2241.3</v>
      </c>
      <c r="L119" s="285">
        <v>2116.8</v>
      </c>
      <c r="M119" s="285">
        <v>1992.2</v>
      </c>
      <c r="N119" s="295"/>
    </row>
    <row r="120" ht="60" customHeight="1" spans="1:14">
      <c r="A120" s="264"/>
      <c r="B120" s="105" t="s">
        <v>95</v>
      </c>
      <c r="C120" s="272" t="s">
        <v>7512</v>
      </c>
      <c r="D120" s="198" t="s">
        <v>7513</v>
      </c>
      <c r="E120" s="299"/>
      <c r="F120" s="198"/>
      <c r="G120" s="105" t="s">
        <v>51</v>
      </c>
      <c r="H120" s="274"/>
      <c r="I120" s="288">
        <v>498.1</v>
      </c>
      <c r="J120" s="288">
        <v>473.2</v>
      </c>
      <c r="K120" s="285">
        <v>448.3</v>
      </c>
      <c r="L120" s="285">
        <v>423.4</v>
      </c>
      <c r="M120" s="285">
        <v>398.4</v>
      </c>
      <c r="N120" s="295"/>
    </row>
    <row r="121" ht="60" customHeight="1" spans="1:14">
      <c r="A121" s="264">
        <v>39</v>
      </c>
      <c r="B121" s="105" t="s">
        <v>95</v>
      </c>
      <c r="C121" s="272" t="s">
        <v>7514</v>
      </c>
      <c r="D121" s="198" t="s">
        <v>7515</v>
      </c>
      <c r="E121" s="299" t="s">
        <v>7516</v>
      </c>
      <c r="F121" s="198" t="s">
        <v>7517</v>
      </c>
      <c r="G121" s="105" t="s">
        <v>51</v>
      </c>
      <c r="H121" s="274"/>
      <c r="I121" s="288">
        <v>3391.2</v>
      </c>
      <c r="J121" s="288">
        <v>3221.6</v>
      </c>
      <c r="K121" s="285">
        <v>3052.1</v>
      </c>
      <c r="L121" s="285">
        <v>2882.5</v>
      </c>
      <c r="M121" s="285">
        <v>2713</v>
      </c>
      <c r="N121" s="295"/>
    </row>
    <row r="122" ht="60" customHeight="1" spans="1:14">
      <c r="A122" s="264"/>
      <c r="B122" s="105" t="s">
        <v>95</v>
      </c>
      <c r="C122" s="272" t="s">
        <v>7518</v>
      </c>
      <c r="D122" s="198" t="s">
        <v>7519</v>
      </c>
      <c r="E122" s="273"/>
      <c r="F122" s="296"/>
      <c r="G122" s="105" t="s">
        <v>51</v>
      </c>
      <c r="H122" s="274"/>
      <c r="I122" s="288">
        <v>678.2</v>
      </c>
      <c r="J122" s="288">
        <v>644.3</v>
      </c>
      <c r="K122" s="285">
        <v>610.4</v>
      </c>
      <c r="L122" s="285">
        <v>576.5</v>
      </c>
      <c r="M122" s="285">
        <v>542.6</v>
      </c>
      <c r="N122" s="295"/>
    </row>
    <row r="123" ht="60" customHeight="1" spans="1:14">
      <c r="A123" s="264">
        <v>40</v>
      </c>
      <c r="B123" s="105" t="s">
        <v>95</v>
      </c>
      <c r="C123" s="272" t="s">
        <v>7520</v>
      </c>
      <c r="D123" s="198" t="s">
        <v>7521</v>
      </c>
      <c r="E123" s="273" t="s">
        <v>7522</v>
      </c>
      <c r="F123" s="296" t="s">
        <v>7523</v>
      </c>
      <c r="G123" s="105" t="s">
        <v>51</v>
      </c>
      <c r="H123" s="274"/>
      <c r="I123" s="288">
        <v>5935.5</v>
      </c>
      <c r="J123" s="288">
        <v>5638.7</v>
      </c>
      <c r="K123" s="285">
        <v>5342</v>
      </c>
      <c r="L123" s="285">
        <v>5045.2</v>
      </c>
      <c r="M123" s="285">
        <v>4748.4</v>
      </c>
      <c r="N123" s="295"/>
    </row>
    <row r="124" ht="60" customHeight="1" spans="1:14">
      <c r="A124" s="264"/>
      <c r="B124" s="105" t="s">
        <v>95</v>
      </c>
      <c r="C124" s="272" t="s">
        <v>7524</v>
      </c>
      <c r="D124" s="198" t="s">
        <v>7525</v>
      </c>
      <c r="E124" s="273"/>
      <c r="F124" s="296"/>
      <c r="G124" s="105" t="s">
        <v>51</v>
      </c>
      <c r="H124" s="274"/>
      <c r="I124" s="288">
        <v>1187.1</v>
      </c>
      <c r="J124" s="288">
        <v>1127.7</v>
      </c>
      <c r="K124" s="285">
        <v>1068.4</v>
      </c>
      <c r="L124" s="285">
        <v>1009</v>
      </c>
      <c r="M124" s="285">
        <v>949.7</v>
      </c>
      <c r="N124" s="295"/>
    </row>
    <row r="125" ht="98" customHeight="1" spans="1:14">
      <c r="A125" s="264">
        <v>41</v>
      </c>
      <c r="B125" s="105" t="s">
        <v>95</v>
      </c>
      <c r="C125" s="272" t="s">
        <v>7526</v>
      </c>
      <c r="D125" s="198" t="s">
        <v>7527</v>
      </c>
      <c r="E125" s="273" t="s">
        <v>7528</v>
      </c>
      <c r="F125" s="296" t="s">
        <v>7523</v>
      </c>
      <c r="G125" s="105" t="s">
        <v>51</v>
      </c>
      <c r="H125" s="274" t="s">
        <v>7529</v>
      </c>
      <c r="I125" s="288">
        <v>8903.7</v>
      </c>
      <c r="J125" s="288">
        <v>8458.5</v>
      </c>
      <c r="K125" s="285">
        <v>8013.3</v>
      </c>
      <c r="L125" s="285">
        <v>7568.1</v>
      </c>
      <c r="M125" s="285">
        <v>7123</v>
      </c>
      <c r="N125" s="295"/>
    </row>
    <row r="126" ht="60" customHeight="1" spans="1:14">
      <c r="A126" s="264"/>
      <c r="B126" s="105" t="s">
        <v>95</v>
      </c>
      <c r="C126" s="272" t="s">
        <v>7530</v>
      </c>
      <c r="D126" s="198" t="s">
        <v>7531</v>
      </c>
      <c r="E126" s="297"/>
      <c r="F126" s="296"/>
      <c r="G126" s="105" t="s">
        <v>51</v>
      </c>
      <c r="H126" s="274"/>
      <c r="I126" s="288">
        <v>1780.7</v>
      </c>
      <c r="J126" s="288">
        <v>1691.7</v>
      </c>
      <c r="K126" s="285">
        <v>1602.7</v>
      </c>
      <c r="L126" s="285">
        <v>1513.6</v>
      </c>
      <c r="M126" s="285">
        <v>1424.6</v>
      </c>
      <c r="N126" s="295"/>
    </row>
    <row r="127" ht="60" customHeight="1" spans="1:14">
      <c r="A127" s="264">
        <v>42</v>
      </c>
      <c r="B127" s="105" t="s">
        <v>95</v>
      </c>
      <c r="C127" s="272" t="s">
        <v>7532</v>
      </c>
      <c r="D127" s="198" t="s">
        <v>7533</v>
      </c>
      <c r="E127" s="297" t="s">
        <v>7534</v>
      </c>
      <c r="F127" s="296" t="s">
        <v>7523</v>
      </c>
      <c r="G127" s="105" t="s">
        <v>51</v>
      </c>
      <c r="H127" s="274"/>
      <c r="I127" s="288">
        <v>7488</v>
      </c>
      <c r="J127" s="288">
        <v>7113.6</v>
      </c>
      <c r="K127" s="285">
        <v>6739.2</v>
      </c>
      <c r="L127" s="285">
        <v>6364.8</v>
      </c>
      <c r="M127" s="285">
        <v>5990.4</v>
      </c>
      <c r="N127" s="295"/>
    </row>
    <row r="128" ht="60" customHeight="1" spans="1:14">
      <c r="A128" s="264"/>
      <c r="B128" s="105" t="s">
        <v>95</v>
      </c>
      <c r="C128" s="272" t="s">
        <v>7535</v>
      </c>
      <c r="D128" s="198" t="s">
        <v>7536</v>
      </c>
      <c r="E128" s="297"/>
      <c r="F128" s="296"/>
      <c r="G128" s="105" t="s">
        <v>51</v>
      </c>
      <c r="H128" s="274"/>
      <c r="I128" s="288">
        <v>1497.6</v>
      </c>
      <c r="J128" s="288">
        <v>1422.7</v>
      </c>
      <c r="K128" s="285">
        <v>1347.8</v>
      </c>
      <c r="L128" s="285">
        <v>1273</v>
      </c>
      <c r="M128" s="285">
        <v>1198.1</v>
      </c>
      <c r="N128" s="295"/>
    </row>
    <row r="129" ht="102" customHeight="1" spans="1:14">
      <c r="A129" s="264">
        <v>43</v>
      </c>
      <c r="B129" s="105" t="s">
        <v>95</v>
      </c>
      <c r="C129" s="272" t="s">
        <v>7537</v>
      </c>
      <c r="D129" s="198" t="s">
        <v>7538</v>
      </c>
      <c r="E129" s="297" t="s">
        <v>7539</v>
      </c>
      <c r="F129" s="296" t="s">
        <v>7523</v>
      </c>
      <c r="G129" s="105" t="s">
        <v>51</v>
      </c>
      <c r="H129" s="274" t="s">
        <v>7540</v>
      </c>
      <c r="I129" s="288">
        <v>11232</v>
      </c>
      <c r="J129" s="288">
        <v>10670.4</v>
      </c>
      <c r="K129" s="285">
        <v>10108.8</v>
      </c>
      <c r="L129" s="285">
        <v>9547.2</v>
      </c>
      <c r="M129" s="285">
        <v>8985.6</v>
      </c>
      <c r="N129" s="295"/>
    </row>
    <row r="130" ht="60" customHeight="1" spans="1:14">
      <c r="A130" s="264"/>
      <c r="B130" s="105" t="s">
        <v>95</v>
      </c>
      <c r="C130" s="272" t="s">
        <v>7541</v>
      </c>
      <c r="D130" s="198" t="s">
        <v>7542</v>
      </c>
      <c r="E130" s="297"/>
      <c r="F130" s="85"/>
      <c r="G130" s="105" t="s">
        <v>51</v>
      </c>
      <c r="H130" s="274"/>
      <c r="I130" s="288">
        <v>2246.4</v>
      </c>
      <c r="J130" s="288">
        <v>2134.1</v>
      </c>
      <c r="K130" s="285">
        <v>2021.8</v>
      </c>
      <c r="L130" s="285">
        <v>1909.4</v>
      </c>
      <c r="M130" s="285">
        <v>1797.1</v>
      </c>
      <c r="N130" s="295"/>
    </row>
    <row r="131" ht="60" customHeight="1" spans="1:14">
      <c r="A131" s="264">
        <v>44</v>
      </c>
      <c r="B131" s="105" t="s">
        <v>95</v>
      </c>
      <c r="C131" s="272" t="s">
        <v>7543</v>
      </c>
      <c r="D131" s="198" t="s">
        <v>7544</v>
      </c>
      <c r="E131" s="297" t="s">
        <v>7545</v>
      </c>
      <c r="F131" s="85" t="s">
        <v>7546</v>
      </c>
      <c r="G131" s="105" t="s">
        <v>51</v>
      </c>
      <c r="H131" s="274" t="s">
        <v>7547</v>
      </c>
      <c r="I131" s="288">
        <v>3795.3</v>
      </c>
      <c r="J131" s="288">
        <v>3605.5</v>
      </c>
      <c r="K131" s="285">
        <v>3415.8</v>
      </c>
      <c r="L131" s="285">
        <v>3226</v>
      </c>
      <c r="M131" s="285">
        <v>3036.2</v>
      </c>
      <c r="N131" s="295"/>
    </row>
    <row r="132" ht="60" customHeight="1" spans="1:14">
      <c r="A132" s="264"/>
      <c r="B132" s="105" t="s">
        <v>95</v>
      </c>
      <c r="C132" s="272" t="s">
        <v>7548</v>
      </c>
      <c r="D132" s="198" t="s">
        <v>7549</v>
      </c>
      <c r="E132" s="299"/>
      <c r="F132" s="198"/>
      <c r="G132" s="105" t="s">
        <v>51</v>
      </c>
      <c r="H132" s="274"/>
      <c r="I132" s="288">
        <v>759.1</v>
      </c>
      <c r="J132" s="288">
        <v>721.1</v>
      </c>
      <c r="K132" s="285">
        <v>683.2</v>
      </c>
      <c r="L132" s="285">
        <v>645.2</v>
      </c>
      <c r="M132" s="285">
        <v>607.2</v>
      </c>
      <c r="N132" s="295"/>
    </row>
    <row r="133" ht="60" customHeight="1" spans="1:14">
      <c r="A133" s="264">
        <v>45</v>
      </c>
      <c r="B133" s="105" t="s">
        <v>95</v>
      </c>
      <c r="C133" s="272" t="s">
        <v>7550</v>
      </c>
      <c r="D133" s="198" t="s">
        <v>7551</v>
      </c>
      <c r="E133" s="299" t="s">
        <v>7552</v>
      </c>
      <c r="F133" s="198" t="s">
        <v>7553</v>
      </c>
      <c r="G133" s="105" t="s">
        <v>51</v>
      </c>
      <c r="H133" s="274" t="s">
        <v>7554</v>
      </c>
      <c r="I133" s="288">
        <v>2745</v>
      </c>
      <c r="J133" s="288">
        <v>2607.8</v>
      </c>
      <c r="K133" s="285">
        <v>2470.5</v>
      </c>
      <c r="L133" s="285">
        <v>2333.3</v>
      </c>
      <c r="M133" s="285">
        <v>2196</v>
      </c>
      <c r="N133" s="295"/>
    </row>
    <row r="134" ht="60" customHeight="1" spans="1:14">
      <c r="A134" s="264"/>
      <c r="B134" s="105" t="s">
        <v>95</v>
      </c>
      <c r="C134" s="272" t="s">
        <v>7555</v>
      </c>
      <c r="D134" s="198" t="s">
        <v>7556</v>
      </c>
      <c r="E134" s="299"/>
      <c r="F134" s="296"/>
      <c r="G134" s="105" t="s">
        <v>51</v>
      </c>
      <c r="H134" s="274"/>
      <c r="I134" s="288">
        <v>549</v>
      </c>
      <c r="J134" s="288">
        <v>521.6</v>
      </c>
      <c r="K134" s="285">
        <v>494.1</v>
      </c>
      <c r="L134" s="285">
        <v>466.7</v>
      </c>
      <c r="M134" s="285">
        <v>439.2</v>
      </c>
      <c r="N134" s="295"/>
    </row>
    <row r="135" ht="60" customHeight="1" spans="1:14">
      <c r="A135" s="264">
        <v>46</v>
      </c>
      <c r="B135" s="105" t="s">
        <v>95</v>
      </c>
      <c r="C135" s="272" t="s">
        <v>7557</v>
      </c>
      <c r="D135" s="198" t="s">
        <v>7558</v>
      </c>
      <c r="E135" s="299" t="s">
        <v>7559</v>
      </c>
      <c r="F135" s="296" t="s">
        <v>7560</v>
      </c>
      <c r="G135" s="105" t="s">
        <v>51</v>
      </c>
      <c r="H135" s="274" t="s">
        <v>7561</v>
      </c>
      <c r="I135" s="288">
        <v>5218.2</v>
      </c>
      <c r="J135" s="288">
        <v>4957.3</v>
      </c>
      <c r="K135" s="285">
        <v>4696.4</v>
      </c>
      <c r="L135" s="285">
        <v>4435.5</v>
      </c>
      <c r="M135" s="285">
        <v>4174.6</v>
      </c>
      <c r="N135" s="295"/>
    </row>
    <row r="136" ht="60" customHeight="1" spans="1:14">
      <c r="A136" s="264"/>
      <c r="B136" s="105" t="s">
        <v>95</v>
      </c>
      <c r="C136" s="272" t="s">
        <v>7562</v>
      </c>
      <c r="D136" s="198" t="s">
        <v>7563</v>
      </c>
      <c r="E136" s="297"/>
      <c r="F136" s="296"/>
      <c r="G136" s="105" t="s">
        <v>51</v>
      </c>
      <c r="H136" s="274"/>
      <c r="I136" s="288">
        <v>1043.6</v>
      </c>
      <c r="J136" s="288">
        <v>991.5</v>
      </c>
      <c r="K136" s="285">
        <v>939.3</v>
      </c>
      <c r="L136" s="285">
        <v>887.1</v>
      </c>
      <c r="M136" s="285">
        <v>834.9</v>
      </c>
      <c r="N136" s="295"/>
    </row>
    <row r="137" ht="60" customHeight="1" spans="1:14">
      <c r="A137" s="264">
        <v>47</v>
      </c>
      <c r="B137" s="105" t="s">
        <v>95</v>
      </c>
      <c r="C137" s="272" t="s">
        <v>7564</v>
      </c>
      <c r="D137" s="198" t="s">
        <v>7565</v>
      </c>
      <c r="E137" s="297" t="s">
        <v>7566</v>
      </c>
      <c r="F137" s="296" t="s">
        <v>7567</v>
      </c>
      <c r="G137" s="105" t="s">
        <v>51</v>
      </c>
      <c r="H137" s="274"/>
      <c r="I137" s="288">
        <v>7843.5</v>
      </c>
      <c r="J137" s="288">
        <v>7451.3</v>
      </c>
      <c r="K137" s="285">
        <v>7059.2</v>
      </c>
      <c r="L137" s="285">
        <v>6667</v>
      </c>
      <c r="M137" s="285">
        <v>6274.8</v>
      </c>
      <c r="N137" s="295"/>
    </row>
    <row r="138" ht="60" customHeight="1" spans="1:14">
      <c r="A138" s="264"/>
      <c r="B138" s="105" t="s">
        <v>95</v>
      </c>
      <c r="C138" s="272" t="s">
        <v>7568</v>
      </c>
      <c r="D138" s="198" t="s">
        <v>7569</v>
      </c>
      <c r="E138" s="297"/>
      <c r="F138" s="296"/>
      <c r="G138" s="105" t="s">
        <v>51</v>
      </c>
      <c r="H138" s="300"/>
      <c r="I138" s="288">
        <v>1568.7</v>
      </c>
      <c r="J138" s="288">
        <v>1490.3</v>
      </c>
      <c r="K138" s="285">
        <v>1411.8</v>
      </c>
      <c r="L138" s="285">
        <v>1333.4</v>
      </c>
      <c r="M138" s="285">
        <v>1255</v>
      </c>
      <c r="N138" s="295"/>
    </row>
    <row r="139" ht="60" customHeight="1" spans="1:14">
      <c r="A139" s="264"/>
      <c r="B139" s="105" t="s">
        <v>95</v>
      </c>
      <c r="C139" s="272" t="s">
        <v>7570</v>
      </c>
      <c r="D139" s="198" t="s">
        <v>7571</v>
      </c>
      <c r="E139" s="297"/>
      <c r="F139" s="296"/>
      <c r="G139" s="105" t="s">
        <v>51</v>
      </c>
      <c r="H139" s="300"/>
      <c r="I139" s="288">
        <v>7843.5</v>
      </c>
      <c r="J139" s="288">
        <v>7451.3</v>
      </c>
      <c r="K139" s="285">
        <v>7059.2</v>
      </c>
      <c r="L139" s="285">
        <v>6667</v>
      </c>
      <c r="M139" s="285">
        <v>6274.8</v>
      </c>
      <c r="N139" s="295"/>
    </row>
    <row r="140" ht="60" customHeight="1" spans="1:14">
      <c r="A140" s="264">
        <v>48</v>
      </c>
      <c r="B140" s="105" t="s">
        <v>95</v>
      </c>
      <c r="C140" s="272" t="s">
        <v>7572</v>
      </c>
      <c r="D140" s="198" t="s">
        <v>7573</v>
      </c>
      <c r="E140" s="297" t="s">
        <v>7574</v>
      </c>
      <c r="F140" s="296" t="s">
        <v>7575</v>
      </c>
      <c r="G140" s="264" t="s">
        <v>7576</v>
      </c>
      <c r="H140" s="300"/>
      <c r="I140" s="288">
        <v>4792.5</v>
      </c>
      <c r="J140" s="288">
        <v>4552.9</v>
      </c>
      <c r="K140" s="285">
        <v>4313.3</v>
      </c>
      <c r="L140" s="285">
        <v>4073.6</v>
      </c>
      <c r="M140" s="285">
        <v>3834</v>
      </c>
      <c r="N140" s="295"/>
    </row>
    <row r="141" ht="60" customHeight="1" spans="1:14">
      <c r="A141" s="264"/>
      <c r="B141" s="105" t="s">
        <v>95</v>
      </c>
      <c r="C141" s="272" t="s">
        <v>7577</v>
      </c>
      <c r="D141" s="198" t="s">
        <v>7578</v>
      </c>
      <c r="E141" s="297"/>
      <c r="F141" s="85"/>
      <c r="G141" s="264" t="s">
        <v>7576</v>
      </c>
      <c r="H141" s="274"/>
      <c r="I141" s="288">
        <v>958.5</v>
      </c>
      <c r="J141" s="288">
        <v>910.6</v>
      </c>
      <c r="K141" s="285">
        <v>862.7</v>
      </c>
      <c r="L141" s="285">
        <v>814.7</v>
      </c>
      <c r="M141" s="285">
        <v>766.8</v>
      </c>
      <c r="N141" s="295"/>
    </row>
    <row r="142" ht="60" customHeight="1" spans="1:14">
      <c r="A142" s="264"/>
      <c r="B142" s="105" t="s">
        <v>95</v>
      </c>
      <c r="C142" s="272" t="s">
        <v>7579</v>
      </c>
      <c r="D142" s="198" t="s">
        <v>7580</v>
      </c>
      <c r="E142" s="297"/>
      <c r="F142" s="85"/>
      <c r="G142" s="264" t="s">
        <v>7576</v>
      </c>
      <c r="H142" s="274"/>
      <c r="I142" s="288">
        <v>4792.5</v>
      </c>
      <c r="J142" s="288">
        <v>4552.9</v>
      </c>
      <c r="K142" s="285">
        <v>4313.3</v>
      </c>
      <c r="L142" s="285">
        <v>4073.6</v>
      </c>
      <c r="M142" s="285">
        <v>3834</v>
      </c>
      <c r="N142" s="295"/>
    </row>
    <row r="143" ht="60" customHeight="1" spans="1:14">
      <c r="A143" s="264"/>
      <c r="B143" s="105" t="s">
        <v>95</v>
      </c>
      <c r="C143" s="272" t="s">
        <v>7581</v>
      </c>
      <c r="D143" s="198" t="s">
        <v>7582</v>
      </c>
      <c r="E143" s="297"/>
      <c r="F143" s="85"/>
      <c r="G143" s="264" t="s">
        <v>7576</v>
      </c>
      <c r="H143" s="274"/>
      <c r="I143" s="288">
        <v>4792.5</v>
      </c>
      <c r="J143" s="288">
        <v>4552.9</v>
      </c>
      <c r="K143" s="285">
        <v>4313.3</v>
      </c>
      <c r="L143" s="285">
        <v>4073.6</v>
      </c>
      <c r="M143" s="285">
        <v>3834</v>
      </c>
      <c r="N143" s="295"/>
    </row>
    <row r="144" ht="60" customHeight="1" spans="1:14">
      <c r="A144" s="264">
        <v>49</v>
      </c>
      <c r="B144" s="105" t="s">
        <v>95</v>
      </c>
      <c r="C144" s="272" t="s">
        <v>7583</v>
      </c>
      <c r="D144" s="198" t="s">
        <v>7584</v>
      </c>
      <c r="E144" s="297" t="s">
        <v>7585</v>
      </c>
      <c r="F144" s="85" t="s">
        <v>7586</v>
      </c>
      <c r="G144" s="105" t="s">
        <v>51</v>
      </c>
      <c r="H144" s="274"/>
      <c r="I144" s="288">
        <v>4717.8</v>
      </c>
      <c r="J144" s="288">
        <v>4481.9</v>
      </c>
      <c r="K144" s="285">
        <v>4246</v>
      </c>
      <c r="L144" s="285">
        <v>4010.1</v>
      </c>
      <c r="M144" s="285">
        <v>3774.2</v>
      </c>
      <c r="N144" s="295"/>
    </row>
    <row r="145" ht="60" customHeight="1" spans="1:14">
      <c r="A145" s="264"/>
      <c r="B145" s="105" t="s">
        <v>95</v>
      </c>
      <c r="C145" s="272" t="s">
        <v>7587</v>
      </c>
      <c r="D145" s="198" t="s">
        <v>7588</v>
      </c>
      <c r="E145" s="299"/>
      <c r="F145" s="198"/>
      <c r="G145" s="105" t="s">
        <v>51</v>
      </c>
      <c r="H145" s="274"/>
      <c r="I145" s="288">
        <v>943.6</v>
      </c>
      <c r="J145" s="288">
        <v>896.4</v>
      </c>
      <c r="K145" s="285">
        <v>849.2</v>
      </c>
      <c r="L145" s="285">
        <v>802</v>
      </c>
      <c r="M145" s="285">
        <v>754.8</v>
      </c>
      <c r="N145" s="295"/>
    </row>
    <row r="146" ht="60" customHeight="1" spans="1:14">
      <c r="A146" s="264">
        <v>50</v>
      </c>
      <c r="B146" s="105" t="s">
        <v>95</v>
      </c>
      <c r="C146" s="272" t="s">
        <v>7589</v>
      </c>
      <c r="D146" s="198" t="s">
        <v>7590</v>
      </c>
      <c r="E146" s="299" t="s">
        <v>7591</v>
      </c>
      <c r="F146" s="198" t="s">
        <v>7592</v>
      </c>
      <c r="G146" s="105" t="s">
        <v>51</v>
      </c>
      <c r="H146" s="274" t="s">
        <v>7593</v>
      </c>
      <c r="I146" s="288">
        <v>6552</v>
      </c>
      <c r="J146" s="288">
        <v>6224.4</v>
      </c>
      <c r="K146" s="285">
        <v>5896.8</v>
      </c>
      <c r="L146" s="285">
        <v>5569.2</v>
      </c>
      <c r="M146" s="285">
        <v>5241.6</v>
      </c>
      <c r="N146" s="295"/>
    </row>
    <row r="147" ht="60" customHeight="1" spans="1:14">
      <c r="A147" s="264"/>
      <c r="B147" s="105" t="s">
        <v>95</v>
      </c>
      <c r="C147" s="272" t="s">
        <v>7594</v>
      </c>
      <c r="D147" s="198" t="s">
        <v>7595</v>
      </c>
      <c r="E147" s="299"/>
      <c r="F147" s="198"/>
      <c r="G147" s="105" t="s">
        <v>51</v>
      </c>
      <c r="H147" s="274"/>
      <c r="I147" s="288">
        <v>1310.4</v>
      </c>
      <c r="J147" s="288">
        <v>1244.9</v>
      </c>
      <c r="K147" s="285">
        <v>1179.4</v>
      </c>
      <c r="L147" s="285">
        <v>1113.8</v>
      </c>
      <c r="M147" s="285">
        <v>1048.3</v>
      </c>
      <c r="N147" s="295"/>
    </row>
    <row r="148" ht="60" customHeight="1" spans="1:14">
      <c r="A148" s="264"/>
      <c r="B148" s="105" t="s">
        <v>95</v>
      </c>
      <c r="C148" s="272" t="s">
        <v>7596</v>
      </c>
      <c r="D148" s="198" t="s">
        <v>7597</v>
      </c>
      <c r="E148" s="299"/>
      <c r="F148" s="198"/>
      <c r="G148" s="105" t="s">
        <v>51</v>
      </c>
      <c r="H148" s="274" t="s">
        <v>7598</v>
      </c>
      <c r="I148" s="288">
        <v>655.2</v>
      </c>
      <c r="J148" s="288">
        <v>622.4</v>
      </c>
      <c r="K148" s="285">
        <v>589.7</v>
      </c>
      <c r="L148" s="285">
        <v>556.9</v>
      </c>
      <c r="M148" s="285">
        <v>524.2</v>
      </c>
      <c r="N148" s="295"/>
    </row>
    <row r="149" ht="60" customHeight="1" spans="1:14">
      <c r="A149" s="264"/>
      <c r="B149" s="105" t="s">
        <v>95</v>
      </c>
      <c r="C149" s="272" t="s">
        <v>7599</v>
      </c>
      <c r="D149" s="198" t="s">
        <v>7600</v>
      </c>
      <c r="E149" s="299"/>
      <c r="F149" s="198"/>
      <c r="G149" s="105" t="s">
        <v>51</v>
      </c>
      <c r="H149" s="274"/>
      <c r="I149" s="288">
        <v>1965.6</v>
      </c>
      <c r="J149" s="288">
        <v>1867.3</v>
      </c>
      <c r="K149" s="285">
        <v>1769</v>
      </c>
      <c r="L149" s="285">
        <v>1670.8</v>
      </c>
      <c r="M149" s="285">
        <v>1572.5</v>
      </c>
      <c r="N149" s="295"/>
    </row>
    <row r="150" ht="60" customHeight="1" spans="1:14">
      <c r="A150" s="264">
        <v>51</v>
      </c>
      <c r="B150" s="105" t="s">
        <v>95</v>
      </c>
      <c r="C150" s="272" t="s">
        <v>7601</v>
      </c>
      <c r="D150" s="198" t="s">
        <v>7602</v>
      </c>
      <c r="E150" s="299" t="s">
        <v>7603</v>
      </c>
      <c r="F150" s="198" t="s">
        <v>7604</v>
      </c>
      <c r="G150" s="264" t="s">
        <v>51</v>
      </c>
      <c r="H150" s="274" t="s">
        <v>7605</v>
      </c>
      <c r="I150" s="288">
        <v>6546.6</v>
      </c>
      <c r="J150" s="288">
        <v>6219.3</v>
      </c>
      <c r="K150" s="285">
        <v>5891.9</v>
      </c>
      <c r="L150" s="285">
        <v>5564.6</v>
      </c>
      <c r="M150" s="285">
        <v>5237.3</v>
      </c>
      <c r="N150" s="295"/>
    </row>
    <row r="151" ht="60" customHeight="1" spans="1:14">
      <c r="A151" s="264"/>
      <c r="B151" s="105" t="s">
        <v>95</v>
      </c>
      <c r="C151" s="272" t="s">
        <v>7606</v>
      </c>
      <c r="D151" s="198" t="s">
        <v>7607</v>
      </c>
      <c r="E151" s="299"/>
      <c r="F151" s="198"/>
      <c r="G151" s="264" t="s">
        <v>51</v>
      </c>
      <c r="H151" s="274"/>
      <c r="I151" s="288">
        <v>1309.3</v>
      </c>
      <c r="J151" s="288">
        <v>1243.9</v>
      </c>
      <c r="K151" s="285">
        <v>1178.4</v>
      </c>
      <c r="L151" s="285">
        <v>1112.9</v>
      </c>
      <c r="M151" s="285">
        <v>1047.5</v>
      </c>
      <c r="N151" s="295"/>
    </row>
    <row r="152" ht="60" customHeight="1" spans="1:14">
      <c r="A152" s="264"/>
      <c r="B152" s="105" t="s">
        <v>95</v>
      </c>
      <c r="C152" s="272" t="s">
        <v>7608</v>
      </c>
      <c r="D152" s="198" t="s">
        <v>7609</v>
      </c>
      <c r="E152" s="299"/>
      <c r="F152" s="198"/>
      <c r="G152" s="264" t="s">
        <v>51</v>
      </c>
      <c r="H152" s="274"/>
      <c r="I152" s="288">
        <v>3273.3</v>
      </c>
      <c r="J152" s="288">
        <v>3109.6</v>
      </c>
      <c r="K152" s="285">
        <v>2946</v>
      </c>
      <c r="L152" s="285">
        <v>2782.3</v>
      </c>
      <c r="M152" s="285">
        <v>2618.6</v>
      </c>
      <c r="N152" s="295"/>
    </row>
    <row r="153" ht="60" customHeight="1" spans="1:14">
      <c r="A153" s="264">
        <v>52</v>
      </c>
      <c r="B153" s="105" t="s">
        <v>95</v>
      </c>
      <c r="C153" s="272" t="s">
        <v>7610</v>
      </c>
      <c r="D153" s="198" t="s">
        <v>7611</v>
      </c>
      <c r="E153" s="299" t="s">
        <v>7612</v>
      </c>
      <c r="F153" s="198" t="s">
        <v>7613</v>
      </c>
      <c r="G153" s="264" t="s">
        <v>51</v>
      </c>
      <c r="H153" s="274"/>
      <c r="I153" s="288">
        <v>6552</v>
      </c>
      <c r="J153" s="288">
        <v>6224.4</v>
      </c>
      <c r="K153" s="285">
        <v>5896.8</v>
      </c>
      <c r="L153" s="285">
        <v>5569.2</v>
      </c>
      <c r="M153" s="285">
        <v>5241.6</v>
      </c>
      <c r="N153" s="295"/>
    </row>
    <row r="154" ht="60" customHeight="1" spans="1:14">
      <c r="A154" s="264"/>
      <c r="B154" s="105" t="s">
        <v>95</v>
      </c>
      <c r="C154" s="272" t="s">
        <v>7614</v>
      </c>
      <c r="D154" s="198" t="s">
        <v>7615</v>
      </c>
      <c r="E154" s="299"/>
      <c r="F154" s="198"/>
      <c r="G154" s="264" t="s">
        <v>51</v>
      </c>
      <c r="H154" s="274"/>
      <c r="I154" s="288">
        <v>1310.4</v>
      </c>
      <c r="J154" s="288">
        <v>1244.9</v>
      </c>
      <c r="K154" s="285">
        <v>1179.4</v>
      </c>
      <c r="L154" s="285">
        <v>1113.8</v>
      </c>
      <c r="M154" s="285">
        <v>1048.3</v>
      </c>
      <c r="N154" s="295"/>
    </row>
    <row r="155" ht="60" customHeight="1" spans="1:14">
      <c r="A155" s="264">
        <v>53</v>
      </c>
      <c r="B155" s="105" t="s">
        <v>38</v>
      </c>
      <c r="C155" s="272" t="s">
        <v>7616</v>
      </c>
      <c r="D155" s="198" t="s">
        <v>7617</v>
      </c>
      <c r="E155" s="299" t="s">
        <v>7618</v>
      </c>
      <c r="F155" s="198" t="s">
        <v>7619</v>
      </c>
      <c r="G155" s="105" t="s">
        <v>51</v>
      </c>
      <c r="H155" s="274"/>
      <c r="I155" s="288">
        <v>135</v>
      </c>
      <c r="J155" s="288">
        <v>128.3</v>
      </c>
      <c r="K155" s="285">
        <v>121.5</v>
      </c>
      <c r="L155" s="285">
        <v>114.8</v>
      </c>
      <c r="M155" s="285">
        <v>108</v>
      </c>
      <c r="N155" s="295"/>
    </row>
    <row r="156" ht="60" customHeight="1" spans="1:14">
      <c r="A156" s="264">
        <v>54</v>
      </c>
      <c r="B156" s="105" t="s">
        <v>95</v>
      </c>
      <c r="C156" s="272" t="s">
        <v>7620</v>
      </c>
      <c r="D156" s="85" t="s">
        <v>7621</v>
      </c>
      <c r="E156" s="273" t="s">
        <v>7622</v>
      </c>
      <c r="F156" s="85" t="s">
        <v>7623</v>
      </c>
      <c r="G156" s="264" t="s">
        <v>51</v>
      </c>
      <c r="H156" s="274" t="s">
        <v>7624</v>
      </c>
      <c r="I156" s="288">
        <v>4117.5</v>
      </c>
      <c r="J156" s="288">
        <v>3911.6</v>
      </c>
      <c r="K156" s="285">
        <v>3705.8</v>
      </c>
      <c r="L156" s="285">
        <v>3499.9</v>
      </c>
      <c r="M156" s="285">
        <v>3294</v>
      </c>
      <c r="N156" s="295"/>
    </row>
    <row r="157" ht="60" customHeight="1" spans="1:14">
      <c r="A157" s="264"/>
      <c r="B157" s="105" t="s">
        <v>95</v>
      </c>
      <c r="C157" s="272" t="s">
        <v>7625</v>
      </c>
      <c r="D157" s="198" t="s">
        <v>7626</v>
      </c>
      <c r="E157" s="299"/>
      <c r="F157" s="198"/>
      <c r="G157" s="264" t="s">
        <v>51</v>
      </c>
      <c r="H157" s="274"/>
      <c r="I157" s="288">
        <v>823.5</v>
      </c>
      <c r="J157" s="288">
        <v>782.3</v>
      </c>
      <c r="K157" s="285">
        <v>741.2</v>
      </c>
      <c r="L157" s="285">
        <v>700</v>
      </c>
      <c r="M157" s="285">
        <v>658.8</v>
      </c>
      <c r="N157" s="295"/>
    </row>
    <row r="158" ht="60" customHeight="1" spans="1:14">
      <c r="A158" s="264"/>
      <c r="B158" s="105" t="s">
        <v>95</v>
      </c>
      <c r="C158" s="272" t="s">
        <v>7627</v>
      </c>
      <c r="D158" s="198" t="s">
        <v>7628</v>
      </c>
      <c r="E158" s="299"/>
      <c r="F158" s="198"/>
      <c r="G158" s="264" t="s">
        <v>51</v>
      </c>
      <c r="H158" s="274"/>
      <c r="I158" s="288">
        <v>4117.5</v>
      </c>
      <c r="J158" s="288">
        <v>3911.6</v>
      </c>
      <c r="K158" s="285">
        <v>3705.8</v>
      </c>
      <c r="L158" s="285">
        <v>3499.9</v>
      </c>
      <c r="M158" s="285">
        <v>3294</v>
      </c>
      <c r="N158" s="295"/>
    </row>
    <row r="159" ht="60" customHeight="1" spans="1:14">
      <c r="A159" s="264">
        <v>55</v>
      </c>
      <c r="B159" s="105" t="s">
        <v>95</v>
      </c>
      <c r="C159" s="272" t="s">
        <v>7629</v>
      </c>
      <c r="D159" s="198" t="s">
        <v>7630</v>
      </c>
      <c r="E159" s="299" t="s">
        <v>7631</v>
      </c>
      <c r="F159" s="198" t="s">
        <v>7437</v>
      </c>
      <c r="G159" s="264" t="s">
        <v>51</v>
      </c>
      <c r="H159" s="274"/>
      <c r="I159" s="288">
        <v>1234.8</v>
      </c>
      <c r="J159" s="288">
        <v>1173.1</v>
      </c>
      <c r="K159" s="285">
        <v>1111.3</v>
      </c>
      <c r="L159" s="285">
        <v>1049.6</v>
      </c>
      <c r="M159" s="285">
        <v>987.8</v>
      </c>
      <c r="N159" s="295"/>
    </row>
    <row r="160" ht="60" customHeight="1" spans="1:14">
      <c r="A160" s="264"/>
      <c r="B160" s="105" t="s">
        <v>95</v>
      </c>
      <c r="C160" s="272" t="s">
        <v>7632</v>
      </c>
      <c r="D160" s="198" t="s">
        <v>7633</v>
      </c>
      <c r="E160" s="299"/>
      <c r="F160" s="198"/>
      <c r="G160" s="264" t="s">
        <v>51</v>
      </c>
      <c r="H160" s="274"/>
      <c r="I160" s="288">
        <v>247</v>
      </c>
      <c r="J160" s="288">
        <v>234.6</v>
      </c>
      <c r="K160" s="285">
        <v>222.3</v>
      </c>
      <c r="L160" s="285">
        <v>209.9</v>
      </c>
      <c r="M160" s="285">
        <v>197.6</v>
      </c>
      <c r="N160" s="295"/>
    </row>
    <row r="161" ht="60" customHeight="1" spans="1:14">
      <c r="A161" s="264">
        <v>56</v>
      </c>
      <c r="B161" s="105" t="s">
        <v>95</v>
      </c>
      <c r="C161" s="272" t="s">
        <v>7634</v>
      </c>
      <c r="D161" s="198" t="s">
        <v>7635</v>
      </c>
      <c r="E161" s="299" t="s">
        <v>7636</v>
      </c>
      <c r="F161" s="198" t="s">
        <v>7637</v>
      </c>
      <c r="G161" s="264" t="s">
        <v>51</v>
      </c>
      <c r="H161" s="274" t="s">
        <v>7638</v>
      </c>
      <c r="I161" s="288">
        <v>2850.3</v>
      </c>
      <c r="J161" s="288">
        <v>2707.8</v>
      </c>
      <c r="K161" s="285">
        <v>2565.3</v>
      </c>
      <c r="L161" s="285">
        <v>2422.8</v>
      </c>
      <c r="M161" s="285">
        <v>2280.2</v>
      </c>
      <c r="N161" s="295"/>
    </row>
    <row r="162" ht="60" customHeight="1" spans="1:14">
      <c r="A162" s="264"/>
      <c r="B162" s="105" t="s">
        <v>95</v>
      </c>
      <c r="C162" s="272" t="s">
        <v>7639</v>
      </c>
      <c r="D162" s="198" t="s">
        <v>7640</v>
      </c>
      <c r="E162" s="297"/>
      <c r="F162" s="198"/>
      <c r="G162" s="264" t="s">
        <v>51</v>
      </c>
      <c r="H162" s="274"/>
      <c r="I162" s="288">
        <v>570.1</v>
      </c>
      <c r="J162" s="288">
        <v>541.6</v>
      </c>
      <c r="K162" s="285">
        <v>513.1</v>
      </c>
      <c r="L162" s="285">
        <v>484.6</v>
      </c>
      <c r="M162" s="285">
        <v>456</v>
      </c>
      <c r="N162" s="295"/>
    </row>
    <row r="163" ht="60" customHeight="1" spans="1:14">
      <c r="A163" s="264">
        <v>57</v>
      </c>
      <c r="B163" s="105" t="s">
        <v>95</v>
      </c>
      <c r="C163" s="272" t="s">
        <v>7641</v>
      </c>
      <c r="D163" s="198" t="s">
        <v>7642</v>
      </c>
      <c r="E163" s="297" t="s">
        <v>7643</v>
      </c>
      <c r="F163" s="198" t="s">
        <v>7437</v>
      </c>
      <c r="G163" s="105" t="s">
        <v>51</v>
      </c>
      <c r="H163" s="274"/>
      <c r="I163" s="288">
        <v>855</v>
      </c>
      <c r="J163" s="288">
        <v>812.3</v>
      </c>
      <c r="K163" s="285">
        <v>769.5</v>
      </c>
      <c r="L163" s="285">
        <v>726.8</v>
      </c>
      <c r="M163" s="285">
        <v>684</v>
      </c>
      <c r="N163" s="295"/>
    </row>
    <row r="164" ht="60" customHeight="1" spans="1:14">
      <c r="A164" s="264"/>
      <c r="B164" s="105" t="s">
        <v>95</v>
      </c>
      <c r="C164" s="272" t="s">
        <v>7644</v>
      </c>
      <c r="D164" s="198" t="s">
        <v>7645</v>
      </c>
      <c r="E164" s="301"/>
      <c r="F164" s="85"/>
      <c r="G164" s="105" t="s">
        <v>51</v>
      </c>
      <c r="H164" s="274"/>
      <c r="I164" s="288">
        <v>171</v>
      </c>
      <c r="J164" s="288">
        <v>162.5</v>
      </c>
      <c r="K164" s="285">
        <v>153.9</v>
      </c>
      <c r="L164" s="285">
        <v>145.4</v>
      </c>
      <c r="M164" s="285">
        <v>136.8</v>
      </c>
      <c r="N164" s="295"/>
    </row>
    <row r="165" ht="60" customHeight="1" spans="1:14">
      <c r="A165" s="264">
        <v>58</v>
      </c>
      <c r="B165" s="105" t="s">
        <v>38</v>
      </c>
      <c r="C165" s="272" t="s">
        <v>7646</v>
      </c>
      <c r="D165" s="198" t="s">
        <v>7647</v>
      </c>
      <c r="E165" s="301" t="s">
        <v>7648</v>
      </c>
      <c r="F165" s="85" t="s">
        <v>7649</v>
      </c>
      <c r="G165" s="105" t="s">
        <v>51</v>
      </c>
      <c r="H165" s="274"/>
      <c r="I165" s="288">
        <v>491.4</v>
      </c>
      <c r="J165" s="288">
        <v>466.8</v>
      </c>
      <c r="K165" s="285">
        <v>442.3</v>
      </c>
      <c r="L165" s="285">
        <v>417.7</v>
      </c>
      <c r="M165" s="285">
        <v>393.1</v>
      </c>
      <c r="N165" s="295"/>
    </row>
    <row r="166" ht="60" customHeight="1" spans="1:14">
      <c r="A166" s="264">
        <v>59</v>
      </c>
      <c r="B166" s="105" t="s">
        <v>95</v>
      </c>
      <c r="C166" s="272" t="s">
        <v>7650</v>
      </c>
      <c r="D166" s="198" t="s">
        <v>7651</v>
      </c>
      <c r="E166" s="301" t="s">
        <v>7652</v>
      </c>
      <c r="F166" s="296" t="s">
        <v>7653</v>
      </c>
      <c r="G166" s="105" t="s">
        <v>51</v>
      </c>
      <c r="H166" s="300"/>
      <c r="I166" s="288">
        <v>3276</v>
      </c>
      <c r="J166" s="288">
        <v>3112.2</v>
      </c>
      <c r="K166" s="285">
        <v>2948.4</v>
      </c>
      <c r="L166" s="285">
        <v>2784.6</v>
      </c>
      <c r="M166" s="285">
        <v>2620.8</v>
      </c>
      <c r="N166" s="295"/>
    </row>
    <row r="167" ht="60" customHeight="1" spans="1:14">
      <c r="A167" s="264"/>
      <c r="B167" s="105" t="s">
        <v>95</v>
      </c>
      <c r="C167" s="272" t="s">
        <v>7654</v>
      </c>
      <c r="D167" s="198" t="s">
        <v>7655</v>
      </c>
      <c r="E167" s="301"/>
      <c r="F167" s="296"/>
      <c r="G167" s="105" t="s">
        <v>51</v>
      </c>
      <c r="H167" s="300"/>
      <c r="I167" s="288">
        <v>655.2</v>
      </c>
      <c r="J167" s="288">
        <v>622.4</v>
      </c>
      <c r="K167" s="285">
        <v>589.7</v>
      </c>
      <c r="L167" s="285">
        <v>556.9</v>
      </c>
      <c r="M167" s="285">
        <v>524.2</v>
      </c>
      <c r="N167" s="295"/>
    </row>
    <row r="168" ht="60" customHeight="1" spans="1:14">
      <c r="A168" s="264">
        <v>60</v>
      </c>
      <c r="B168" s="105" t="s">
        <v>95</v>
      </c>
      <c r="C168" s="272" t="s">
        <v>7656</v>
      </c>
      <c r="D168" s="198" t="s">
        <v>7657</v>
      </c>
      <c r="E168" s="301" t="s">
        <v>7658</v>
      </c>
      <c r="F168" s="296" t="s">
        <v>7659</v>
      </c>
      <c r="G168" s="105" t="s">
        <v>51</v>
      </c>
      <c r="H168" s="300"/>
      <c r="I168" s="288">
        <v>5241.6</v>
      </c>
      <c r="J168" s="288">
        <v>4979.5</v>
      </c>
      <c r="K168" s="285">
        <v>4717.4</v>
      </c>
      <c r="L168" s="285">
        <v>4455.4</v>
      </c>
      <c r="M168" s="285">
        <v>4193.3</v>
      </c>
      <c r="N168" s="295"/>
    </row>
    <row r="169" ht="60" customHeight="1" spans="1:14">
      <c r="A169" s="264"/>
      <c r="B169" s="105" t="s">
        <v>95</v>
      </c>
      <c r="C169" s="272" t="s">
        <v>7660</v>
      </c>
      <c r="D169" s="198" t="s">
        <v>7661</v>
      </c>
      <c r="E169" s="273"/>
      <c r="F169" s="85"/>
      <c r="G169" s="105" t="s">
        <v>51</v>
      </c>
      <c r="H169" s="302"/>
      <c r="I169" s="288">
        <v>1048.3</v>
      </c>
      <c r="J169" s="288">
        <v>995.9</v>
      </c>
      <c r="K169" s="285">
        <v>943.5</v>
      </c>
      <c r="L169" s="285">
        <v>891.1</v>
      </c>
      <c r="M169" s="285">
        <v>838.7</v>
      </c>
      <c r="N169" s="295"/>
    </row>
    <row r="170" ht="60" customHeight="1" spans="1:14">
      <c r="A170" s="264">
        <v>61</v>
      </c>
      <c r="B170" s="105" t="s">
        <v>95</v>
      </c>
      <c r="C170" s="272" t="s">
        <v>7662</v>
      </c>
      <c r="D170" s="198" t="s">
        <v>7663</v>
      </c>
      <c r="E170" s="273" t="s">
        <v>7664</v>
      </c>
      <c r="F170" s="85" t="s">
        <v>7665</v>
      </c>
      <c r="G170" s="105" t="s">
        <v>51</v>
      </c>
      <c r="H170" s="302"/>
      <c r="I170" s="288">
        <v>6923.7</v>
      </c>
      <c r="J170" s="288">
        <v>6577.5</v>
      </c>
      <c r="K170" s="285">
        <v>6231.3</v>
      </c>
      <c r="L170" s="285">
        <v>5885.1</v>
      </c>
      <c r="M170" s="285">
        <v>5539</v>
      </c>
      <c r="N170" s="295"/>
    </row>
    <row r="171" ht="60" customHeight="1" spans="1:14">
      <c r="A171" s="264"/>
      <c r="B171" s="105" t="s">
        <v>95</v>
      </c>
      <c r="C171" s="272" t="s">
        <v>7666</v>
      </c>
      <c r="D171" s="198" t="s">
        <v>7667</v>
      </c>
      <c r="E171" s="273"/>
      <c r="F171" s="85"/>
      <c r="G171" s="105" t="s">
        <v>51</v>
      </c>
      <c r="H171" s="302"/>
      <c r="I171" s="288">
        <v>1384.7</v>
      </c>
      <c r="J171" s="288">
        <v>1315.5</v>
      </c>
      <c r="K171" s="285">
        <v>1246.3</v>
      </c>
      <c r="L171" s="285">
        <v>1177</v>
      </c>
      <c r="M171" s="285">
        <v>1107.8</v>
      </c>
      <c r="N171" s="303"/>
    </row>
    <row r="172" ht="102" customHeight="1" spans="1:14">
      <c r="A172" s="264">
        <v>62</v>
      </c>
      <c r="B172" s="105" t="s">
        <v>95</v>
      </c>
      <c r="C172" s="272" t="s">
        <v>7668</v>
      </c>
      <c r="D172" s="198" t="s">
        <v>7669</v>
      </c>
      <c r="E172" s="273" t="s">
        <v>7670</v>
      </c>
      <c r="F172" s="85" t="s">
        <v>7665</v>
      </c>
      <c r="G172" s="105" t="s">
        <v>51</v>
      </c>
      <c r="H172" s="302" t="s">
        <v>7671</v>
      </c>
      <c r="I172" s="288">
        <v>8349.3</v>
      </c>
      <c r="J172" s="288">
        <v>7931.8</v>
      </c>
      <c r="K172" s="285">
        <v>7514.4</v>
      </c>
      <c r="L172" s="285">
        <v>7096.9</v>
      </c>
      <c r="M172" s="285">
        <v>6679.4</v>
      </c>
      <c r="N172" s="303"/>
    </row>
    <row r="173" ht="60" customHeight="1" spans="1:14">
      <c r="A173" s="264"/>
      <c r="B173" s="105" t="s">
        <v>95</v>
      </c>
      <c r="C173" s="272" t="s">
        <v>7672</v>
      </c>
      <c r="D173" s="198" t="s">
        <v>7673</v>
      </c>
      <c r="E173" s="273"/>
      <c r="F173" s="85"/>
      <c r="G173" s="105" t="s">
        <v>51</v>
      </c>
      <c r="H173" s="302"/>
      <c r="I173" s="288">
        <v>1669.9</v>
      </c>
      <c r="J173" s="288">
        <v>1586.4</v>
      </c>
      <c r="K173" s="285">
        <v>1502.9</v>
      </c>
      <c r="L173" s="285">
        <v>1419.4</v>
      </c>
      <c r="M173" s="285">
        <v>1335.9</v>
      </c>
      <c r="N173" s="295"/>
    </row>
    <row r="174" ht="60" customHeight="1" spans="1:14">
      <c r="A174" s="264">
        <v>63</v>
      </c>
      <c r="B174" s="105" t="s">
        <v>95</v>
      </c>
      <c r="C174" s="272" t="s">
        <v>7674</v>
      </c>
      <c r="D174" s="198" t="s">
        <v>7675</v>
      </c>
      <c r="E174" s="273" t="s">
        <v>7676</v>
      </c>
      <c r="F174" s="85" t="s">
        <v>7665</v>
      </c>
      <c r="G174" s="105" t="s">
        <v>51</v>
      </c>
      <c r="H174" s="302"/>
      <c r="I174" s="288">
        <v>5667.3</v>
      </c>
      <c r="J174" s="288">
        <v>5383.9</v>
      </c>
      <c r="K174" s="285">
        <v>5100.6</v>
      </c>
      <c r="L174" s="285">
        <v>4817.2</v>
      </c>
      <c r="M174" s="285">
        <v>4533.8</v>
      </c>
      <c r="N174" s="295"/>
    </row>
    <row r="175" ht="60" customHeight="1" spans="1:14">
      <c r="A175" s="264"/>
      <c r="B175" s="105" t="s">
        <v>95</v>
      </c>
      <c r="C175" s="272" t="s">
        <v>7677</v>
      </c>
      <c r="D175" s="198" t="s">
        <v>7678</v>
      </c>
      <c r="E175" s="273"/>
      <c r="F175" s="85"/>
      <c r="G175" s="105" t="s">
        <v>51</v>
      </c>
      <c r="H175" s="302"/>
      <c r="I175" s="288">
        <v>1133.5</v>
      </c>
      <c r="J175" s="288">
        <v>1076.8</v>
      </c>
      <c r="K175" s="285">
        <v>1020.1</v>
      </c>
      <c r="L175" s="285">
        <v>963.4</v>
      </c>
      <c r="M175" s="285">
        <v>906.8</v>
      </c>
      <c r="N175" s="303"/>
    </row>
    <row r="176" ht="75" customHeight="1" spans="1:14">
      <c r="A176" s="264">
        <v>64</v>
      </c>
      <c r="B176" s="105" t="s">
        <v>95</v>
      </c>
      <c r="C176" s="272" t="s">
        <v>7679</v>
      </c>
      <c r="D176" s="198" t="s">
        <v>7680</v>
      </c>
      <c r="E176" s="273" t="s">
        <v>7681</v>
      </c>
      <c r="F176" s="85" t="s">
        <v>7665</v>
      </c>
      <c r="G176" s="105" t="s">
        <v>51</v>
      </c>
      <c r="H176" s="302" t="s">
        <v>7682</v>
      </c>
      <c r="I176" s="288">
        <v>7367.4</v>
      </c>
      <c r="J176" s="288">
        <v>6999</v>
      </c>
      <c r="K176" s="285">
        <v>6630.7</v>
      </c>
      <c r="L176" s="285">
        <v>6262.3</v>
      </c>
      <c r="M176" s="285">
        <v>5893.9</v>
      </c>
      <c r="N176" s="303"/>
    </row>
    <row r="177" ht="60" customHeight="1" spans="1:14">
      <c r="A177" s="264"/>
      <c r="B177" s="105" t="s">
        <v>95</v>
      </c>
      <c r="C177" s="272" t="s">
        <v>7683</v>
      </c>
      <c r="D177" s="198" t="s">
        <v>7684</v>
      </c>
      <c r="E177" s="299"/>
      <c r="F177" s="198"/>
      <c r="G177" s="105" t="s">
        <v>51</v>
      </c>
      <c r="H177" s="302"/>
      <c r="I177" s="288">
        <v>1473.5</v>
      </c>
      <c r="J177" s="288">
        <v>1399.8</v>
      </c>
      <c r="K177" s="285">
        <v>1326.1</v>
      </c>
      <c r="L177" s="285">
        <v>1252.5</v>
      </c>
      <c r="M177" s="285">
        <v>1178.8</v>
      </c>
      <c r="N177" s="295"/>
    </row>
    <row r="178" ht="75" customHeight="1" spans="1:14">
      <c r="A178" s="264">
        <v>65</v>
      </c>
      <c r="B178" s="105" t="s">
        <v>95</v>
      </c>
      <c r="C178" s="272" t="s">
        <v>7685</v>
      </c>
      <c r="D178" s="198" t="s">
        <v>7686</v>
      </c>
      <c r="E178" s="299" t="s">
        <v>7687</v>
      </c>
      <c r="F178" s="198" t="s">
        <v>7688</v>
      </c>
      <c r="G178" s="264" t="s">
        <v>51</v>
      </c>
      <c r="H178" s="274"/>
      <c r="I178" s="288">
        <v>4840.2</v>
      </c>
      <c r="J178" s="288">
        <v>4598.2</v>
      </c>
      <c r="K178" s="285">
        <v>4356.2</v>
      </c>
      <c r="L178" s="285">
        <v>4114.2</v>
      </c>
      <c r="M178" s="285">
        <v>3872.2</v>
      </c>
      <c r="N178" s="295"/>
    </row>
    <row r="179" ht="60" customHeight="1" spans="1:14">
      <c r="A179" s="264"/>
      <c r="B179" s="105" t="s">
        <v>95</v>
      </c>
      <c r="C179" s="272" t="s">
        <v>7689</v>
      </c>
      <c r="D179" s="198" t="s">
        <v>7690</v>
      </c>
      <c r="E179" s="299"/>
      <c r="F179" s="198"/>
      <c r="G179" s="264" t="s">
        <v>51</v>
      </c>
      <c r="H179" s="274"/>
      <c r="I179" s="288">
        <v>968</v>
      </c>
      <c r="J179" s="288">
        <v>919.6</v>
      </c>
      <c r="K179" s="285">
        <v>871.2</v>
      </c>
      <c r="L179" s="285">
        <v>822.8</v>
      </c>
      <c r="M179" s="285">
        <v>774.4</v>
      </c>
      <c r="N179" s="295"/>
    </row>
    <row r="180" ht="60" customHeight="1" spans="1:14">
      <c r="A180" s="264">
        <v>66</v>
      </c>
      <c r="B180" s="105" t="s">
        <v>95</v>
      </c>
      <c r="C180" s="272" t="s">
        <v>7691</v>
      </c>
      <c r="D180" s="198" t="s">
        <v>7692</v>
      </c>
      <c r="E180" s="299" t="s">
        <v>7693</v>
      </c>
      <c r="F180" s="198" t="s">
        <v>7694</v>
      </c>
      <c r="G180" s="264" t="s">
        <v>51</v>
      </c>
      <c r="H180" s="274"/>
      <c r="I180" s="288">
        <v>4840.2</v>
      </c>
      <c r="J180" s="288">
        <v>4598.2</v>
      </c>
      <c r="K180" s="285">
        <v>4356.2</v>
      </c>
      <c r="L180" s="285">
        <v>4114.2</v>
      </c>
      <c r="M180" s="285">
        <v>3872.2</v>
      </c>
      <c r="N180" s="295"/>
    </row>
    <row r="181" ht="60" customHeight="1" spans="1:14">
      <c r="A181" s="264"/>
      <c r="B181" s="105" t="s">
        <v>95</v>
      </c>
      <c r="C181" s="272" t="s">
        <v>7695</v>
      </c>
      <c r="D181" s="198" t="s">
        <v>7696</v>
      </c>
      <c r="E181" s="299"/>
      <c r="F181" s="198"/>
      <c r="G181" s="264" t="s">
        <v>51</v>
      </c>
      <c r="H181" s="274"/>
      <c r="I181" s="288">
        <v>968</v>
      </c>
      <c r="J181" s="288">
        <v>919.6</v>
      </c>
      <c r="K181" s="285">
        <v>871.2</v>
      </c>
      <c r="L181" s="285">
        <v>822.8</v>
      </c>
      <c r="M181" s="285">
        <v>774.4</v>
      </c>
      <c r="N181" s="295"/>
    </row>
    <row r="182" ht="60" customHeight="1" spans="1:14">
      <c r="A182" s="264">
        <v>67</v>
      </c>
      <c r="B182" s="105" t="s">
        <v>95</v>
      </c>
      <c r="C182" s="272" t="s">
        <v>7697</v>
      </c>
      <c r="D182" s="198" t="s">
        <v>7698</v>
      </c>
      <c r="E182" s="299" t="s">
        <v>7699</v>
      </c>
      <c r="F182" s="198" t="s">
        <v>7700</v>
      </c>
      <c r="G182" s="264" t="s">
        <v>51</v>
      </c>
      <c r="H182" s="274"/>
      <c r="I182" s="288">
        <v>5990.4</v>
      </c>
      <c r="J182" s="288">
        <v>5690.9</v>
      </c>
      <c r="K182" s="285">
        <v>5391.4</v>
      </c>
      <c r="L182" s="285">
        <v>5091.8</v>
      </c>
      <c r="M182" s="285">
        <v>4792.3</v>
      </c>
      <c r="N182" s="295"/>
    </row>
    <row r="183" ht="60" customHeight="1" spans="1:14">
      <c r="A183" s="264"/>
      <c r="B183" s="105" t="s">
        <v>95</v>
      </c>
      <c r="C183" s="272" t="s">
        <v>7701</v>
      </c>
      <c r="D183" s="198" t="s">
        <v>7702</v>
      </c>
      <c r="E183" s="299"/>
      <c r="F183" s="198"/>
      <c r="G183" s="264" t="s">
        <v>51</v>
      </c>
      <c r="H183" s="274"/>
      <c r="I183" s="288">
        <v>1198.1</v>
      </c>
      <c r="J183" s="288">
        <v>1138.2</v>
      </c>
      <c r="K183" s="285">
        <v>1078.3</v>
      </c>
      <c r="L183" s="285">
        <v>1018.4</v>
      </c>
      <c r="M183" s="285">
        <v>958.5</v>
      </c>
      <c r="N183" s="295"/>
    </row>
    <row r="184" ht="60" customHeight="1" spans="1:14">
      <c r="A184" s="264">
        <v>68</v>
      </c>
      <c r="B184" s="105" t="s">
        <v>95</v>
      </c>
      <c r="C184" s="272" t="s">
        <v>7703</v>
      </c>
      <c r="D184" s="198" t="s">
        <v>7704</v>
      </c>
      <c r="E184" s="299" t="s">
        <v>7705</v>
      </c>
      <c r="F184" s="198" t="s">
        <v>7706</v>
      </c>
      <c r="G184" s="264" t="s">
        <v>51</v>
      </c>
      <c r="H184" s="274"/>
      <c r="I184" s="288">
        <v>1695.6</v>
      </c>
      <c r="J184" s="288">
        <v>1610.8</v>
      </c>
      <c r="K184" s="285">
        <v>1526</v>
      </c>
      <c r="L184" s="285">
        <v>1441.3</v>
      </c>
      <c r="M184" s="285">
        <v>1356.5</v>
      </c>
      <c r="N184" s="295"/>
    </row>
    <row r="185" ht="60" customHeight="1" spans="1:14">
      <c r="A185" s="264"/>
      <c r="B185" s="105" t="s">
        <v>95</v>
      </c>
      <c r="C185" s="272" t="s">
        <v>7707</v>
      </c>
      <c r="D185" s="198" t="s">
        <v>7708</v>
      </c>
      <c r="E185" s="273"/>
      <c r="F185" s="85"/>
      <c r="G185" s="264" t="s">
        <v>51</v>
      </c>
      <c r="H185" s="274"/>
      <c r="I185" s="288">
        <v>339.1</v>
      </c>
      <c r="J185" s="288">
        <v>322.2</v>
      </c>
      <c r="K185" s="285">
        <v>305.2</v>
      </c>
      <c r="L185" s="285">
        <v>288.3</v>
      </c>
      <c r="M185" s="285">
        <v>271.3</v>
      </c>
      <c r="N185" s="295"/>
    </row>
    <row r="186" ht="60" customHeight="1" spans="1:14">
      <c r="A186" s="264">
        <v>69</v>
      </c>
      <c r="B186" s="105" t="s">
        <v>38</v>
      </c>
      <c r="C186" s="272" t="s">
        <v>7709</v>
      </c>
      <c r="D186" s="198" t="s">
        <v>7710</v>
      </c>
      <c r="E186" s="273" t="s">
        <v>7711</v>
      </c>
      <c r="F186" s="85" t="s">
        <v>7712</v>
      </c>
      <c r="G186" s="264" t="s">
        <v>51</v>
      </c>
      <c r="H186" s="274"/>
      <c r="I186" s="288">
        <v>434.7</v>
      </c>
      <c r="J186" s="288">
        <v>413</v>
      </c>
      <c r="K186" s="285">
        <v>391.2</v>
      </c>
      <c r="L186" s="285">
        <v>369.5</v>
      </c>
      <c r="M186" s="285">
        <v>347.8</v>
      </c>
      <c r="N186" s="295"/>
    </row>
    <row r="187" ht="60" customHeight="1" spans="1:14">
      <c r="A187" s="264"/>
      <c r="B187" s="105" t="s">
        <v>38</v>
      </c>
      <c r="C187" s="272" t="s">
        <v>7713</v>
      </c>
      <c r="D187" s="198" t="s">
        <v>7714</v>
      </c>
      <c r="E187" s="301"/>
      <c r="F187" s="198"/>
      <c r="G187" s="264" t="s">
        <v>51</v>
      </c>
      <c r="H187" s="274"/>
      <c r="I187" s="288">
        <v>434.7</v>
      </c>
      <c r="J187" s="288">
        <v>413</v>
      </c>
      <c r="K187" s="285">
        <v>391.2</v>
      </c>
      <c r="L187" s="285">
        <v>369.5</v>
      </c>
      <c r="M187" s="285">
        <v>347.8</v>
      </c>
      <c r="N187" s="295"/>
    </row>
    <row r="188" ht="93" customHeight="1" spans="1:14">
      <c r="A188" s="264">
        <v>70</v>
      </c>
      <c r="B188" s="105" t="s">
        <v>95</v>
      </c>
      <c r="C188" s="272" t="s">
        <v>7715</v>
      </c>
      <c r="D188" s="198" t="s">
        <v>7716</v>
      </c>
      <c r="E188" s="301" t="s">
        <v>7717</v>
      </c>
      <c r="F188" s="198" t="s">
        <v>7718</v>
      </c>
      <c r="G188" s="264" t="s">
        <v>51</v>
      </c>
      <c r="H188" s="274" t="s">
        <v>7719</v>
      </c>
      <c r="I188" s="288">
        <v>4257</v>
      </c>
      <c r="J188" s="288">
        <v>4044.2</v>
      </c>
      <c r="K188" s="285">
        <v>3831.3</v>
      </c>
      <c r="L188" s="285">
        <v>3618.5</v>
      </c>
      <c r="M188" s="285">
        <v>3405.6</v>
      </c>
      <c r="N188" s="295"/>
    </row>
    <row r="189" ht="60" customHeight="1" spans="1:14">
      <c r="A189" s="264"/>
      <c r="B189" s="105" t="s">
        <v>95</v>
      </c>
      <c r="C189" s="272" t="s">
        <v>7720</v>
      </c>
      <c r="D189" s="198" t="s">
        <v>7721</v>
      </c>
      <c r="E189" s="301"/>
      <c r="F189" s="296"/>
      <c r="G189" s="264" t="s">
        <v>51</v>
      </c>
      <c r="H189" s="274"/>
      <c r="I189" s="288">
        <v>851.4</v>
      </c>
      <c r="J189" s="288">
        <v>808.8</v>
      </c>
      <c r="K189" s="285">
        <v>766.3</v>
      </c>
      <c r="L189" s="285">
        <v>723.7</v>
      </c>
      <c r="M189" s="285">
        <v>681.1</v>
      </c>
      <c r="N189" s="295"/>
    </row>
    <row r="190" ht="90" customHeight="1" spans="1:14">
      <c r="A190" s="264">
        <v>71</v>
      </c>
      <c r="B190" s="105" t="s">
        <v>95</v>
      </c>
      <c r="C190" s="272" t="s">
        <v>7722</v>
      </c>
      <c r="D190" s="198" t="s">
        <v>7723</v>
      </c>
      <c r="E190" s="301" t="s">
        <v>7724</v>
      </c>
      <c r="F190" s="296" t="s">
        <v>7725</v>
      </c>
      <c r="G190" s="264" t="s">
        <v>51</v>
      </c>
      <c r="H190" s="274" t="s">
        <v>7726</v>
      </c>
      <c r="I190" s="288">
        <v>5241.6</v>
      </c>
      <c r="J190" s="288">
        <v>4979.5</v>
      </c>
      <c r="K190" s="285">
        <v>4717.4</v>
      </c>
      <c r="L190" s="285">
        <v>4455.4</v>
      </c>
      <c r="M190" s="285">
        <v>4193.3</v>
      </c>
      <c r="N190" s="295"/>
    </row>
    <row r="191" ht="60" customHeight="1" spans="1:14">
      <c r="A191" s="264"/>
      <c r="B191" s="105" t="s">
        <v>95</v>
      </c>
      <c r="C191" s="272" t="s">
        <v>7727</v>
      </c>
      <c r="D191" s="198" t="s">
        <v>7728</v>
      </c>
      <c r="E191" s="301"/>
      <c r="F191" s="198"/>
      <c r="G191" s="264" t="s">
        <v>51</v>
      </c>
      <c r="H191" s="274"/>
      <c r="I191" s="288">
        <v>1048.3</v>
      </c>
      <c r="J191" s="288">
        <v>995.9</v>
      </c>
      <c r="K191" s="285">
        <v>943.5</v>
      </c>
      <c r="L191" s="285">
        <v>891.1</v>
      </c>
      <c r="M191" s="285">
        <v>838.7</v>
      </c>
      <c r="N191" s="295"/>
    </row>
    <row r="192" ht="96" customHeight="1" spans="1:14">
      <c r="A192" s="264">
        <v>72</v>
      </c>
      <c r="B192" s="105" t="s">
        <v>95</v>
      </c>
      <c r="C192" s="272" t="s">
        <v>7729</v>
      </c>
      <c r="D192" s="198" t="s">
        <v>7730</v>
      </c>
      <c r="E192" s="301" t="s">
        <v>7731</v>
      </c>
      <c r="F192" s="198" t="s">
        <v>7725</v>
      </c>
      <c r="G192" s="264" t="s">
        <v>51</v>
      </c>
      <c r="H192" s="274" t="s">
        <v>7732</v>
      </c>
      <c r="I192" s="288">
        <v>5241.6</v>
      </c>
      <c r="J192" s="288">
        <v>4979.5</v>
      </c>
      <c r="K192" s="285">
        <v>4717.4</v>
      </c>
      <c r="L192" s="285">
        <v>4455.4</v>
      </c>
      <c r="M192" s="285">
        <v>4193.3</v>
      </c>
      <c r="N192" s="295"/>
    </row>
    <row r="193" ht="60" customHeight="1" spans="1:14">
      <c r="A193" s="264"/>
      <c r="B193" s="105" t="s">
        <v>95</v>
      </c>
      <c r="C193" s="272" t="s">
        <v>7733</v>
      </c>
      <c r="D193" s="198" t="s">
        <v>7734</v>
      </c>
      <c r="E193" s="301"/>
      <c r="F193" s="198"/>
      <c r="G193" s="264" t="s">
        <v>51</v>
      </c>
      <c r="H193" s="274"/>
      <c r="I193" s="288">
        <v>1048.3</v>
      </c>
      <c r="J193" s="288">
        <v>995.9</v>
      </c>
      <c r="K193" s="285">
        <v>943.5</v>
      </c>
      <c r="L193" s="285">
        <v>891.1</v>
      </c>
      <c r="M193" s="285">
        <v>838.7</v>
      </c>
      <c r="N193" s="295"/>
    </row>
    <row r="194" ht="105" customHeight="1" spans="1:14">
      <c r="A194" s="264">
        <v>73</v>
      </c>
      <c r="B194" s="105" t="s">
        <v>95</v>
      </c>
      <c r="C194" s="272" t="s">
        <v>7735</v>
      </c>
      <c r="D194" s="198" t="s">
        <v>7736</v>
      </c>
      <c r="E194" s="301" t="s">
        <v>7737</v>
      </c>
      <c r="F194" s="198" t="s">
        <v>7725</v>
      </c>
      <c r="G194" s="264" t="s">
        <v>51</v>
      </c>
      <c r="H194" s="274" t="s">
        <v>7738</v>
      </c>
      <c r="I194" s="288">
        <v>1317.6</v>
      </c>
      <c r="J194" s="288">
        <v>1251.7</v>
      </c>
      <c r="K194" s="285">
        <v>1185.8</v>
      </c>
      <c r="L194" s="285">
        <v>1120</v>
      </c>
      <c r="M194" s="285">
        <v>1054.1</v>
      </c>
      <c r="N194" s="295"/>
    </row>
    <row r="195" ht="60" customHeight="1" spans="1:14">
      <c r="A195" s="264"/>
      <c r="B195" s="105" t="s">
        <v>95</v>
      </c>
      <c r="C195" s="272" t="s">
        <v>7739</v>
      </c>
      <c r="D195" s="198" t="s">
        <v>7740</v>
      </c>
      <c r="E195" s="301"/>
      <c r="F195" s="296"/>
      <c r="G195" s="264" t="s">
        <v>51</v>
      </c>
      <c r="H195" s="274"/>
      <c r="I195" s="288">
        <v>263.5</v>
      </c>
      <c r="J195" s="288">
        <v>250.3</v>
      </c>
      <c r="K195" s="285">
        <v>237.2</v>
      </c>
      <c r="L195" s="285">
        <v>224</v>
      </c>
      <c r="M195" s="285">
        <v>210.8</v>
      </c>
      <c r="N195" s="295"/>
    </row>
    <row r="196" ht="92" customHeight="1" spans="1:14">
      <c r="A196" s="264">
        <v>74</v>
      </c>
      <c r="B196" s="105" t="s">
        <v>95</v>
      </c>
      <c r="C196" s="272" t="s">
        <v>7741</v>
      </c>
      <c r="D196" s="198" t="s">
        <v>7742</v>
      </c>
      <c r="E196" s="301" t="s">
        <v>7743</v>
      </c>
      <c r="F196" s="296" t="s">
        <v>7744</v>
      </c>
      <c r="G196" s="264" t="s">
        <v>51</v>
      </c>
      <c r="H196" s="274" t="s">
        <v>7745</v>
      </c>
      <c r="I196" s="288">
        <v>5706</v>
      </c>
      <c r="J196" s="288">
        <v>5420.7</v>
      </c>
      <c r="K196" s="285">
        <v>5135.4</v>
      </c>
      <c r="L196" s="285">
        <v>4850.1</v>
      </c>
      <c r="M196" s="285">
        <v>4564.8</v>
      </c>
      <c r="N196" s="295"/>
    </row>
    <row r="197" ht="60" customHeight="1" spans="1:14">
      <c r="A197" s="264"/>
      <c r="B197" s="105" t="s">
        <v>95</v>
      </c>
      <c r="C197" s="272" t="s">
        <v>7746</v>
      </c>
      <c r="D197" s="198" t="s">
        <v>7747</v>
      </c>
      <c r="E197" s="301"/>
      <c r="F197" s="296"/>
      <c r="G197" s="264" t="s">
        <v>51</v>
      </c>
      <c r="H197" s="274"/>
      <c r="I197" s="288">
        <v>1141.2</v>
      </c>
      <c r="J197" s="288">
        <v>1084.1</v>
      </c>
      <c r="K197" s="285">
        <v>1027.1</v>
      </c>
      <c r="L197" s="285">
        <v>970</v>
      </c>
      <c r="M197" s="285">
        <v>913</v>
      </c>
      <c r="N197" s="295"/>
    </row>
    <row r="198" ht="103" customHeight="1" spans="1:14">
      <c r="A198" s="264">
        <v>75</v>
      </c>
      <c r="B198" s="105" t="s">
        <v>95</v>
      </c>
      <c r="C198" s="272" t="s">
        <v>7748</v>
      </c>
      <c r="D198" s="198" t="s">
        <v>7749</v>
      </c>
      <c r="E198" s="301" t="s">
        <v>7750</v>
      </c>
      <c r="F198" s="296" t="s">
        <v>7751</v>
      </c>
      <c r="G198" s="264" t="s">
        <v>51</v>
      </c>
      <c r="H198" s="274" t="s">
        <v>7752</v>
      </c>
      <c r="I198" s="288">
        <v>6210.9</v>
      </c>
      <c r="J198" s="288">
        <v>5900.4</v>
      </c>
      <c r="K198" s="285">
        <v>5589.8</v>
      </c>
      <c r="L198" s="285">
        <v>5279.3</v>
      </c>
      <c r="M198" s="285">
        <v>4968.7</v>
      </c>
      <c r="N198" s="295"/>
    </row>
    <row r="199" ht="60" customHeight="1" spans="1:14">
      <c r="A199" s="264"/>
      <c r="B199" s="105" t="s">
        <v>95</v>
      </c>
      <c r="C199" s="272" t="s">
        <v>7753</v>
      </c>
      <c r="D199" s="198" t="s">
        <v>7754</v>
      </c>
      <c r="E199" s="301"/>
      <c r="F199" s="296"/>
      <c r="G199" s="264" t="s">
        <v>51</v>
      </c>
      <c r="H199" s="274"/>
      <c r="I199" s="288">
        <v>1242.2</v>
      </c>
      <c r="J199" s="288">
        <v>1180.1</v>
      </c>
      <c r="K199" s="285">
        <v>1118</v>
      </c>
      <c r="L199" s="285">
        <v>1055.9</v>
      </c>
      <c r="M199" s="285">
        <v>993.7</v>
      </c>
      <c r="N199" s="295"/>
    </row>
    <row r="200" ht="140" customHeight="1" spans="1:14">
      <c r="A200" s="264">
        <v>76</v>
      </c>
      <c r="B200" s="105" t="s">
        <v>95</v>
      </c>
      <c r="C200" s="272" t="s">
        <v>7755</v>
      </c>
      <c r="D200" s="198" t="s">
        <v>7756</v>
      </c>
      <c r="E200" s="301" t="s">
        <v>7757</v>
      </c>
      <c r="F200" s="296" t="s">
        <v>7751</v>
      </c>
      <c r="G200" s="264" t="s">
        <v>51</v>
      </c>
      <c r="H200" s="274" t="s">
        <v>7758</v>
      </c>
      <c r="I200" s="288">
        <v>2970</v>
      </c>
      <c r="J200" s="288">
        <v>2821.5</v>
      </c>
      <c r="K200" s="285">
        <v>2673</v>
      </c>
      <c r="L200" s="285">
        <v>2524.5</v>
      </c>
      <c r="M200" s="285">
        <v>2376</v>
      </c>
      <c r="N200" s="295"/>
    </row>
    <row r="201" ht="60" customHeight="1" spans="1:14">
      <c r="A201" s="264"/>
      <c r="B201" s="105" t="s">
        <v>95</v>
      </c>
      <c r="C201" s="272" t="s">
        <v>7759</v>
      </c>
      <c r="D201" s="198" t="s">
        <v>7760</v>
      </c>
      <c r="E201" s="301"/>
      <c r="F201" s="296"/>
      <c r="G201" s="264" t="s">
        <v>51</v>
      </c>
      <c r="H201" s="274"/>
      <c r="I201" s="288">
        <v>594</v>
      </c>
      <c r="J201" s="288">
        <v>564.3</v>
      </c>
      <c r="K201" s="285">
        <v>534.6</v>
      </c>
      <c r="L201" s="285">
        <v>504.9</v>
      </c>
      <c r="M201" s="285">
        <v>475.2</v>
      </c>
      <c r="N201" s="295"/>
    </row>
    <row r="202" ht="144" customHeight="1" spans="1:14">
      <c r="A202" s="264">
        <v>77</v>
      </c>
      <c r="B202" s="105" t="s">
        <v>95</v>
      </c>
      <c r="C202" s="272" t="s">
        <v>7761</v>
      </c>
      <c r="D202" s="198" t="s">
        <v>7762</v>
      </c>
      <c r="E202" s="301" t="s">
        <v>7763</v>
      </c>
      <c r="F202" s="296" t="s">
        <v>7751</v>
      </c>
      <c r="G202" s="264" t="s">
        <v>51</v>
      </c>
      <c r="H202" s="274" t="s">
        <v>7764</v>
      </c>
      <c r="I202" s="288">
        <v>2539.8</v>
      </c>
      <c r="J202" s="288">
        <v>2412.8</v>
      </c>
      <c r="K202" s="285">
        <v>2285.8</v>
      </c>
      <c r="L202" s="285">
        <v>2158.8</v>
      </c>
      <c r="M202" s="285">
        <v>2031.8</v>
      </c>
      <c r="N202" s="295"/>
    </row>
    <row r="203" ht="60" customHeight="1" spans="1:14">
      <c r="A203" s="264"/>
      <c r="B203" s="105" t="s">
        <v>95</v>
      </c>
      <c r="C203" s="272" t="s">
        <v>7765</v>
      </c>
      <c r="D203" s="198" t="s">
        <v>7766</v>
      </c>
      <c r="E203" s="297"/>
      <c r="F203" s="198"/>
      <c r="G203" s="264" t="s">
        <v>51</v>
      </c>
      <c r="H203" s="274"/>
      <c r="I203" s="288">
        <v>508</v>
      </c>
      <c r="J203" s="288">
        <v>482.6</v>
      </c>
      <c r="K203" s="285">
        <v>457.2</v>
      </c>
      <c r="L203" s="285">
        <v>431.8</v>
      </c>
      <c r="M203" s="285">
        <v>406.4</v>
      </c>
      <c r="N203" s="295"/>
    </row>
    <row r="204" ht="60" customHeight="1" spans="1:14">
      <c r="A204" s="264">
        <v>78</v>
      </c>
      <c r="B204" s="105" t="s">
        <v>95</v>
      </c>
      <c r="C204" s="272" t="s">
        <v>7767</v>
      </c>
      <c r="D204" s="198" t="s">
        <v>7768</v>
      </c>
      <c r="E204" s="297" t="s">
        <v>7769</v>
      </c>
      <c r="F204" s="198" t="s">
        <v>7770</v>
      </c>
      <c r="G204" s="264" t="s">
        <v>7296</v>
      </c>
      <c r="H204" s="300"/>
      <c r="I204" s="288">
        <v>4905</v>
      </c>
      <c r="J204" s="288">
        <v>4659.8</v>
      </c>
      <c r="K204" s="285">
        <v>4414.5</v>
      </c>
      <c r="L204" s="285">
        <v>4169.3</v>
      </c>
      <c r="M204" s="285">
        <v>3924</v>
      </c>
      <c r="N204" s="295"/>
    </row>
    <row r="205" ht="60" customHeight="1" spans="1:14">
      <c r="A205" s="264"/>
      <c r="B205" s="105" t="s">
        <v>95</v>
      </c>
      <c r="C205" s="272" t="s">
        <v>7771</v>
      </c>
      <c r="D205" s="198" t="s">
        <v>7772</v>
      </c>
      <c r="E205" s="297"/>
      <c r="F205" s="198"/>
      <c r="G205" s="264" t="s">
        <v>7296</v>
      </c>
      <c r="H205" s="274"/>
      <c r="I205" s="288">
        <v>981</v>
      </c>
      <c r="J205" s="288">
        <v>932</v>
      </c>
      <c r="K205" s="285">
        <v>882.9</v>
      </c>
      <c r="L205" s="285">
        <v>833.9</v>
      </c>
      <c r="M205" s="285">
        <v>784.8</v>
      </c>
      <c r="N205" s="294"/>
    </row>
    <row r="206" ht="60" customHeight="1" spans="1:14">
      <c r="A206" s="264">
        <v>79</v>
      </c>
      <c r="B206" s="105" t="s">
        <v>95</v>
      </c>
      <c r="C206" s="272" t="s">
        <v>7773</v>
      </c>
      <c r="D206" s="198" t="s">
        <v>7774</v>
      </c>
      <c r="E206" s="297" t="s">
        <v>7775</v>
      </c>
      <c r="F206" s="198" t="s">
        <v>7776</v>
      </c>
      <c r="G206" s="264" t="s">
        <v>7296</v>
      </c>
      <c r="H206" s="274"/>
      <c r="I206" s="288">
        <v>2907</v>
      </c>
      <c r="J206" s="288">
        <v>2761.7</v>
      </c>
      <c r="K206" s="285">
        <v>2616.3</v>
      </c>
      <c r="L206" s="285">
        <v>2471</v>
      </c>
      <c r="M206" s="285">
        <v>2325.6</v>
      </c>
      <c r="N206" s="294"/>
    </row>
    <row r="207" ht="60" customHeight="1" spans="1:14">
      <c r="A207" s="264"/>
      <c r="B207" s="105" t="s">
        <v>95</v>
      </c>
      <c r="C207" s="272" t="s">
        <v>7777</v>
      </c>
      <c r="D207" s="198" t="s">
        <v>7778</v>
      </c>
      <c r="E207" s="304"/>
      <c r="F207" s="199"/>
      <c r="G207" s="264" t="s">
        <v>7296</v>
      </c>
      <c r="H207" s="274"/>
      <c r="I207" s="288">
        <v>581.4</v>
      </c>
      <c r="J207" s="288">
        <v>552.3</v>
      </c>
      <c r="K207" s="285">
        <v>523.3</v>
      </c>
      <c r="L207" s="285">
        <v>494.2</v>
      </c>
      <c r="M207" s="285">
        <v>465.1</v>
      </c>
      <c r="N207" s="295"/>
    </row>
    <row r="208" ht="42" customHeight="1" spans="1:14">
      <c r="A208" s="268" t="s">
        <v>7779</v>
      </c>
      <c r="B208" s="268"/>
      <c r="C208" s="268"/>
      <c r="D208" s="268"/>
      <c r="E208" s="268"/>
      <c r="F208" s="268"/>
      <c r="G208" s="268"/>
      <c r="H208" s="268"/>
      <c r="I208" s="268"/>
      <c r="J208" s="268"/>
      <c r="K208" s="268"/>
      <c r="L208" s="268"/>
      <c r="M208" s="268"/>
      <c r="N208" s="313"/>
    </row>
    <row r="209" ht="60" customHeight="1" spans="1:14">
      <c r="A209" s="305" t="s">
        <v>7780</v>
      </c>
      <c r="B209" s="305"/>
      <c r="C209" s="305"/>
      <c r="D209" s="305"/>
      <c r="E209" s="305"/>
      <c r="F209" s="305"/>
      <c r="G209" s="305"/>
      <c r="H209" s="305"/>
      <c r="I209" s="305"/>
      <c r="J209" s="305"/>
      <c r="K209" s="305"/>
      <c r="L209" s="305"/>
      <c r="M209" s="305"/>
      <c r="N209" s="314"/>
    </row>
    <row r="210" ht="264" customHeight="1" spans="1:14">
      <c r="A210" s="305"/>
      <c r="B210" s="305"/>
      <c r="C210" s="305"/>
      <c r="D210" s="305"/>
      <c r="E210" s="305"/>
      <c r="F210" s="305"/>
      <c r="G210" s="305"/>
      <c r="H210" s="305"/>
      <c r="I210" s="305"/>
      <c r="J210" s="305"/>
      <c r="K210" s="305"/>
      <c r="L210" s="305"/>
      <c r="M210" s="305"/>
      <c r="N210" s="314"/>
    </row>
    <row r="211" s="243" customFormat="1" ht="33" customHeight="1" spans="1:112">
      <c r="A211" s="306" t="s">
        <v>7172</v>
      </c>
      <c r="B211" s="306" t="s">
        <v>25</v>
      </c>
      <c r="C211" s="306" t="s">
        <v>7173</v>
      </c>
      <c r="D211" s="306" t="s">
        <v>27</v>
      </c>
      <c r="E211" s="306" t="s">
        <v>7174</v>
      </c>
      <c r="F211" s="306" t="s">
        <v>7175</v>
      </c>
      <c r="G211" s="306" t="s">
        <v>30</v>
      </c>
      <c r="H211" s="306" t="s">
        <v>7176</v>
      </c>
      <c r="I211" s="291" t="s">
        <v>32</v>
      </c>
      <c r="J211" s="291"/>
      <c r="K211" s="291"/>
      <c r="L211" s="291"/>
      <c r="M211" s="291"/>
      <c r="N211" s="315"/>
      <c r="O211" s="316"/>
      <c r="P211" s="316"/>
      <c r="Q211" s="316"/>
      <c r="R211" s="316"/>
      <c r="S211" s="316"/>
      <c r="T211" s="316"/>
      <c r="U211" s="316"/>
      <c r="V211" s="316"/>
      <c r="W211" s="316"/>
      <c r="X211" s="316"/>
      <c r="Y211" s="316"/>
      <c r="Z211" s="316"/>
      <c r="AA211" s="316"/>
      <c r="AB211" s="316"/>
      <c r="AC211" s="316"/>
      <c r="AD211" s="316"/>
      <c r="AE211" s="316"/>
      <c r="AF211" s="316"/>
      <c r="AG211" s="316"/>
      <c r="AH211" s="316"/>
      <c r="AI211" s="316"/>
      <c r="AJ211" s="316"/>
      <c r="AK211" s="316"/>
      <c r="AL211" s="316"/>
      <c r="AM211" s="316"/>
      <c r="AN211" s="316"/>
      <c r="AO211" s="316"/>
      <c r="AP211" s="316"/>
      <c r="AQ211" s="316"/>
      <c r="AR211" s="316"/>
      <c r="AS211" s="316"/>
      <c r="AT211" s="316"/>
      <c r="AU211" s="316"/>
      <c r="AV211" s="316"/>
      <c r="AW211" s="316"/>
      <c r="AX211" s="316"/>
      <c r="AY211" s="316"/>
      <c r="AZ211" s="316"/>
      <c r="BA211" s="316"/>
      <c r="BB211" s="316"/>
      <c r="BC211" s="316"/>
      <c r="BD211" s="316"/>
      <c r="BE211" s="316"/>
      <c r="BF211" s="316"/>
      <c r="BG211" s="316"/>
      <c r="BH211" s="316"/>
      <c r="BI211" s="316"/>
      <c r="BJ211" s="316"/>
      <c r="BK211" s="316"/>
      <c r="BL211" s="316"/>
      <c r="BM211" s="316"/>
      <c r="BN211" s="316"/>
      <c r="BO211" s="316"/>
      <c r="BP211" s="316"/>
      <c r="BQ211" s="316"/>
      <c r="BR211" s="316"/>
      <c r="BS211" s="316"/>
      <c r="BT211" s="316"/>
      <c r="BU211" s="316"/>
      <c r="BV211" s="316"/>
      <c r="BW211" s="316"/>
      <c r="BX211" s="316"/>
      <c r="BY211" s="316"/>
      <c r="BZ211" s="316"/>
      <c r="CA211" s="316"/>
      <c r="CB211" s="316"/>
      <c r="CC211" s="316"/>
      <c r="CD211" s="316"/>
      <c r="CE211" s="316"/>
      <c r="CF211" s="316"/>
      <c r="CG211" s="316"/>
      <c r="CH211" s="316"/>
      <c r="CI211" s="316"/>
      <c r="CJ211" s="316"/>
      <c r="CK211" s="316"/>
      <c r="CL211" s="316"/>
      <c r="CM211" s="316"/>
      <c r="CN211" s="316"/>
      <c r="CO211" s="316"/>
      <c r="CP211" s="316"/>
      <c r="CQ211" s="316"/>
      <c r="CR211" s="316"/>
      <c r="CS211" s="316"/>
      <c r="CT211" s="316"/>
      <c r="CU211" s="316"/>
      <c r="CV211" s="316"/>
      <c r="CW211" s="316"/>
      <c r="CX211" s="316"/>
      <c r="CY211" s="316"/>
      <c r="CZ211" s="316"/>
      <c r="DA211" s="316"/>
      <c r="DB211" s="316"/>
      <c r="DC211" s="316"/>
      <c r="DD211" s="316"/>
      <c r="DE211" s="316"/>
      <c r="DF211" s="316"/>
      <c r="DG211" s="316"/>
      <c r="DH211" s="316"/>
    </row>
    <row r="212" s="243" customFormat="1" ht="33" customHeight="1" spans="1:112">
      <c r="A212" s="306"/>
      <c r="B212" s="306"/>
      <c r="C212" s="306"/>
      <c r="D212" s="306"/>
      <c r="E212" s="306"/>
      <c r="F212" s="306"/>
      <c r="G212" s="306"/>
      <c r="H212" s="306"/>
      <c r="I212" s="317" t="s">
        <v>33</v>
      </c>
      <c r="J212" s="317" t="s">
        <v>34</v>
      </c>
      <c r="K212" s="317" t="s">
        <v>35</v>
      </c>
      <c r="L212" s="317" t="s">
        <v>36</v>
      </c>
      <c r="M212" s="317" t="s">
        <v>37</v>
      </c>
      <c r="N212" s="318"/>
      <c r="O212" s="316"/>
      <c r="P212" s="316"/>
      <c r="Q212" s="316"/>
      <c r="R212" s="316"/>
      <c r="S212" s="316"/>
      <c r="T212" s="316"/>
      <c r="U212" s="316"/>
      <c r="V212" s="316"/>
      <c r="W212" s="316"/>
      <c r="X212" s="316"/>
      <c r="Y212" s="316"/>
      <c r="Z212" s="316"/>
      <c r="AA212" s="316"/>
      <c r="AB212" s="316"/>
      <c r="AC212" s="316"/>
      <c r="AD212" s="316"/>
      <c r="AE212" s="316"/>
      <c r="AF212" s="316"/>
      <c r="AG212" s="316"/>
      <c r="AH212" s="316"/>
      <c r="AI212" s="316"/>
      <c r="AJ212" s="316"/>
      <c r="AK212" s="316"/>
      <c r="AL212" s="316"/>
      <c r="AM212" s="316"/>
      <c r="AN212" s="316"/>
      <c r="AO212" s="316"/>
      <c r="AP212" s="316"/>
      <c r="AQ212" s="316"/>
      <c r="AR212" s="316"/>
      <c r="AS212" s="316"/>
      <c r="AT212" s="316"/>
      <c r="AU212" s="316"/>
      <c r="AV212" s="316"/>
      <c r="AW212" s="316"/>
      <c r="AX212" s="316"/>
      <c r="AY212" s="316"/>
      <c r="AZ212" s="316"/>
      <c r="BA212" s="316"/>
      <c r="BB212" s="316"/>
      <c r="BC212" s="316"/>
      <c r="BD212" s="316"/>
      <c r="BE212" s="316"/>
      <c r="BF212" s="316"/>
      <c r="BG212" s="316"/>
      <c r="BH212" s="316"/>
      <c r="BI212" s="316"/>
      <c r="BJ212" s="316"/>
      <c r="BK212" s="316"/>
      <c r="BL212" s="316"/>
      <c r="BM212" s="316"/>
      <c r="BN212" s="316"/>
      <c r="BO212" s="316"/>
      <c r="BP212" s="316"/>
      <c r="BQ212" s="316"/>
      <c r="BR212" s="316"/>
      <c r="BS212" s="316"/>
      <c r="BT212" s="316"/>
      <c r="BU212" s="316"/>
      <c r="BV212" s="316"/>
      <c r="BW212" s="316"/>
      <c r="BX212" s="316"/>
      <c r="BY212" s="316"/>
      <c r="BZ212" s="316"/>
      <c r="CA212" s="316"/>
      <c r="CB212" s="316"/>
      <c r="CC212" s="316"/>
      <c r="CD212" s="316"/>
      <c r="CE212" s="316"/>
      <c r="CF212" s="316"/>
      <c r="CG212" s="316"/>
      <c r="CH212" s="316"/>
      <c r="CI212" s="316"/>
      <c r="CJ212" s="316"/>
      <c r="CK212" s="316"/>
      <c r="CL212" s="316"/>
      <c r="CM212" s="316"/>
      <c r="CN212" s="316"/>
      <c r="CO212" s="316"/>
      <c r="CP212" s="316"/>
      <c r="CQ212" s="316"/>
      <c r="CR212" s="316"/>
      <c r="CS212" s="316"/>
      <c r="CT212" s="316"/>
      <c r="CU212" s="316"/>
      <c r="CV212" s="316"/>
      <c r="CW212" s="316"/>
      <c r="CX212" s="316"/>
      <c r="CY212" s="316"/>
      <c r="CZ212" s="316"/>
      <c r="DA212" s="316"/>
      <c r="DB212" s="316"/>
      <c r="DC212" s="316"/>
      <c r="DD212" s="316"/>
      <c r="DE212" s="316"/>
      <c r="DF212" s="316"/>
      <c r="DG212" s="316"/>
      <c r="DH212" s="316"/>
    </row>
    <row r="213" ht="42" customHeight="1" spans="1:14">
      <c r="A213" s="307" t="s">
        <v>7781</v>
      </c>
      <c r="B213" s="307"/>
      <c r="C213" s="307"/>
      <c r="D213" s="307"/>
      <c r="E213" s="307"/>
      <c r="F213" s="307"/>
      <c r="G213" s="307"/>
      <c r="H213" s="307"/>
      <c r="I213" s="307"/>
      <c r="J213" s="307"/>
      <c r="K213" s="307"/>
      <c r="L213" s="307"/>
      <c r="M213" s="307"/>
      <c r="N213" s="319"/>
    </row>
    <row r="214" ht="60" customHeight="1" spans="1:14">
      <c r="A214" s="267">
        <v>1</v>
      </c>
      <c r="B214" s="267" t="s">
        <v>356</v>
      </c>
      <c r="C214" s="267" t="s">
        <v>7782</v>
      </c>
      <c r="D214" s="308" t="s">
        <v>7783</v>
      </c>
      <c r="E214" s="308" t="s">
        <v>7784</v>
      </c>
      <c r="F214" s="308" t="s">
        <v>7785</v>
      </c>
      <c r="G214" s="267" t="s">
        <v>51</v>
      </c>
      <c r="H214" s="308"/>
      <c r="I214" s="320">
        <v>64.8</v>
      </c>
      <c r="J214" s="320">
        <v>61.6</v>
      </c>
      <c r="K214" s="321">
        <v>58.3</v>
      </c>
      <c r="L214" s="321">
        <v>55.1</v>
      </c>
      <c r="M214" s="321">
        <v>51.8</v>
      </c>
      <c r="N214" s="319"/>
    </row>
    <row r="215" ht="60" customHeight="1" spans="1:14">
      <c r="A215" s="264">
        <v>2</v>
      </c>
      <c r="B215" s="264" t="s">
        <v>356</v>
      </c>
      <c r="C215" s="264" t="s">
        <v>7786</v>
      </c>
      <c r="D215" s="85" t="s">
        <v>7787</v>
      </c>
      <c r="E215" s="85" t="s">
        <v>7788</v>
      </c>
      <c r="F215" s="85" t="s">
        <v>7785</v>
      </c>
      <c r="G215" s="264" t="s">
        <v>51</v>
      </c>
      <c r="H215" s="85" t="s">
        <v>7789</v>
      </c>
      <c r="I215" s="288">
        <v>6.3</v>
      </c>
      <c r="J215" s="288">
        <v>6</v>
      </c>
      <c r="K215" s="285">
        <v>5.7</v>
      </c>
      <c r="L215" s="285">
        <v>5.4</v>
      </c>
      <c r="M215" s="285">
        <v>5</v>
      </c>
      <c r="N215" s="322"/>
    </row>
    <row r="216" ht="60" customHeight="1" spans="1:14">
      <c r="A216" s="264"/>
      <c r="B216" s="264" t="s">
        <v>356</v>
      </c>
      <c r="C216" s="264" t="s">
        <v>7790</v>
      </c>
      <c r="D216" s="85" t="s">
        <v>7791</v>
      </c>
      <c r="E216" s="85"/>
      <c r="F216" s="85"/>
      <c r="G216" s="264" t="s">
        <v>51</v>
      </c>
      <c r="H216" s="85" t="s">
        <v>7789</v>
      </c>
      <c r="I216" s="288">
        <v>6.3</v>
      </c>
      <c r="J216" s="288">
        <v>6</v>
      </c>
      <c r="K216" s="285">
        <v>5.7</v>
      </c>
      <c r="L216" s="285">
        <v>5.4</v>
      </c>
      <c r="M216" s="285">
        <v>5</v>
      </c>
      <c r="N216" s="322"/>
    </row>
    <row r="217" ht="60" customHeight="1" spans="1:14">
      <c r="A217" s="264">
        <v>3</v>
      </c>
      <c r="B217" s="264" t="s">
        <v>356</v>
      </c>
      <c r="C217" s="264" t="s">
        <v>7792</v>
      </c>
      <c r="D217" s="85" t="s">
        <v>7793</v>
      </c>
      <c r="E217" s="85" t="s">
        <v>7794</v>
      </c>
      <c r="F217" s="85" t="s">
        <v>7785</v>
      </c>
      <c r="G217" s="264" t="s">
        <v>441</v>
      </c>
      <c r="H217" s="85"/>
      <c r="I217" s="288">
        <v>9</v>
      </c>
      <c r="J217" s="288">
        <v>8.6</v>
      </c>
      <c r="K217" s="285">
        <v>8.1</v>
      </c>
      <c r="L217" s="285">
        <v>7.7</v>
      </c>
      <c r="M217" s="285">
        <v>7.2</v>
      </c>
      <c r="N217" s="322"/>
    </row>
    <row r="218" ht="60" customHeight="1" spans="1:14">
      <c r="A218" s="264">
        <v>4</v>
      </c>
      <c r="B218" s="264" t="s">
        <v>356</v>
      </c>
      <c r="C218" s="264" t="s">
        <v>7795</v>
      </c>
      <c r="D218" s="85" t="s">
        <v>7796</v>
      </c>
      <c r="E218" s="85" t="s">
        <v>7797</v>
      </c>
      <c r="F218" s="85" t="s">
        <v>7798</v>
      </c>
      <c r="G218" s="264" t="s">
        <v>483</v>
      </c>
      <c r="H218" s="85" t="s">
        <v>7799</v>
      </c>
      <c r="I218" s="288">
        <v>60.3</v>
      </c>
      <c r="J218" s="288">
        <v>57.3</v>
      </c>
      <c r="K218" s="285">
        <v>54.3</v>
      </c>
      <c r="L218" s="285">
        <v>51.3</v>
      </c>
      <c r="M218" s="285">
        <v>48.2</v>
      </c>
      <c r="N218" s="323"/>
    </row>
    <row r="219" ht="60" customHeight="1" spans="1:14">
      <c r="A219" s="264"/>
      <c r="B219" s="264" t="s">
        <v>356</v>
      </c>
      <c r="C219" s="264" t="s">
        <v>7800</v>
      </c>
      <c r="D219" s="85" t="s">
        <v>7801</v>
      </c>
      <c r="E219" s="85"/>
      <c r="F219" s="85"/>
      <c r="G219" s="264" t="s">
        <v>483</v>
      </c>
      <c r="H219" s="85" t="s">
        <v>7799</v>
      </c>
      <c r="I219" s="288">
        <v>18</v>
      </c>
      <c r="J219" s="288">
        <v>17.1</v>
      </c>
      <c r="K219" s="285">
        <v>16.2</v>
      </c>
      <c r="L219" s="285">
        <v>15.3</v>
      </c>
      <c r="M219" s="285">
        <v>14.4</v>
      </c>
      <c r="N219" s="294"/>
    </row>
    <row r="220" ht="60" customHeight="1" spans="1:14">
      <c r="A220" s="264"/>
      <c r="B220" s="264" t="s">
        <v>356</v>
      </c>
      <c r="C220" s="264" t="s">
        <v>7802</v>
      </c>
      <c r="D220" s="85" t="s">
        <v>7803</v>
      </c>
      <c r="E220" s="85"/>
      <c r="F220" s="85"/>
      <c r="G220" s="264" t="s">
        <v>483</v>
      </c>
      <c r="H220" s="85" t="s">
        <v>7799</v>
      </c>
      <c r="I220" s="288">
        <v>16.2</v>
      </c>
      <c r="J220" s="288">
        <v>15.4</v>
      </c>
      <c r="K220" s="285">
        <v>14.6</v>
      </c>
      <c r="L220" s="285">
        <v>13.8</v>
      </c>
      <c r="M220" s="285">
        <v>13</v>
      </c>
      <c r="N220" s="294"/>
    </row>
    <row r="221" ht="60" customHeight="1" spans="1:14">
      <c r="A221" s="264"/>
      <c r="B221" s="264" t="s">
        <v>356</v>
      </c>
      <c r="C221" s="264" t="s">
        <v>7804</v>
      </c>
      <c r="D221" s="85" t="s">
        <v>7805</v>
      </c>
      <c r="E221" s="85"/>
      <c r="F221" s="85"/>
      <c r="G221" s="264" t="s">
        <v>483</v>
      </c>
      <c r="H221" s="85" t="s">
        <v>7799</v>
      </c>
      <c r="I221" s="288">
        <v>18.9</v>
      </c>
      <c r="J221" s="288">
        <v>18</v>
      </c>
      <c r="K221" s="285">
        <v>17</v>
      </c>
      <c r="L221" s="285">
        <v>16.1</v>
      </c>
      <c r="M221" s="285">
        <v>15.1</v>
      </c>
      <c r="N221" s="294"/>
    </row>
    <row r="222" ht="60" customHeight="1" spans="1:14">
      <c r="A222" s="264">
        <v>5</v>
      </c>
      <c r="B222" s="264" t="s">
        <v>356</v>
      </c>
      <c r="C222" s="264" t="s">
        <v>7806</v>
      </c>
      <c r="D222" s="85" t="s">
        <v>7807</v>
      </c>
      <c r="E222" s="85" t="s">
        <v>7808</v>
      </c>
      <c r="F222" s="85" t="s">
        <v>7809</v>
      </c>
      <c r="G222" s="264" t="s">
        <v>7810</v>
      </c>
      <c r="H222" s="85" t="s">
        <v>7811</v>
      </c>
      <c r="I222" s="288">
        <v>84.6</v>
      </c>
      <c r="J222" s="288">
        <v>80.4</v>
      </c>
      <c r="K222" s="285">
        <v>76.1</v>
      </c>
      <c r="L222" s="285">
        <v>71.9</v>
      </c>
      <c r="M222" s="285">
        <v>67.7</v>
      </c>
      <c r="N222" s="322"/>
    </row>
    <row r="223" ht="60" customHeight="1" spans="1:14">
      <c r="A223" s="264">
        <v>6</v>
      </c>
      <c r="B223" s="264" t="s">
        <v>356</v>
      </c>
      <c r="C223" s="264" t="s">
        <v>7812</v>
      </c>
      <c r="D223" s="85" t="s">
        <v>7813</v>
      </c>
      <c r="E223" s="85" t="s">
        <v>7814</v>
      </c>
      <c r="F223" s="85" t="s">
        <v>7815</v>
      </c>
      <c r="G223" s="264" t="s">
        <v>441</v>
      </c>
      <c r="H223" s="85"/>
      <c r="I223" s="288">
        <v>31.5</v>
      </c>
      <c r="J223" s="288">
        <v>29.9</v>
      </c>
      <c r="K223" s="285">
        <v>28.4</v>
      </c>
      <c r="L223" s="285">
        <v>26.8</v>
      </c>
      <c r="M223" s="285">
        <v>25.2</v>
      </c>
      <c r="N223" s="322"/>
    </row>
    <row r="224" ht="60" customHeight="1" spans="1:14">
      <c r="A224" s="264"/>
      <c r="B224" s="264" t="s">
        <v>356</v>
      </c>
      <c r="C224" s="264" t="s">
        <v>7816</v>
      </c>
      <c r="D224" s="85" t="s">
        <v>7817</v>
      </c>
      <c r="E224" s="85"/>
      <c r="F224" s="85"/>
      <c r="G224" s="264" t="s">
        <v>441</v>
      </c>
      <c r="H224" s="85"/>
      <c r="I224" s="288">
        <v>31.5</v>
      </c>
      <c r="J224" s="288">
        <v>29.9</v>
      </c>
      <c r="K224" s="285">
        <v>28.4</v>
      </c>
      <c r="L224" s="285">
        <v>26.8</v>
      </c>
      <c r="M224" s="285">
        <v>25.2</v>
      </c>
      <c r="N224" s="322"/>
    </row>
    <row r="225" ht="60" customHeight="1" spans="1:14">
      <c r="A225" s="264"/>
      <c r="B225" s="264" t="s">
        <v>356</v>
      </c>
      <c r="C225" s="264" t="s">
        <v>7818</v>
      </c>
      <c r="D225" s="85" t="s">
        <v>7819</v>
      </c>
      <c r="E225" s="85"/>
      <c r="F225" s="85"/>
      <c r="G225" s="264" t="s">
        <v>441</v>
      </c>
      <c r="H225" s="85"/>
      <c r="I225" s="288">
        <v>31.5</v>
      </c>
      <c r="J225" s="288">
        <v>29.9</v>
      </c>
      <c r="K225" s="285">
        <v>28.4</v>
      </c>
      <c r="L225" s="285">
        <v>26.8</v>
      </c>
      <c r="M225" s="285">
        <v>25.2</v>
      </c>
      <c r="N225" s="322"/>
    </row>
    <row r="226" ht="60" customHeight="1" spans="1:14">
      <c r="A226" s="264">
        <v>7</v>
      </c>
      <c r="B226" s="264" t="s">
        <v>356</v>
      </c>
      <c r="C226" s="264" t="s">
        <v>7820</v>
      </c>
      <c r="D226" s="85" t="s">
        <v>7821</v>
      </c>
      <c r="E226" s="85" t="s">
        <v>7822</v>
      </c>
      <c r="F226" s="85" t="s">
        <v>7823</v>
      </c>
      <c r="G226" s="264" t="s">
        <v>441</v>
      </c>
      <c r="H226" s="85"/>
      <c r="I226" s="288">
        <v>14.4</v>
      </c>
      <c r="J226" s="288">
        <v>13.7</v>
      </c>
      <c r="K226" s="285">
        <v>13</v>
      </c>
      <c r="L226" s="285">
        <v>12.2</v>
      </c>
      <c r="M226" s="285">
        <v>11.5</v>
      </c>
      <c r="N226" s="322"/>
    </row>
    <row r="227" ht="60" customHeight="1" spans="1:14">
      <c r="A227" s="264">
        <v>8</v>
      </c>
      <c r="B227" s="264" t="s">
        <v>356</v>
      </c>
      <c r="C227" s="264" t="s">
        <v>7824</v>
      </c>
      <c r="D227" s="85" t="s">
        <v>7825</v>
      </c>
      <c r="E227" s="85" t="s">
        <v>7826</v>
      </c>
      <c r="F227" s="85" t="s">
        <v>7827</v>
      </c>
      <c r="G227" s="264" t="s">
        <v>441</v>
      </c>
      <c r="H227" s="85"/>
      <c r="I227" s="288">
        <v>5.4</v>
      </c>
      <c r="J227" s="288">
        <v>5.1</v>
      </c>
      <c r="K227" s="285">
        <v>4.9</v>
      </c>
      <c r="L227" s="285">
        <v>4.6</v>
      </c>
      <c r="M227" s="285">
        <v>4.3</v>
      </c>
      <c r="N227" s="322"/>
    </row>
    <row r="228" ht="60" customHeight="1" spans="1:14">
      <c r="A228" s="264">
        <v>9</v>
      </c>
      <c r="B228" s="264" t="s">
        <v>356</v>
      </c>
      <c r="C228" s="264" t="s">
        <v>7828</v>
      </c>
      <c r="D228" s="85" t="s">
        <v>7829</v>
      </c>
      <c r="E228" s="85" t="s">
        <v>7830</v>
      </c>
      <c r="F228" s="85" t="s">
        <v>7831</v>
      </c>
      <c r="G228" s="264" t="s">
        <v>441</v>
      </c>
      <c r="H228" s="85"/>
      <c r="I228" s="288">
        <v>42.3</v>
      </c>
      <c r="J228" s="288">
        <v>40.2</v>
      </c>
      <c r="K228" s="285">
        <v>38.1</v>
      </c>
      <c r="L228" s="285">
        <v>36</v>
      </c>
      <c r="M228" s="285">
        <v>33.8</v>
      </c>
      <c r="N228" s="322"/>
    </row>
    <row r="229" ht="60" customHeight="1" spans="1:14">
      <c r="A229" s="264">
        <v>10</v>
      </c>
      <c r="B229" s="264" t="s">
        <v>356</v>
      </c>
      <c r="C229" s="264" t="s">
        <v>7832</v>
      </c>
      <c r="D229" s="85" t="s">
        <v>7833</v>
      </c>
      <c r="E229" s="85" t="s">
        <v>7834</v>
      </c>
      <c r="F229" s="85" t="s">
        <v>7835</v>
      </c>
      <c r="G229" s="264" t="s">
        <v>441</v>
      </c>
      <c r="H229" s="85"/>
      <c r="I229" s="288">
        <v>54</v>
      </c>
      <c r="J229" s="288">
        <v>51.3</v>
      </c>
      <c r="K229" s="285">
        <v>48.6</v>
      </c>
      <c r="L229" s="285">
        <v>45.9</v>
      </c>
      <c r="M229" s="285">
        <v>43.2</v>
      </c>
      <c r="N229" s="322"/>
    </row>
    <row r="230" ht="60" customHeight="1" spans="1:14">
      <c r="A230" s="264">
        <v>11</v>
      </c>
      <c r="B230" s="264" t="s">
        <v>356</v>
      </c>
      <c r="C230" s="264" t="s">
        <v>7836</v>
      </c>
      <c r="D230" s="85" t="s">
        <v>7837</v>
      </c>
      <c r="E230" s="85" t="s">
        <v>7838</v>
      </c>
      <c r="F230" s="85" t="s">
        <v>7839</v>
      </c>
      <c r="G230" s="264" t="s">
        <v>483</v>
      </c>
      <c r="H230" s="85" t="s">
        <v>7840</v>
      </c>
      <c r="I230" s="288">
        <v>59.4</v>
      </c>
      <c r="J230" s="288">
        <v>56.4</v>
      </c>
      <c r="K230" s="285">
        <v>53.5</v>
      </c>
      <c r="L230" s="285">
        <v>50.5</v>
      </c>
      <c r="M230" s="285">
        <v>47.5</v>
      </c>
      <c r="N230" s="322"/>
    </row>
    <row r="231" ht="87" customHeight="1" spans="1:14">
      <c r="A231" s="264">
        <v>12</v>
      </c>
      <c r="B231" s="264" t="s">
        <v>356</v>
      </c>
      <c r="C231" s="264" t="s">
        <v>7841</v>
      </c>
      <c r="D231" s="85" t="s">
        <v>7842</v>
      </c>
      <c r="E231" s="85" t="s">
        <v>7843</v>
      </c>
      <c r="F231" s="85" t="s">
        <v>7809</v>
      </c>
      <c r="G231" s="264" t="s">
        <v>483</v>
      </c>
      <c r="H231" s="85" t="s">
        <v>7844</v>
      </c>
      <c r="I231" s="288">
        <v>205.2</v>
      </c>
      <c r="J231" s="288">
        <v>194.9</v>
      </c>
      <c r="K231" s="285">
        <v>184.7</v>
      </c>
      <c r="L231" s="285">
        <v>174.4</v>
      </c>
      <c r="M231" s="285">
        <v>164.2</v>
      </c>
      <c r="N231" s="322"/>
    </row>
    <row r="232" ht="60" customHeight="1" spans="1:14">
      <c r="A232" s="264">
        <v>13</v>
      </c>
      <c r="B232" s="264" t="s">
        <v>38</v>
      </c>
      <c r="C232" s="264" t="s">
        <v>7845</v>
      </c>
      <c r="D232" s="85" t="s">
        <v>7846</v>
      </c>
      <c r="E232" s="85" t="s">
        <v>7847</v>
      </c>
      <c r="F232" s="85" t="s">
        <v>7848</v>
      </c>
      <c r="G232" s="264" t="s">
        <v>441</v>
      </c>
      <c r="H232" s="85"/>
      <c r="I232" s="288">
        <v>46.8</v>
      </c>
      <c r="J232" s="288">
        <v>44.5</v>
      </c>
      <c r="K232" s="285">
        <v>42.1</v>
      </c>
      <c r="L232" s="285">
        <v>39.8</v>
      </c>
      <c r="M232" s="285">
        <v>37.4</v>
      </c>
      <c r="N232" s="322"/>
    </row>
    <row r="233" ht="60" customHeight="1" spans="1:14">
      <c r="A233" s="264">
        <v>14</v>
      </c>
      <c r="B233" s="264" t="s">
        <v>38</v>
      </c>
      <c r="C233" s="264" t="s">
        <v>7849</v>
      </c>
      <c r="D233" s="85" t="s">
        <v>7850</v>
      </c>
      <c r="E233" s="85" t="s">
        <v>7851</v>
      </c>
      <c r="F233" s="85" t="s">
        <v>7852</v>
      </c>
      <c r="G233" s="264" t="s">
        <v>441</v>
      </c>
      <c r="H233" s="85"/>
      <c r="I233" s="288">
        <v>93.6</v>
      </c>
      <c r="J233" s="288">
        <v>88.9</v>
      </c>
      <c r="K233" s="285">
        <v>84.2</v>
      </c>
      <c r="L233" s="285">
        <v>79.6</v>
      </c>
      <c r="M233" s="285">
        <v>74.9</v>
      </c>
      <c r="N233" s="322"/>
    </row>
    <row r="234" ht="60" customHeight="1" spans="1:14">
      <c r="A234" s="264">
        <v>15</v>
      </c>
      <c r="B234" s="264" t="s">
        <v>38</v>
      </c>
      <c r="C234" s="264" t="s">
        <v>7853</v>
      </c>
      <c r="D234" s="85" t="s">
        <v>7854</v>
      </c>
      <c r="E234" s="85" t="s">
        <v>7855</v>
      </c>
      <c r="F234" s="85" t="s">
        <v>7856</v>
      </c>
      <c r="G234" s="264" t="s">
        <v>441</v>
      </c>
      <c r="H234" s="85"/>
      <c r="I234" s="288">
        <v>180</v>
      </c>
      <c r="J234" s="288">
        <v>171</v>
      </c>
      <c r="K234" s="285">
        <v>162</v>
      </c>
      <c r="L234" s="285">
        <v>153</v>
      </c>
      <c r="M234" s="285">
        <v>144</v>
      </c>
      <c r="N234" s="322"/>
    </row>
    <row r="235" ht="120" customHeight="1" spans="1:14">
      <c r="A235" s="264">
        <v>16</v>
      </c>
      <c r="B235" s="264" t="s">
        <v>38</v>
      </c>
      <c r="C235" s="264" t="s">
        <v>7857</v>
      </c>
      <c r="D235" s="85" t="s">
        <v>7858</v>
      </c>
      <c r="E235" s="198" t="s">
        <v>7859</v>
      </c>
      <c r="F235" s="198" t="s">
        <v>7860</v>
      </c>
      <c r="G235" s="264" t="s">
        <v>441</v>
      </c>
      <c r="H235" s="85" t="s">
        <v>7861</v>
      </c>
      <c r="I235" s="288">
        <v>124.2</v>
      </c>
      <c r="J235" s="288">
        <v>118</v>
      </c>
      <c r="K235" s="285">
        <v>111.8</v>
      </c>
      <c r="L235" s="285">
        <v>105.6</v>
      </c>
      <c r="M235" s="285">
        <v>99.4</v>
      </c>
      <c r="N235" s="322"/>
    </row>
    <row r="236" ht="60" customHeight="1" spans="1:14">
      <c r="A236" s="264"/>
      <c r="B236" s="264" t="s">
        <v>38</v>
      </c>
      <c r="C236" s="264" t="s">
        <v>7862</v>
      </c>
      <c r="D236" s="85" t="s">
        <v>7863</v>
      </c>
      <c r="E236" s="85"/>
      <c r="F236" s="198"/>
      <c r="G236" s="264"/>
      <c r="H236" s="85"/>
      <c r="I236" s="288">
        <v>24.8</v>
      </c>
      <c r="J236" s="288">
        <v>23.6</v>
      </c>
      <c r="K236" s="285">
        <v>22.4</v>
      </c>
      <c r="L236" s="285">
        <v>21.1</v>
      </c>
      <c r="M236" s="285">
        <v>19.9</v>
      </c>
      <c r="N236" s="322"/>
    </row>
    <row r="237" ht="60" customHeight="1" spans="1:14">
      <c r="A237" s="264">
        <v>17</v>
      </c>
      <c r="B237" s="264" t="s">
        <v>95</v>
      </c>
      <c r="C237" s="264" t="s">
        <v>7864</v>
      </c>
      <c r="D237" s="85" t="s">
        <v>7865</v>
      </c>
      <c r="E237" s="85" t="s">
        <v>7866</v>
      </c>
      <c r="F237" s="198" t="s">
        <v>7867</v>
      </c>
      <c r="G237" s="264" t="s">
        <v>441</v>
      </c>
      <c r="H237" s="85"/>
      <c r="I237" s="288">
        <v>417.6</v>
      </c>
      <c r="J237" s="288">
        <v>396.7</v>
      </c>
      <c r="K237" s="285">
        <v>375.8</v>
      </c>
      <c r="L237" s="285">
        <v>355</v>
      </c>
      <c r="M237" s="285">
        <v>334.1</v>
      </c>
      <c r="N237" s="322"/>
    </row>
    <row r="238" ht="60" customHeight="1" spans="1:14">
      <c r="A238" s="264"/>
      <c r="B238" s="264" t="s">
        <v>95</v>
      </c>
      <c r="C238" s="264" t="s">
        <v>7868</v>
      </c>
      <c r="D238" s="85" t="s">
        <v>7869</v>
      </c>
      <c r="E238" s="85"/>
      <c r="F238" s="309"/>
      <c r="G238" s="264" t="s">
        <v>441</v>
      </c>
      <c r="H238" s="85"/>
      <c r="I238" s="288">
        <v>83.5</v>
      </c>
      <c r="J238" s="288">
        <v>79.3</v>
      </c>
      <c r="K238" s="285">
        <v>75.2</v>
      </c>
      <c r="L238" s="285">
        <v>71</v>
      </c>
      <c r="M238" s="285">
        <v>66.8</v>
      </c>
      <c r="N238" s="294"/>
    </row>
    <row r="239" ht="60" customHeight="1" spans="1:14">
      <c r="A239" s="264">
        <v>18</v>
      </c>
      <c r="B239" s="264" t="s">
        <v>38</v>
      </c>
      <c r="C239" s="264" t="s">
        <v>7870</v>
      </c>
      <c r="D239" s="85" t="s">
        <v>7871</v>
      </c>
      <c r="E239" s="85" t="s">
        <v>7872</v>
      </c>
      <c r="F239" s="309" t="s">
        <v>7873</v>
      </c>
      <c r="G239" s="264" t="s">
        <v>441</v>
      </c>
      <c r="H239" s="85" t="s">
        <v>7874</v>
      </c>
      <c r="I239" s="288">
        <v>40.5</v>
      </c>
      <c r="J239" s="288">
        <v>38.5</v>
      </c>
      <c r="K239" s="285">
        <v>36.5</v>
      </c>
      <c r="L239" s="285">
        <v>34.4</v>
      </c>
      <c r="M239" s="285">
        <v>32.4</v>
      </c>
      <c r="N239" s="322"/>
    </row>
    <row r="240" ht="60" customHeight="1" spans="1:14">
      <c r="A240" s="264"/>
      <c r="B240" s="264" t="s">
        <v>38</v>
      </c>
      <c r="C240" s="264" t="s">
        <v>7875</v>
      </c>
      <c r="D240" s="85" t="s">
        <v>7876</v>
      </c>
      <c r="E240" s="85"/>
      <c r="F240" s="309"/>
      <c r="G240" s="264" t="s">
        <v>441</v>
      </c>
      <c r="H240" s="85"/>
      <c r="I240" s="288">
        <v>8.1</v>
      </c>
      <c r="J240" s="288">
        <v>7.7</v>
      </c>
      <c r="K240" s="285">
        <v>7.3</v>
      </c>
      <c r="L240" s="285">
        <v>6.9</v>
      </c>
      <c r="M240" s="285">
        <v>6.5</v>
      </c>
      <c r="N240" s="322"/>
    </row>
    <row r="241" ht="88" customHeight="1" spans="1:14">
      <c r="A241" s="264">
        <v>19</v>
      </c>
      <c r="B241" s="264" t="s">
        <v>38</v>
      </c>
      <c r="C241" s="264" t="s">
        <v>7877</v>
      </c>
      <c r="D241" s="85" t="s">
        <v>7878</v>
      </c>
      <c r="E241" s="85" t="s">
        <v>7879</v>
      </c>
      <c r="F241" s="309" t="s">
        <v>7873</v>
      </c>
      <c r="G241" s="264" t="s">
        <v>441</v>
      </c>
      <c r="H241" s="85" t="s">
        <v>7880</v>
      </c>
      <c r="I241" s="288">
        <v>150.3</v>
      </c>
      <c r="J241" s="288">
        <v>142.8</v>
      </c>
      <c r="K241" s="285">
        <v>135.3</v>
      </c>
      <c r="L241" s="285">
        <v>127.8</v>
      </c>
      <c r="M241" s="285">
        <v>120.2</v>
      </c>
      <c r="N241" s="322"/>
    </row>
    <row r="242" ht="60" customHeight="1" spans="1:14">
      <c r="A242" s="264"/>
      <c r="B242" s="264" t="s">
        <v>38</v>
      </c>
      <c r="C242" s="264" t="s">
        <v>7881</v>
      </c>
      <c r="D242" s="85" t="s">
        <v>7882</v>
      </c>
      <c r="E242" s="310"/>
      <c r="F242" s="310"/>
      <c r="G242" s="264"/>
      <c r="H242" s="85"/>
      <c r="I242" s="288">
        <v>30.1</v>
      </c>
      <c r="J242" s="288">
        <v>28.6</v>
      </c>
      <c r="K242" s="285">
        <v>27.1</v>
      </c>
      <c r="L242" s="285">
        <v>25.6</v>
      </c>
      <c r="M242" s="285">
        <v>24</v>
      </c>
      <c r="N242" s="294"/>
    </row>
    <row r="243" ht="60" customHeight="1" spans="1:14">
      <c r="A243" s="264">
        <v>20</v>
      </c>
      <c r="B243" s="264" t="s">
        <v>38</v>
      </c>
      <c r="C243" s="264" t="s">
        <v>7883</v>
      </c>
      <c r="D243" s="85" t="s">
        <v>7884</v>
      </c>
      <c r="E243" s="310" t="s">
        <v>7885</v>
      </c>
      <c r="F243" s="310" t="s">
        <v>7886</v>
      </c>
      <c r="G243" s="264" t="s">
        <v>441</v>
      </c>
      <c r="H243" s="85"/>
      <c r="I243" s="288">
        <v>31.5</v>
      </c>
      <c r="J243" s="288">
        <v>29.9</v>
      </c>
      <c r="K243" s="285">
        <v>28.4</v>
      </c>
      <c r="L243" s="285">
        <v>26.8</v>
      </c>
      <c r="M243" s="285">
        <v>25.2</v>
      </c>
      <c r="N243" s="322"/>
    </row>
    <row r="244" ht="60" customHeight="1" spans="1:14">
      <c r="A244" s="264"/>
      <c r="B244" s="264" t="s">
        <v>38</v>
      </c>
      <c r="C244" s="264" t="s">
        <v>7887</v>
      </c>
      <c r="D244" s="85" t="s">
        <v>7888</v>
      </c>
      <c r="E244" s="85"/>
      <c r="F244" s="310"/>
      <c r="G244" s="264" t="s">
        <v>441</v>
      </c>
      <c r="H244" s="85"/>
      <c r="I244" s="288">
        <v>6.3</v>
      </c>
      <c r="J244" s="288">
        <v>6</v>
      </c>
      <c r="K244" s="285">
        <v>5.7</v>
      </c>
      <c r="L244" s="285">
        <v>5.4</v>
      </c>
      <c r="M244" s="285">
        <v>5</v>
      </c>
      <c r="N244" s="322"/>
    </row>
    <row r="245" ht="60" customHeight="1" spans="1:14">
      <c r="A245" s="264">
        <v>21</v>
      </c>
      <c r="B245" s="264" t="s">
        <v>38</v>
      </c>
      <c r="C245" s="264" t="s">
        <v>7889</v>
      </c>
      <c r="D245" s="85" t="s">
        <v>7890</v>
      </c>
      <c r="E245" s="85" t="s">
        <v>7891</v>
      </c>
      <c r="F245" s="310" t="s">
        <v>7892</v>
      </c>
      <c r="G245" s="264" t="s">
        <v>441</v>
      </c>
      <c r="H245" s="85"/>
      <c r="I245" s="288">
        <v>12.6</v>
      </c>
      <c r="J245" s="288">
        <v>12</v>
      </c>
      <c r="K245" s="285">
        <v>11.3</v>
      </c>
      <c r="L245" s="285">
        <v>10.7</v>
      </c>
      <c r="M245" s="285">
        <v>10.1</v>
      </c>
      <c r="N245" s="322"/>
    </row>
    <row r="246" ht="60" customHeight="1" spans="1:14">
      <c r="A246" s="264">
        <v>22</v>
      </c>
      <c r="B246" s="264" t="s">
        <v>38</v>
      </c>
      <c r="C246" s="264" t="s">
        <v>7893</v>
      </c>
      <c r="D246" s="85" t="s">
        <v>7894</v>
      </c>
      <c r="E246" s="85" t="s">
        <v>7895</v>
      </c>
      <c r="F246" s="85" t="s">
        <v>7892</v>
      </c>
      <c r="G246" s="264" t="s">
        <v>441</v>
      </c>
      <c r="H246" s="85"/>
      <c r="I246" s="288">
        <v>20.7</v>
      </c>
      <c r="J246" s="288">
        <v>19.7</v>
      </c>
      <c r="K246" s="285">
        <v>18.6</v>
      </c>
      <c r="L246" s="285">
        <v>17.6</v>
      </c>
      <c r="M246" s="285">
        <v>16.6</v>
      </c>
      <c r="N246" s="322"/>
    </row>
    <row r="247" ht="60" customHeight="1" spans="1:14">
      <c r="A247" s="264">
        <v>23</v>
      </c>
      <c r="B247" s="264" t="s">
        <v>38</v>
      </c>
      <c r="C247" s="264" t="s">
        <v>7896</v>
      </c>
      <c r="D247" s="85" t="s">
        <v>7897</v>
      </c>
      <c r="E247" s="85" t="s">
        <v>7898</v>
      </c>
      <c r="F247" s="310" t="s">
        <v>7899</v>
      </c>
      <c r="G247" s="264" t="s">
        <v>441</v>
      </c>
      <c r="H247" s="85"/>
      <c r="I247" s="288">
        <v>12.6</v>
      </c>
      <c r="J247" s="288">
        <v>12</v>
      </c>
      <c r="K247" s="285">
        <v>11.3</v>
      </c>
      <c r="L247" s="285">
        <v>10.7</v>
      </c>
      <c r="M247" s="285">
        <v>10.1</v>
      </c>
      <c r="N247" s="322"/>
    </row>
    <row r="248" ht="60" customHeight="1" spans="1:14">
      <c r="A248" s="264">
        <v>24</v>
      </c>
      <c r="B248" s="264" t="s">
        <v>38</v>
      </c>
      <c r="C248" s="264" t="s">
        <v>7900</v>
      </c>
      <c r="D248" s="85" t="s">
        <v>7901</v>
      </c>
      <c r="E248" s="85" t="s">
        <v>7902</v>
      </c>
      <c r="F248" s="85" t="s">
        <v>7903</v>
      </c>
      <c r="G248" s="264" t="s">
        <v>441</v>
      </c>
      <c r="H248" s="85"/>
      <c r="I248" s="288">
        <v>90</v>
      </c>
      <c r="J248" s="288">
        <v>85.5</v>
      </c>
      <c r="K248" s="285">
        <v>81</v>
      </c>
      <c r="L248" s="285">
        <v>76.5</v>
      </c>
      <c r="M248" s="285">
        <v>72</v>
      </c>
      <c r="N248" s="322"/>
    </row>
    <row r="249" ht="60" customHeight="1" spans="1:14">
      <c r="A249" s="264">
        <v>25</v>
      </c>
      <c r="B249" s="264" t="s">
        <v>38</v>
      </c>
      <c r="C249" s="264" t="s">
        <v>7904</v>
      </c>
      <c r="D249" s="85" t="s">
        <v>7905</v>
      </c>
      <c r="E249" s="85" t="s">
        <v>7906</v>
      </c>
      <c r="F249" s="85" t="s">
        <v>7907</v>
      </c>
      <c r="G249" s="264" t="s">
        <v>51</v>
      </c>
      <c r="H249" s="85"/>
      <c r="I249" s="288">
        <v>45</v>
      </c>
      <c r="J249" s="288">
        <v>42.8</v>
      </c>
      <c r="K249" s="285">
        <v>40.5</v>
      </c>
      <c r="L249" s="285">
        <v>38.3</v>
      </c>
      <c r="M249" s="285">
        <v>36</v>
      </c>
      <c r="N249" s="322"/>
    </row>
    <row r="250" ht="60" customHeight="1" spans="1:14">
      <c r="A250" s="264">
        <v>26</v>
      </c>
      <c r="B250" s="264" t="s">
        <v>95</v>
      </c>
      <c r="C250" s="264" t="s">
        <v>7908</v>
      </c>
      <c r="D250" s="311" t="s">
        <v>7909</v>
      </c>
      <c r="E250" s="198" t="s">
        <v>7910</v>
      </c>
      <c r="F250" s="198" t="s">
        <v>7911</v>
      </c>
      <c r="G250" s="264" t="s">
        <v>441</v>
      </c>
      <c r="H250" s="312" t="s">
        <v>7912</v>
      </c>
      <c r="I250" s="288">
        <v>511.2</v>
      </c>
      <c r="J250" s="288">
        <v>485.6</v>
      </c>
      <c r="K250" s="285">
        <v>460.1</v>
      </c>
      <c r="L250" s="285">
        <v>434.5</v>
      </c>
      <c r="M250" s="285">
        <v>409</v>
      </c>
      <c r="N250" s="324"/>
    </row>
    <row r="251" ht="60" customHeight="1" spans="1:14">
      <c r="A251" s="264"/>
      <c r="B251" s="264" t="s">
        <v>95</v>
      </c>
      <c r="C251" s="264" t="s">
        <v>7913</v>
      </c>
      <c r="D251" s="85" t="s">
        <v>7914</v>
      </c>
      <c r="E251" s="85"/>
      <c r="F251" s="85"/>
      <c r="G251" s="264" t="s">
        <v>441</v>
      </c>
      <c r="H251" s="85"/>
      <c r="I251" s="288">
        <v>102.2</v>
      </c>
      <c r="J251" s="288">
        <v>97.1</v>
      </c>
      <c r="K251" s="285">
        <v>92</v>
      </c>
      <c r="L251" s="285">
        <v>86.9</v>
      </c>
      <c r="M251" s="285">
        <v>81.8</v>
      </c>
      <c r="N251" s="294"/>
    </row>
    <row r="252" ht="60" customHeight="1" spans="1:14">
      <c r="A252" s="264">
        <v>27</v>
      </c>
      <c r="B252" s="264" t="s">
        <v>95</v>
      </c>
      <c r="C252" s="264" t="s">
        <v>7915</v>
      </c>
      <c r="D252" s="85" t="s">
        <v>7916</v>
      </c>
      <c r="E252" s="85" t="s">
        <v>7917</v>
      </c>
      <c r="F252" s="85" t="s">
        <v>7918</v>
      </c>
      <c r="G252" s="264" t="s">
        <v>441</v>
      </c>
      <c r="H252" s="85"/>
      <c r="I252" s="288">
        <v>421.2</v>
      </c>
      <c r="J252" s="288">
        <v>400.1</v>
      </c>
      <c r="K252" s="285">
        <v>379.1</v>
      </c>
      <c r="L252" s="285">
        <v>358</v>
      </c>
      <c r="M252" s="285">
        <v>337</v>
      </c>
      <c r="N252" s="322"/>
    </row>
    <row r="253" ht="60" customHeight="1" spans="1:14">
      <c r="A253" s="264"/>
      <c r="B253" s="264" t="s">
        <v>95</v>
      </c>
      <c r="C253" s="264" t="s">
        <v>7919</v>
      </c>
      <c r="D253" s="85" t="s">
        <v>7920</v>
      </c>
      <c r="E253" s="85"/>
      <c r="F253" s="85"/>
      <c r="G253" s="264" t="s">
        <v>441</v>
      </c>
      <c r="H253" s="85"/>
      <c r="I253" s="288">
        <v>84.2</v>
      </c>
      <c r="J253" s="288">
        <v>80</v>
      </c>
      <c r="K253" s="285">
        <v>75.8</v>
      </c>
      <c r="L253" s="285">
        <v>71.6</v>
      </c>
      <c r="M253" s="285">
        <v>67.4</v>
      </c>
      <c r="N253" s="322"/>
    </row>
    <row r="254" ht="60" customHeight="1" spans="1:14">
      <c r="A254" s="264">
        <v>28</v>
      </c>
      <c r="B254" s="264" t="s">
        <v>95</v>
      </c>
      <c r="C254" s="264" t="s">
        <v>7921</v>
      </c>
      <c r="D254" s="85" t="s">
        <v>7922</v>
      </c>
      <c r="E254" s="85" t="s">
        <v>7923</v>
      </c>
      <c r="F254" s="85" t="s">
        <v>7924</v>
      </c>
      <c r="G254" s="264" t="s">
        <v>441</v>
      </c>
      <c r="H254" s="85"/>
      <c r="I254" s="288">
        <v>2106</v>
      </c>
      <c r="J254" s="288">
        <v>2000.7</v>
      </c>
      <c r="K254" s="285">
        <v>1895.4</v>
      </c>
      <c r="L254" s="285">
        <v>1790.1</v>
      </c>
      <c r="M254" s="285">
        <v>1684.8</v>
      </c>
      <c r="N254" s="322"/>
    </row>
    <row r="255" ht="60" customHeight="1" spans="1:14">
      <c r="A255" s="264"/>
      <c r="B255" s="264" t="s">
        <v>95</v>
      </c>
      <c r="C255" s="264" t="s">
        <v>7925</v>
      </c>
      <c r="D255" s="85" t="s">
        <v>7926</v>
      </c>
      <c r="E255" s="85"/>
      <c r="F255" s="85"/>
      <c r="G255" s="264" t="s">
        <v>441</v>
      </c>
      <c r="H255" s="85"/>
      <c r="I255" s="288">
        <v>421.2</v>
      </c>
      <c r="J255" s="288">
        <v>400.1</v>
      </c>
      <c r="K255" s="285">
        <v>379.1</v>
      </c>
      <c r="L255" s="285">
        <v>358</v>
      </c>
      <c r="M255" s="285">
        <v>337</v>
      </c>
      <c r="N255" s="295"/>
    </row>
    <row r="256" ht="60" customHeight="1" spans="1:14">
      <c r="A256" s="264">
        <v>29</v>
      </c>
      <c r="B256" s="264" t="s">
        <v>95</v>
      </c>
      <c r="C256" s="264" t="s">
        <v>7927</v>
      </c>
      <c r="D256" s="85" t="s">
        <v>7928</v>
      </c>
      <c r="E256" s="85" t="s">
        <v>7929</v>
      </c>
      <c r="F256" s="85" t="s">
        <v>7930</v>
      </c>
      <c r="G256" s="264" t="s">
        <v>441</v>
      </c>
      <c r="H256" s="85"/>
      <c r="I256" s="288">
        <v>990</v>
      </c>
      <c r="J256" s="288">
        <v>940.5</v>
      </c>
      <c r="K256" s="285">
        <v>891</v>
      </c>
      <c r="L256" s="285">
        <v>841.5</v>
      </c>
      <c r="M256" s="285">
        <v>792</v>
      </c>
      <c r="N256" s="323"/>
    </row>
    <row r="257" ht="60" customHeight="1" spans="1:14">
      <c r="A257" s="264"/>
      <c r="B257" s="264" t="s">
        <v>95</v>
      </c>
      <c r="C257" s="264" t="s">
        <v>7931</v>
      </c>
      <c r="D257" s="85" t="s">
        <v>7932</v>
      </c>
      <c r="E257" s="85"/>
      <c r="F257" s="85"/>
      <c r="G257" s="264" t="s">
        <v>441</v>
      </c>
      <c r="H257" s="85"/>
      <c r="I257" s="288">
        <v>198</v>
      </c>
      <c r="J257" s="288">
        <v>188.1</v>
      </c>
      <c r="K257" s="285">
        <v>178.2</v>
      </c>
      <c r="L257" s="285">
        <v>168.3</v>
      </c>
      <c r="M257" s="285">
        <v>158.4</v>
      </c>
      <c r="N257" s="294"/>
    </row>
    <row r="258" ht="60" customHeight="1" spans="1:14">
      <c r="A258" s="264">
        <v>30</v>
      </c>
      <c r="B258" s="264" t="s">
        <v>95</v>
      </c>
      <c r="C258" s="264" t="s">
        <v>7933</v>
      </c>
      <c r="D258" s="85" t="s">
        <v>7934</v>
      </c>
      <c r="E258" s="85" t="s">
        <v>7935</v>
      </c>
      <c r="F258" s="85" t="s">
        <v>7936</v>
      </c>
      <c r="G258" s="264" t="s">
        <v>441</v>
      </c>
      <c r="H258" s="85"/>
      <c r="I258" s="288">
        <v>1684.8</v>
      </c>
      <c r="J258" s="288">
        <v>1600.6</v>
      </c>
      <c r="K258" s="285">
        <v>1516.3</v>
      </c>
      <c r="L258" s="285">
        <v>1432.1</v>
      </c>
      <c r="M258" s="285">
        <v>1347.8</v>
      </c>
      <c r="N258" s="322"/>
    </row>
    <row r="259" ht="60" customHeight="1" spans="1:14">
      <c r="A259" s="264"/>
      <c r="B259" s="264" t="s">
        <v>95</v>
      </c>
      <c r="C259" s="264" t="s">
        <v>7937</v>
      </c>
      <c r="D259" s="85" t="s">
        <v>7938</v>
      </c>
      <c r="E259" s="85"/>
      <c r="F259" s="85"/>
      <c r="G259" s="264" t="s">
        <v>441</v>
      </c>
      <c r="H259" s="85"/>
      <c r="I259" s="288">
        <v>337</v>
      </c>
      <c r="J259" s="288">
        <v>320.1</v>
      </c>
      <c r="K259" s="285">
        <v>303.3</v>
      </c>
      <c r="L259" s="285">
        <v>286.4</v>
      </c>
      <c r="M259" s="285">
        <v>269.6</v>
      </c>
      <c r="N259" s="322"/>
    </row>
    <row r="260" ht="60" customHeight="1" spans="1:14">
      <c r="A260" s="264">
        <v>31</v>
      </c>
      <c r="B260" s="264" t="s">
        <v>95</v>
      </c>
      <c r="C260" s="264" t="s">
        <v>7939</v>
      </c>
      <c r="D260" s="85" t="s">
        <v>7940</v>
      </c>
      <c r="E260" s="85" t="s">
        <v>7941</v>
      </c>
      <c r="F260" s="85" t="s">
        <v>7936</v>
      </c>
      <c r="G260" s="264" t="s">
        <v>441</v>
      </c>
      <c r="H260" s="85"/>
      <c r="I260" s="288">
        <v>2106</v>
      </c>
      <c r="J260" s="288">
        <v>2000.7</v>
      </c>
      <c r="K260" s="285">
        <v>1895.4</v>
      </c>
      <c r="L260" s="285">
        <v>1790.1</v>
      </c>
      <c r="M260" s="285">
        <v>1684.8</v>
      </c>
      <c r="N260" s="322"/>
    </row>
    <row r="261" ht="60" customHeight="1" spans="1:14">
      <c r="A261" s="264"/>
      <c r="B261" s="264" t="s">
        <v>95</v>
      </c>
      <c r="C261" s="264" t="s">
        <v>7942</v>
      </c>
      <c r="D261" s="85" t="s">
        <v>7943</v>
      </c>
      <c r="E261" s="85"/>
      <c r="F261" s="85"/>
      <c r="G261" s="264" t="s">
        <v>441</v>
      </c>
      <c r="H261" s="85"/>
      <c r="I261" s="288">
        <v>421.2</v>
      </c>
      <c r="J261" s="288">
        <v>400.1</v>
      </c>
      <c r="K261" s="285">
        <v>379.1</v>
      </c>
      <c r="L261" s="285">
        <v>358</v>
      </c>
      <c r="M261" s="285">
        <v>337</v>
      </c>
      <c r="N261" s="322"/>
    </row>
    <row r="262" ht="60" customHeight="1" spans="1:14">
      <c r="A262" s="264">
        <v>32</v>
      </c>
      <c r="B262" s="264" t="s">
        <v>95</v>
      </c>
      <c r="C262" s="264" t="s">
        <v>7944</v>
      </c>
      <c r="D262" s="85" t="s">
        <v>7945</v>
      </c>
      <c r="E262" s="85" t="s">
        <v>7946</v>
      </c>
      <c r="F262" s="85" t="s">
        <v>7947</v>
      </c>
      <c r="G262" s="264" t="s">
        <v>441</v>
      </c>
      <c r="H262" s="85"/>
      <c r="I262" s="288">
        <v>1404</v>
      </c>
      <c r="J262" s="288">
        <v>1333.8</v>
      </c>
      <c r="K262" s="285">
        <v>1263.6</v>
      </c>
      <c r="L262" s="285">
        <v>1193.4</v>
      </c>
      <c r="M262" s="285">
        <v>1123.2</v>
      </c>
      <c r="N262" s="322"/>
    </row>
    <row r="263" ht="60" customHeight="1" spans="1:14">
      <c r="A263" s="264"/>
      <c r="B263" s="264" t="s">
        <v>95</v>
      </c>
      <c r="C263" s="264" t="s">
        <v>7948</v>
      </c>
      <c r="D263" s="85" t="s">
        <v>7949</v>
      </c>
      <c r="E263" s="85"/>
      <c r="F263" s="85"/>
      <c r="G263" s="264" t="s">
        <v>441</v>
      </c>
      <c r="H263" s="85"/>
      <c r="I263" s="288">
        <v>280.8</v>
      </c>
      <c r="J263" s="288">
        <v>266.8</v>
      </c>
      <c r="K263" s="285">
        <v>252.7</v>
      </c>
      <c r="L263" s="285">
        <v>238.7</v>
      </c>
      <c r="M263" s="285">
        <v>224.6</v>
      </c>
      <c r="N263" s="322"/>
    </row>
    <row r="264" ht="60" customHeight="1" spans="1:14">
      <c r="A264" s="264">
        <v>33</v>
      </c>
      <c r="B264" s="264" t="s">
        <v>95</v>
      </c>
      <c r="C264" s="264" t="s">
        <v>7950</v>
      </c>
      <c r="D264" s="85" t="s">
        <v>7951</v>
      </c>
      <c r="E264" s="85" t="s">
        <v>7952</v>
      </c>
      <c r="F264" s="85" t="s">
        <v>7953</v>
      </c>
      <c r="G264" s="264" t="s">
        <v>7954</v>
      </c>
      <c r="H264" s="85"/>
      <c r="I264" s="288">
        <v>491.4</v>
      </c>
      <c r="J264" s="288">
        <v>466.8</v>
      </c>
      <c r="K264" s="285">
        <v>442.3</v>
      </c>
      <c r="L264" s="285">
        <v>417.7</v>
      </c>
      <c r="M264" s="285">
        <v>393.1</v>
      </c>
      <c r="N264" s="322"/>
    </row>
    <row r="265" ht="60" customHeight="1" spans="1:14">
      <c r="A265" s="264"/>
      <c r="B265" s="264" t="s">
        <v>95</v>
      </c>
      <c r="C265" s="264" t="s">
        <v>7955</v>
      </c>
      <c r="D265" s="85" t="s">
        <v>7956</v>
      </c>
      <c r="E265" s="85"/>
      <c r="F265" s="85"/>
      <c r="G265" s="264" t="s">
        <v>7954</v>
      </c>
      <c r="H265" s="85"/>
      <c r="I265" s="288">
        <v>98.3</v>
      </c>
      <c r="J265" s="288">
        <v>93.4</v>
      </c>
      <c r="K265" s="285">
        <v>88.5</v>
      </c>
      <c r="L265" s="285">
        <v>83.5</v>
      </c>
      <c r="M265" s="285">
        <v>78.6</v>
      </c>
      <c r="N265" s="295"/>
    </row>
    <row r="266" ht="60" customHeight="1" spans="1:14">
      <c r="A266" s="264">
        <v>34</v>
      </c>
      <c r="B266" s="264" t="s">
        <v>95</v>
      </c>
      <c r="C266" s="264" t="s">
        <v>7957</v>
      </c>
      <c r="D266" s="85" t="s">
        <v>7958</v>
      </c>
      <c r="E266" s="85" t="s">
        <v>7959</v>
      </c>
      <c r="F266" s="85" t="s">
        <v>7918</v>
      </c>
      <c r="G266" s="264" t="s">
        <v>441</v>
      </c>
      <c r="H266" s="85"/>
      <c r="I266" s="288">
        <v>1404</v>
      </c>
      <c r="J266" s="288">
        <v>1333.8</v>
      </c>
      <c r="K266" s="285">
        <v>1263.6</v>
      </c>
      <c r="L266" s="285">
        <v>1193.4</v>
      </c>
      <c r="M266" s="285">
        <v>1123.2</v>
      </c>
      <c r="N266" s="323"/>
    </row>
    <row r="267" ht="60" customHeight="1" spans="1:14">
      <c r="A267" s="264"/>
      <c r="B267" s="264" t="s">
        <v>95</v>
      </c>
      <c r="C267" s="264" t="s">
        <v>7960</v>
      </c>
      <c r="D267" s="85" t="s">
        <v>7961</v>
      </c>
      <c r="E267" s="85"/>
      <c r="F267" s="85"/>
      <c r="G267" s="264" t="s">
        <v>441</v>
      </c>
      <c r="H267" s="85"/>
      <c r="I267" s="288">
        <v>280.8</v>
      </c>
      <c r="J267" s="288">
        <v>266.8</v>
      </c>
      <c r="K267" s="285">
        <v>252.7</v>
      </c>
      <c r="L267" s="285">
        <v>238.7</v>
      </c>
      <c r="M267" s="285">
        <v>224.6</v>
      </c>
      <c r="N267" s="294"/>
    </row>
    <row r="268" ht="60" customHeight="1" spans="1:14">
      <c r="A268" s="264">
        <v>35</v>
      </c>
      <c r="B268" s="264" t="s">
        <v>95</v>
      </c>
      <c r="C268" s="264" t="s">
        <v>7962</v>
      </c>
      <c r="D268" s="85" t="s">
        <v>7963</v>
      </c>
      <c r="E268" s="85" t="s">
        <v>7964</v>
      </c>
      <c r="F268" s="85" t="s">
        <v>7965</v>
      </c>
      <c r="G268" s="264" t="s">
        <v>441</v>
      </c>
      <c r="H268" s="85"/>
      <c r="I268" s="288">
        <v>495</v>
      </c>
      <c r="J268" s="288">
        <v>470.3</v>
      </c>
      <c r="K268" s="285">
        <v>445.5</v>
      </c>
      <c r="L268" s="285">
        <v>420.8</v>
      </c>
      <c r="M268" s="285">
        <v>396</v>
      </c>
      <c r="N268" s="322"/>
    </row>
    <row r="269" ht="60" customHeight="1" spans="1:14">
      <c r="A269" s="264"/>
      <c r="B269" s="264" t="s">
        <v>95</v>
      </c>
      <c r="C269" s="264" t="s">
        <v>7966</v>
      </c>
      <c r="D269" s="85" t="s">
        <v>7967</v>
      </c>
      <c r="E269" s="85"/>
      <c r="F269" s="85"/>
      <c r="G269" s="264" t="s">
        <v>441</v>
      </c>
      <c r="H269" s="85"/>
      <c r="I269" s="288">
        <v>99</v>
      </c>
      <c r="J269" s="288">
        <v>94.1</v>
      </c>
      <c r="K269" s="285">
        <v>89.1</v>
      </c>
      <c r="L269" s="285">
        <v>84.2</v>
      </c>
      <c r="M269" s="285">
        <v>79.2</v>
      </c>
      <c r="N269" s="322"/>
    </row>
    <row r="270" ht="60" customHeight="1" spans="1:14">
      <c r="A270" s="264">
        <v>36</v>
      </c>
      <c r="B270" s="264" t="s">
        <v>95</v>
      </c>
      <c r="C270" s="264" t="s">
        <v>7968</v>
      </c>
      <c r="D270" s="85" t="s">
        <v>7969</v>
      </c>
      <c r="E270" s="85" t="s">
        <v>7970</v>
      </c>
      <c r="F270" s="85" t="s">
        <v>7971</v>
      </c>
      <c r="G270" s="264" t="s">
        <v>441</v>
      </c>
      <c r="H270" s="85"/>
      <c r="I270" s="288">
        <v>1614.6</v>
      </c>
      <c r="J270" s="288">
        <v>1533.9</v>
      </c>
      <c r="K270" s="285">
        <v>1453.1</v>
      </c>
      <c r="L270" s="285">
        <v>1372.4</v>
      </c>
      <c r="M270" s="285">
        <v>1291.7</v>
      </c>
      <c r="N270" s="322"/>
    </row>
    <row r="271" ht="60" customHeight="1" spans="1:14">
      <c r="A271" s="264"/>
      <c r="B271" s="264" t="s">
        <v>95</v>
      </c>
      <c r="C271" s="264" t="s">
        <v>7972</v>
      </c>
      <c r="D271" s="85" t="s">
        <v>7973</v>
      </c>
      <c r="E271" s="85"/>
      <c r="F271" s="85"/>
      <c r="G271" s="264" t="s">
        <v>441</v>
      </c>
      <c r="H271" s="85"/>
      <c r="I271" s="288">
        <v>322.9</v>
      </c>
      <c r="J271" s="288">
        <v>306.8</v>
      </c>
      <c r="K271" s="285">
        <v>290.6</v>
      </c>
      <c r="L271" s="285">
        <v>274.5</v>
      </c>
      <c r="M271" s="285">
        <v>258.3</v>
      </c>
      <c r="N271" s="322"/>
    </row>
    <row r="272" ht="60" customHeight="1" spans="1:14">
      <c r="A272" s="264">
        <v>37</v>
      </c>
      <c r="B272" s="264" t="s">
        <v>95</v>
      </c>
      <c r="C272" s="264" t="s">
        <v>7974</v>
      </c>
      <c r="D272" s="85" t="s">
        <v>7975</v>
      </c>
      <c r="E272" s="85" t="s">
        <v>7976</v>
      </c>
      <c r="F272" s="85" t="s">
        <v>7977</v>
      </c>
      <c r="G272" s="264" t="s">
        <v>441</v>
      </c>
      <c r="H272" s="85"/>
      <c r="I272" s="288">
        <v>1404</v>
      </c>
      <c r="J272" s="288">
        <v>1333.8</v>
      </c>
      <c r="K272" s="285">
        <v>1263.6</v>
      </c>
      <c r="L272" s="285">
        <v>1193.4</v>
      </c>
      <c r="M272" s="285">
        <v>1123.2</v>
      </c>
      <c r="N272" s="322"/>
    </row>
    <row r="273" ht="60" customHeight="1" spans="1:14">
      <c r="A273" s="264"/>
      <c r="B273" s="264" t="s">
        <v>95</v>
      </c>
      <c r="C273" s="264" t="s">
        <v>7978</v>
      </c>
      <c r="D273" s="85" t="s">
        <v>7979</v>
      </c>
      <c r="E273" s="85"/>
      <c r="F273" s="85"/>
      <c r="G273" s="264" t="s">
        <v>441</v>
      </c>
      <c r="H273" s="198"/>
      <c r="I273" s="288">
        <v>280.8</v>
      </c>
      <c r="J273" s="288">
        <v>266.8</v>
      </c>
      <c r="K273" s="285">
        <v>252.7</v>
      </c>
      <c r="L273" s="285">
        <v>238.7</v>
      </c>
      <c r="M273" s="285">
        <v>224.6</v>
      </c>
      <c r="N273" s="322"/>
    </row>
    <row r="274" ht="60" customHeight="1" spans="1:14">
      <c r="A274" s="264">
        <v>38</v>
      </c>
      <c r="B274" s="264" t="s">
        <v>95</v>
      </c>
      <c r="C274" s="264" t="s">
        <v>7980</v>
      </c>
      <c r="D274" s="85" t="s">
        <v>7981</v>
      </c>
      <c r="E274" s="85" t="s">
        <v>7982</v>
      </c>
      <c r="F274" s="85" t="s">
        <v>7983</v>
      </c>
      <c r="G274" s="264" t="s">
        <v>441</v>
      </c>
      <c r="H274" s="198"/>
      <c r="I274" s="288">
        <v>449.1</v>
      </c>
      <c r="J274" s="288">
        <v>426.6</v>
      </c>
      <c r="K274" s="285">
        <v>404.2</v>
      </c>
      <c r="L274" s="285">
        <v>381.7</v>
      </c>
      <c r="M274" s="285">
        <v>359.3</v>
      </c>
      <c r="N274" s="322"/>
    </row>
    <row r="275" ht="60" customHeight="1" spans="1:14">
      <c r="A275" s="264"/>
      <c r="B275" s="264" t="s">
        <v>95</v>
      </c>
      <c r="C275" s="264" t="s">
        <v>7984</v>
      </c>
      <c r="D275" s="85" t="s">
        <v>7985</v>
      </c>
      <c r="E275" s="85"/>
      <c r="F275" s="85"/>
      <c r="G275" s="264" t="s">
        <v>441</v>
      </c>
      <c r="H275" s="85"/>
      <c r="I275" s="288">
        <v>89.8</v>
      </c>
      <c r="J275" s="288">
        <v>85.3</v>
      </c>
      <c r="K275" s="285">
        <v>80.8</v>
      </c>
      <c r="L275" s="285">
        <v>76.3</v>
      </c>
      <c r="M275" s="285">
        <v>71.9</v>
      </c>
      <c r="N275" s="322"/>
    </row>
    <row r="276" ht="60" customHeight="1" spans="1:14">
      <c r="A276" s="264">
        <v>39</v>
      </c>
      <c r="B276" s="264" t="s">
        <v>95</v>
      </c>
      <c r="C276" s="264" t="s">
        <v>7986</v>
      </c>
      <c r="D276" s="85" t="s">
        <v>7987</v>
      </c>
      <c r="E276" s="85" t="s">
        <v>7988</v>
      </c>
      <c r="F276" s="85" t="s">
        <v>7989</v>
      </c>
      <c r="G276" s="264" t="s">
        <v>441</v>
      </c>
      <c r="H276" s="85"/>
      <c r="I276" s="288">
        <v>1404</v>
      </c>
      <c r="J276" s="288">
        <v>1333.8</v>
      </c>
      <c r="K276" s="285">
        <v>1263.6</v>
      </c>
      <c r="L276" s="285">
        <v>1193.4</v>
      </c>
      <c r="M276" s="285">
        <v>1123.2</v>
      </c>
      <c r="N276" s="322"/>
    </row>
    <row r="277" ht="60" customHeight="1" spans="1:14">
      <c r="A277" s="264"/>
      <c r="B277" s="264" t="s">
        <v>95</v>
      </c>
      <c r="C277" s="264" t="s">
        <v>7990</v>
      </c>
      <c r="D277" s="85" t="s">
        <v>7991</v>
      </c>
      <c r="E277" s="85"/>
      <c r="F277" s="85"/>
      <c r="G277" s="264" t="s">
        <v>441</v>
      </c>
      <c r="H277" s="198"/>
      <c r="I277" s="288">
        <v>280.8</v>
      </c>
      <c r="J277" s="288">
        <v>266.8</v>
      </c>
      <c r="K277" s="285">
        <v>252.7</v>
      </c>
      <c r="L277" s="285">
        <v>238.7</v>
      </c>
      <c r="M277" s="285">
        <v>224.6</v>
      </c>
      <c r="N277" s="322"/>
    </row>
    <row r="278" ht="60" customHeight="1" spans="1:14">
      <c r="A278" s="264">
        <v>40</v>
      </c>
      <c r="B278" s="264" t="s">
        <v>95</v>
      </c>
      <c r="C278" s="264" t="s">
        <v>7992</v>
      </c>
      <c r="D278" s="85" t="s">
        <v>7993</v>
      </c>
      <c r="E278" s="85" t="s">
        <v>7994</v>
      </c>
      <c r="F278" s="85" t="s">
        <v>7995</v>
      </c>
      <c r="G278" s="264" t="s">
        <v>441</v>
      </c>
      <c r="H278" s="198" t="s">
        <v>7996</v>
      </c>
      <c r="I278" s="288">
        <v>884.7</v>
      </c>
      <c r="J278" s="288">
        <v>840.5</v>
      </c>
      <c r="K278" s="285">
        <v>796.2</v>
      </c>
      <c r="L278" s="285">
        <v>752</v>
      </c>
      <c r="M278" s="285">
        <v>707.8</v>
      </c>
      <c r="N278" s="322"/>
    </row>
    <row r="279" ht="60" customHeight="1" spans="1:14">
      <c r="A279" s="264"/>
      <c r="B279" s="264" t="s">
        <v>95</v>
      </c>
      <c r="C279" s="264" t="s">
        <v>7997</v>
      </c>
      <c r="D279" s="85" t="s">
        <v>7998</v>
      </c>
      <c r="E279" s="85"/>
      <c r="F279" s="85"/>
      <c r="G279" s="264" t="s">
        <v>441</v>
      </c>
      <c r="H279" s="198"/>
      <c r="I279" s="288">
        <v>176.9</v>
      </c>
      <c r="J279" s="288">
        <v>168.1</v>
      </c>
      <c r="K279" s="285">
        <v>159.2</v>
      </c>
      <c r="L279" s="285">
        <v>150.4</v>
      </c>
      <c r="M279" s="285">
        <v>141.6</v>
      </c>
      <c r="N279" s="295"/>
    </row>
    <row r="280" ht="60" customHeight="1" spans="1:14">
      <c r="A280" s="264">
        <v>41</v>
      </c>
      <c r="B280" s="264" t="s">
        <v>95</v>
      </c>
      <c r="C280" s="264" t="s">
        <v>7999</v>
      </c>
      <c r="D280" s="85" t="s">
        <v>8000</v>
      </c>
      <c r="E280" s="85" t="s">
        <v>8001</v>
      </c>
      <c r="F280" s="85" t="s">
        <v>8002</v>
      </c>
      <c r="G280" s="264" t="s">
        <v>441</v>
      </c>
      <c r="H280" s="198" t="s">
        <v>8003</v>
      </c>
      <c r="I280" s="288">
        <v>441.9</v>
      </c>
      <c r="J280" s="288">
        <v>419.8</v>
      </c>
      <c r="K280" s="285">
        <v>397.7</v>
      </c>
      <c r="L280" s="285">
        <v>375.6</v>
      </c>
      <c r="M280" s="285">
        <v>353.5</v>
      </c>
      <c r="N280" s="323"/>
    </row>
    <row r="281" ht="60" customHeight="1" spans="1:14">
      <c r="A281" s="264"/>
      <c r="B281" s="264" t="s">
        <v>95</v>
      </c>
      <c r="C281" s="264" t="s">
        <v>8004</v>
      </c>
      <c r="D281" s="85" t="s">
        <v>8005</v>
      </c>
      <c r="E281" s="85"/>
      <c r="F281" s="198"/>
      <c r="G281" s="264" t="s">
        <v>441</v>
      </c>
      <c r="H281" s="198"/>
      <c r="I281" s="288">
        <v>88.4</v>
      </c>
      <c r="J281" s="288">
        <v>84</v>
      </c>
      <c r="K281" s="285">
        <v>79.5</v>
      </c>
      <c r="L281" s="285">
        <v>75.1</v>
      </c>
      <c r="M281" s="285">
        <v>70.7</v>
      </c>
      <c r="N281" s="294"/>
    </row>
    <row r="282" ht="60" customHeight="1" spans="1:14">
      <c r="A282" s="264">
        <v>42</v>
      </c>
      <c r="B282" s="264" t="s">
        <v>95</v>
      </c>
      <c r="C282" s="264" t="s">
        <v>8006</v>
      </c>
      <c r="D282" s="85" t="s">
        <v>8007</v>
      </c>
      <c r="E282" s="85" t="s">
        <v>8008</v>
      </c>
      <c r="F282" s="198" t="s">
        <v>8009</v>
      </c>
      <c r="G282" s="264" t="s">
        <v>441</v>
      </c>
      <c r="H282" s="198" t="s">
        <v>8010</v>
      </c>
      <c r="I282" s="288">
        <v>1404</v>
      </c>
      <c r="J282" s="288">
        <v>1333.8</v>
      </c>
      <c r="K282" s="285">
        <v>1263.6</v>
      </c>
      <c r="L282" s="285">
        <v>1193.4</v>
      </c>
      <c r="M282" s="285">
        <v>1123.2</v>
      </c>
      <c r="N282" s="322"/>
    </row>
    <row r="283" ht="60" customHeight="1" spans="1:14">
      <c r="A283" s="264"/>
      <c r="B283" s="264" t="s">
        <v>95</v>
      </c>
      <c r="C283" s="264" t="s">
        <v>8011</v>
      </c>
      <c r="D283" s="85" t="s">
        <v>8012</v>
      </c>
      <c r="E283" s="85"/>
      <c r="F283" s="198"/>
      <c r="G283" s="264" t="s">
        <v>441</v>
      </c>
      <c r="H283" s="85"/>
      <c r="I283" s="288">
        <v>280.8</v>
      </c>
      <c r="J283" s="288">
        <v>266.8</v>
      </c>
      <c r="K283" s="285">
        <v>252.7</v>
      </c>
      <c r="L283" s="285">
        <v>238.7</v>
      </c>
      <c r="M283" s="285">
        <v>224.6</v>
      </c>
      <c r="N283" s="294"/>
    </row>
    <row r="284" ht="60" customHeight="1" spans="1:14">
      <c r="A284" s="264">
        <v>43</v>
      </c>
      <c r="B284" s="264" t="s">
        <v>95</v>
      </c>
      <c r="C284" s="264" t="s">
        <v>8013</v>
      </c>
      <c r="D284" s="85" t="s">
        <v>8014</v>
      </c>
      <c r="E284" s="85" t="s">
        <v>8015</v>
      </c>
      <c r="F284" s="198" t="s">
        <v>8016</v>
      </c>
      <c r="G284" s="264" t="s">
        <v>441</v>
      </c>
      <c r="H284" s="85"/>
      <c r="I284" s="288">
        <v>1544.4</v>
      </c>
      <c r="J284" s="288">
        <v>1467.2</v>
      </c>
      <c r="K284" s="285">
        <v>1390</v>
      </c>
      <c r="L284" s="285">
        <v>1312.7</v>
      </c>
      <c r="M284" s="285">
        <v>1235.5</v>
      </c>
      <c r="N284" s="322"/>
    </row>
    <row r="285" ht="60" customHeight="1" spans="1:14">
      <c r="A285" s="264"/>
      <c r="B285" s="264" t="s">
        <v>95</v>
      </c>
      <c r="C285" s="264" t="s">
        <v>8017</v>
      </c>
      <c r="D285" s="85" t="s">
        <v>8018</v>
      </c>
      <c r="E285" s="85"/>
      <c r="F285" s="85"/>
      <c r="G285" s="264" t="s">
        <v>441</v>
      </c>
      <c r="H285" s="85"/>
      <c r="I285" s="288">
        <v>308.9</v>
      </c>
      <c r="J285" s="288">
        <v>293.4</v>
      </c>
      <c r="K285" s="285">
        <v>278</v>
      </c>
      <c r="L285" s="285">
        <v>262.5</v>
      </c>
      <c r="M285" s="285">
        <v>247.1</v>
      </c>
      <c r="N285" s="322"/>
    </row>
    <row r="286" ht="60" customHeight="1" spans="1:14">
      <c r="A286" s="264">
        <v>44</v>
      </c>
      <c r="B286" s="264" t="s">
        <v>95</v>
      </c>
      <c r="C286" s="264" t="s">
        <v>8019</v>
      </c>
      <c r="D286" s="85" t="s">
        <v>8020</v>
      </c>
      <c r="E286" s="85" t="s">
        <v>8021</v>
      </c>
      <c r="F286" s="85" t="s">
        <v>8022</v>
      </c>
      <c r="G286" s="264" t="s">
        <v>441</v>
      </c>
      <c r="H286" s="85"/>
      <c r="I286" s="288">
        <v>842.4</v>
      </c>
      <c r="J286" s="288">
        <v>800.3</v>
      </c>
      <c r="K286" s="285">
        <v>758.2</v>
      </c>
      <c r="L286" s="285">
        <v>716</v>
      </c>
      <c r="M286" s="285">
        <v>673.9</v>
      </c>
      <c r="N286" s="322"/>
    </row>
    <row r="287" ht="60" customHeight="1" spans="1:14">
      <c r="A287" s="264"/>
      <c r="B287" s="264" t="s">
        <v>95</v>
      </c>
      <c r="C287" s="264" t="s">
        <v>8023</v>
      </c>
      <c r="D287" s="85" t="s">
        <v>8024</v>
      </c>
      <c r="E287" s="85"/>
      <c r="F287" s="85"/>
      <c r="G287" s="264" t="s">
        <v>441</v>
      </c>
      <c r="H287" s="85"/>
      <c r="I287" s="288">
        <v>168.5</v>
      </c>
      <c r="J287" s="288">
        <v>160.1</v>
      </c>
      <c r="K287" s="285">
        <v>151.6</v>
      </c>
      <c r="L287" s="285">
        <v>143.2</v>
      </c>
      <c r="M287" s="285">
        <v>134.8</v>
      </c>
      <c r="N287" s="294"/>
    </row>
    <row r="288" ht="60" customHeight="1" spans="1:14">
      <c r="A288" s="264">
        <v>45</v>
      </c>
      <c r="B288" s="264" t="s">
        <v>95</v>
      </c>
      <c r="C288" s="264" t="s">
        <v>8025</v>
      </c>
      <c r="D288" s="85" t="s">
        <v>8026</v>
      </c>
      <c r="E288" s="85" t="s">
        <v>8027</v>
      </c>
      <c r="F288" s="85" t="s">
        <v>8028</v>
      </c>
      <c r="G288" s="264" t="s">
        <v>441</v>
      </c>
      <c r="H288" s="85"/>
      <c r="I288" s="288">
        <v>1053</v>
      </c>
      <c r="J288" s="288">
        <v>1000.4</v>
      </c>
      <c r="K288" s="285">
        <v>947.7</v>
      </c>
      <c r="L288" s="285">
        <v>895.1</v>
      </c>
      <c r="M288" s="285">
        <v>842.4</v>
      </c>
      <c r="N288" s="322"/>
    </row>
    <row r="289" ht="60" customHeight="1" spans="1:14">
      <c r="A289" s="264"/>
      <c r="B289" s="264" t="s">
        <v>95</v>
      </c>
      <c r="C289" s="264" t="s">
        <v>8029</v>
      </c>
      <c r="D289" s="85" t="s">
        <v>8030</v>
      </c>
      <c r="E289" s="85"/>
      <c r="F289" s="85"/>
      <c r="G289" s="264" t="s">
        <v>441</v>
      </c>
      <c r="H289" s="85"/>
      <c r="I289" s="288">
        <v>210.6</v>
      </c>
      <c r="J289" s="288">
        <v>200.1</v>
      </c>
      <c r="K289" s="285">
        <v>189.5</v>
      </c>
      <c r="L289" s="285">
        <v>179</v>
      </c>
      <c r="M289" s="285">
        <v>168.5</v>
      </c>
      <c r="N289" s="322"/>
    </row>
    <row r="290" ht="60" customHeight="1" spans="1:14">
      <c r="A290" s="264">
        <v>46</v>
      </c>
      <c r="B290" s="264" t="s">
        <v>95</v>
      </c>
      <c r="C290" s="264" t="s">
        <v>8031</v>
      </c>
      <c r="D290" s="85" t="s">
        <v>8032</v>
      </c>
      <c r="E290" s="85" t="s">
        <v>8033</v>
      </c>
      <c r="F290" s="85" t="s">
        <v>8034</v>
      </c>
      <c r="G290" s="264" t="s">
        <v>441</v>
      </c>
      <c r="H290" s="85"/>
      <c r="I290" s="288">
        <v>3024.9</v>
      </c>
      <c r="J290" s="288">
        <v>2873.7</v>
      </c>
      <c r="K290" s="285">
        <v>2722.4</v>
      </c>
      <c r="L290" s="285">
        <v>2571.2</v>
      </c>
      <c r="M290" s="285">
        <v>2419.9</v>
      </c>
      <c r="N290" s="322"/>
    </row>
    <row r="291" ht="60" customHeight="1" spans="1:14">
      <c r="A291" s="264"/>
      <c r="B291" s="264" t="s">
        <v>95</v>
      </c>
      <c r="C291" s="264" t="s">
        <v>8035</v>
      </c>
      <c r="D291" s="85" t="s">
        <v>8036</v>
      </c>
      <c r="E291" s="85"/>
      <c r="F291" s="85"/>
      <c r="G291" s="264" t="s">
        <v>441</v>
      </c>
      <c r="H291" s="85"/>
      <c r="I291" s="288">
        <v>605</v>
      </c>
      <c r="J291" s="288">
        <v>574.7</v>
      </c>
      <c r="K291" s="285">
        <v>544.5</v>
      </c>
      <c r="L291" s="285">
        <v>514.2</v>
      </c>
      <c r="M291" s="285">
        <v>484</v>
      </c>
      <c r="N291" s="322"/>
    </row>
    <row r="292" ht="60" customHeight="1" spans="1:14">
      <c r="A292" s="264">
        <v>47</v>
      </c>
      <c r="B292" s="264" t="s">
        <v>95</v>
      </c>
      <c r="C292" s="264" t="s">
        <v>8037</v>
      </c>
      <c r="D292" s="85" t="s">
        <v>8038</v>
      </c>
      <c r="E292" s="85" t="s">
        <v>8039</v>
      </c>
      <c r="F292" s="85" t="s">
        <v>8040</v>
      </c>
      <c r="G292" s="264" t="s">
        <v>441</v>
      </c>
      <c r="H292" s="85"/>
      <c r="I292" s="288">
        <v>2547.9</v>
      </c>
      <c r="J292" s="288">
        <v>2420.5</v>
      </c>
      <c r="K292" s="285">
        <v>2293.1</v>
      </c>
      <c r="L292" s="285">
        <v>2165.7</v>
      </c>
      <c r="M292" s="285">
        <v>2038.3</v>
      </c>
      <c r="N292" s="322"/>
    </row>
    <row r="293" ht="60" customHeight="1" spans="1:14">
      <c r="A293" s="264"/>
      <c r="B293" s="264" t="s">
        <v>95</v>
      </c>
      <c r="C293" s="264" t="s">
        <v>8041</v>
      </c>
      <c r="D293" s="85" t="s">
        <v>8042</v>
      </c>
      <c r="E293" s="85"/>
      <c r="F293" s="85"/>
      <c r="G293" s="264" t="s">
        <v>441</v>
      </c>
      <c r="H293" s="85"/>
      <c r="I293" s="288">
        <v>509.6</v>
      </c>
      <c r="J293" s="288">
        <v>484.1</v>
      </c>
      <c r="K293" s="285">
        <v>458.6</v>
      </c>
      <c r="L293" s="285">
        <v>433.1</v>
      </c>
      <c r="M293" s="285">
        <v>407.7</v>
      </c>
      <c r="N293" s="322"/>
    </row>
    <row r="294" ht="60" customHeight="1" spans="1:14">
      <c r="A294" s="264">
        <v>48</v>
      </c>
      <c r="B294" s="264" t="s">
        <v>95</v>
      </c>
      <c r="C294" s="264" t="s">
        <v>8043</v>
      </c>
      <c r="D294" s="85" t="s">
        <v>8044</v>
      </c>
      <c r="E294" s="85" t="s">
        <v>8045</v>
      </c>
      <c r="F294" s="85" t="s">
        <v>8046</v>
      </c>
      <c r="G294" s="264" t="s">
        <v>441</v>
      </c>
      <c r="H294" s="85"/>
      <c r="I294" s="288">
        <v>1895.4</v>
      </c>
      <c r="J294" s="288">
        <v>1800.6</v>
      </c>
      <c r="K294" s="285">
        <v>1705.9</v>
      </c>
      <c r="L294" s="285">
        <v>1611.1</v>
      </c>
      <c r="M294" s="285">
        <v>1516.3</v>
      </c>
      <c r="N294" s="322"/>
    </row>
    <row r="295" ht="60" customHeight="1" spans="1:14">
      <c r="A295" s="264"/>
      <c r="B295" s="264" t="s">
        <v>95</v>
      </c>
      <c r="C295" s="264" t="s">
        <v>8047</v>
      </c>
      <c r="D295" s="85" t="s">
        <v>8048</v>
      </c>
      <c r="E295" s="85"/>
      <c r="F295" s="85"/>
      <c r="G295" s="264" t="s">
        <v>441</v>
      </c>
      <c r="H295" s="85"/>
      <c r="I295" s="288">
        <v>379.1</v>
      </c>
      <c r="J295" s="288">
        <v>360.1</v>
      </c>
      <c r="K295" s="285">
        <v>341.2</v>
      </c>
      <c r="L295" s="285">
        <v>322.2</v>
      </c>
      <c r="M295" s="285">
        <v>303.3</v>
      </c>
      <c r="N295" s="322"/>
    </row>
    <row r="296" ht="60" customHeight="1" spans="1:14">
      <c r="A296" s="264"/>
      <c r="B296" s="264" t="s">
        <v>95</v>
      </c>
      <c r="C296" s="264" t="s">
        <v>8049</v>
      </c>
      <c r="D296" s="85" t="s">
        <v>8050</v>
      </c>
      <c r="E296" s="85"/>
      <c r="F296" s="85"/>
      <c r="G296" s="264" t="s">
        <v>441</v>
      </c>
      <c r="H296" s="85"/>
      <c r="I296" s="288">
        <v>284.4</v>
      </c>
      <c r="J296" s="288">
        <v>270.2</v>
      </c>
      <c r="K296" s="285">
        <v>256</v>
      </c>
      <c r="L296" s="285">
        <v>241.7</v>
      </c>
      <c r="M296" s="285">
        <v>227.5</v>
      </c>
      <c r="N296" s="322"/>
    </row>
    <row r="297" ht="60" customHeight="1" spans="1:14">
      <c r="A297" s="264">
        <v>49</v>
      </c>
      <c r="B297" s="264" t="s">
        <v>95</v>
      </c>
      <c r="C297" s="264" t="s">
        <v>8051</v>
      </c>
      <c r="D297" s="85" t="s">
        <v>8052</v>
      </c>
      <c r="E297" s="85" t="s">
        <v>8053</v>
      </c>
      <c r="F297" s="85" t="s">
        <v>8054</v>
      </c>
      <c r="G297" s="264" t="s">
        <v>441</v>
      </c>
      <c r="H297" s="85"/>
      <c r="I297" s="288">
        <v>947.7</v>
      </c>
      <c r="J297" s="288">
        <v>900.3</v>
      </c>
      <c r="K297" s="285">
        <v>852.9</v>
      </c>
      <c r="L297" s="285">
        <v>805.5</v>
      </c>
      <c r="M297" s="285">
        <v>758.2</v>
      </c>
      <c r="N297" s="322"/>
    </row>
    <row r="298" ht="60" customHeight="1" spans="1:14">
      <c r="A298" s="264"/>
      <c r="B298" s="264" t="s">
        <v>95</v>
      </c>
      <c r="C298" s="264" t="s">
        <v>8055</v>
      </c>
      <c r="D298" s="85" t="s">
        <v>8056</v>
      </c>
      <c r="E298" s="85"/>
      <c r="F298" s="85"/>
      <c r="G298" s="264" t="s">
        <v>441</v>
      </c>
      <c r="H298" s="85"/>
      <c r="I298" s="288">
        <v>189.5</v>
      </c>
      <c r="J298" s="288">
        <v>180.1</v>
      </c>
      <c r="K298" s="285">
        <v>170.6</v>
      </c>
      <c r="L298" s="285">
        <v>161.1</v>
      </c>
      <c r="M298" s="285">
        <v>151.6</v>
      </c>
      <c r="N298" s="322"/>
    </row>
    <row r="299" ht="60" customHeight="1" spans="1:14">
      <c r="A299" s="264">
        <v>50</v>
      </c>
      <c r="B299" s="264" t="s">
        <v>95</v>
      </c>
      <c r="C299" s="264" t="s">
        <v>8057</v>
      </c>
      <c r="D299" s="85" t="s">
        <v>8058</v>
      </c>
      <c r="E299" s="85" t="s">
        <v>8059</v>
      </c>
      <c r="F299" s="85" t="s">
        <v>8060</v>
      </c>
      <c r="G299" s="264" t="s">
        <v>441</v>
      </c>
      <c r="H299" s="85"/>
      <c r="I299" s="288">
        <v>1790.1</v>
      </c>
      <c r="J299" s="288">
        <v>1700.6</v>
      </c>
      <c r="K299" s="285">
        <v>1611.1</v>
      </c>
      <c r="L299" s="285">
        <v>1521.6</v>
      </c>
      <c r="M299" s="285">
        <v>1432.1</v>
      </c>
      <c r="N299" s="322"/>
    </row>
    <row r="300" ht="60" customHeight="1" spans="1:14">
      <c r="A300" s="264"/>
      <c r="B300" s="264" t="s">
        <v>95</v>
      </c>
      <c r="C300" s="264" t="s">
        <v>8061</v>
      </c>
      <c r="D300" s="85" t="s">
        <v>8062</v>
      </c>
      <c r="E300" s="85"/>
      <c r="F300" s="85"/>
      <c r="G300" s="264" t="s">
        <v>441</v>
      </c>
      <c r="H300" s="85"/>
      <c r="I300" s="288">
        <v>358</v>
      </c>
      <c r="J300" s="288">
        <v>340.1</v>
      </c>
      <c r="K300" s="285">
        <v>322.2</v>
      </c>
      <c r="L300" s="285">
        <v>304.3</v>
      </c>
      <c r="M300" s="285">
        <v>286.4</v>
      </c>
      <c r="N300" s="294"/>
    </row>
    <row r="301" ht="60" customHeight="1" spans="1:14">
      <c r="A301" s="264">
        <v>51</v>
      </c>
      <c r="B301" s="264" t="s">
        <v>95</v>
      </c>
      <c r="C301" s="264" t="s">
        <v>8063</v>
      </c>
      <c r="D301" s="85" t="s">
        <v>8064</v>
      </c>
      <c r="E301" s="85" t="s">
        <v>8065</v>
      </c>
      <c r="F301" s="85" t="s">
        <v>8066</v>
      </c>
      <c r="G301" s="264" t="s">
        <v>441</v>
      </c>
      <c r="H301" s="85"/>
      <c r="I301" s="288">
        <v>947.7</v>
      </c>
      <c r="J301" s="288">
        <v>900.3</v>
      </c>
      <c r="K301" s="285">
        <v>852.9</v>
      </c>
      <c r="L301" s="285">
        <v>805.5</v>
      </c>
      <c r="M301" s="285">
        <v>758.2</v>
      </c>
      <c r="N301" s="322"/>
    </row>
    <row r="302" ht="60" customHeight="1" spans="1:14">
      <c r="A302" s="264"/>
      <c r="B302" s="264" t="s">
        <v>95</v>
      </c>
      <c r="C302" s="264" t="s">
        <v>8067</v>
      </c>
      <c r="D302" s="85" t="s">
        <v>8068</v>
      </c>
      <c r="E302" s="85"/>
      <c r="F302" s="85"/>
      <c r="G302" s="264" t="s">
        <v>441</v>
      </c>
      <c r="H302" s="85"/>
      <c r="I302" s="288">
        <v>189.5</v>
      </c>
      <c r="J302" s="288">
        <v>180.1</v>
      </c>
      <c r="K302" s="285">
        <v>170.6</v>
      </c>
      <c r="L302" s="285">
        <v>161.1</v>
      </c>
      <c r="M302" s="285">
        <v>151.6</v>
      </c>
      <c r="N302" s="294"/>
    </row>
    <row r="303" ht="60" customHeight="1" spans="1:14">
      <c r="A303" s="264">
        <v>52</v>
      </c>
      <c r="B303" s="264" t="s">
        <v>95</v>
      </c>
      <c r="C303" s="264" t="s">
        <v>8069</v>
      </c>
      <c r="D303" s="85" t="s">
        <v>8070</v>
      </c>
      <c r="E303" s="85" t="s">
        <v>8071</v>
      </c>
      <c r="F303" s="85" t="s">
        <v>8072</v>
      </c>
      <c r="G303" s="264" t="s">
        <v>441</v>
      </c>
      <c r="H303" s="85"/>
      <c r="I303" s="288">
        <v>1895.4</v>
      </c>
      <c r="J303" s="288">
        <v>1800.6</v>
      </c>
      <c r="K303" s="285">
        <v>1705.9</v>
      </c>
      <c r="L303" s="285">
        <v>1611.1</v>
      </c>
      <c r="M303" s="285">
        <v>1516.3</v>
      </c>
      <c r="N303" s="322"/>
    </row>
    <row r="304" ht="60" customHeight="1" spans="1:14">
      <c r="A304" s="264"/>
      <c r="B304" s="264" t="s">
        <v>95</v>
      </c>
      <c r="C304" s="264" t="s">
        <v>8073</v>
      </c>
      <c r="D304" s="85" t="s">
        <v>8074</v>
      </c>
      <c r="E304" s="85"/>
      <c r="F304" s="85"/>
      <c r="G304" s="264" t="s">
        <v>441</v>
      </c>
      <c r="H304" s="85"/>
      <c r="I304" s="288">
        <v>379.1</v>
      </c>
      <c r="J304" s="288">
        <v>360.1</v>
      </c>
      <c r="K304" s="285">
        <v>341.2</v>
      </c>
      <c r="L304" s="285">
        <v>322.2</v>
      </c>
      <c r="M304" s="285">
        <v>303.3</v>
      </c>
      <c r="N304" s="322"/>
    </row>
    <row r="305" ht="60" customHeight="1" spans="1:14">
      <c r="A305" s="264">
        <v>53</v>
      </c>
      <c r="B305" s="264" t="s">
        <v>95</v>
      </c>
      <c r="C305" s="264" t="s">
        <v>8075</v>
      </c>
      <c r="D305" s="85" t="s">
        <v>8076</v>
      </c>
      <c r="E305" s="85" t="s">
        <v>8077</v>
      </c>
      <c r="F305" s="85" t="s">
        <v>8078</v>
      </c>
      <c r="G305" s="264" t="s">
        <v>441</v>
      </c>
      <c r="H305" s="85"/>
      <c r="I305" s="288">
        <v>1080</v>
      </c>
      <c r="J305" s="288">
        <v>1026</v>
      </c>
      <c r="K305" s="285">
        <v>972</v>
      </c>
      <c r="L305" s="285">
        <v>918</v>
      </c>
      <c r="M305" s="285">
        <v>864</v>
      </c>
      <c r="N305" s="322"/>
    </row>
    <row r="306" ht="60" customHeight="1" spans="1:14">
      <c r="A306" s="264"/>
      <c r="B306" s="264" t="s">
        <v>95</v>
      </c>
      <c r="C306" s="264" t="s">
        <v>8079</v>
      </c>
      <c r="D306" s="85" t="s">
        <v>8080</v>
      </c>
      <c r="E306" s="85"/>
      <c r="F306" s="85"/>
      <c r="G306" s="264" t="s">
        <v>441</v>
      </c>
      <c r="H306" s="85"/>
      <c r="I306" s="288">
        <v>216</v>
      </c>
      <c r="J306" s="288">
        <v>205.2</v>
      </c>
      <c r="K306" s="285">
        <v>194.4</v>
      </c>
      <c r="L306" s="285">
        <v>183.6</v>
      </c>
      <c r="M306" s="285">
        <v>172.8</v>
      </c>
      <c r="N306" s="322"/>
    </row>
    <row r="307" ht="84" customHeight="1" spans="1:14">
      <c r="A307" s="264">
        <v>54</v>
      </c>
      <c r="B307" s="264" t="s">
        <v>95</v>
      </c>
      <c r="C307" s="264" t="s">
        <v>8081</v>
      </c>
      <c r="D307" s="85" t="s">
        <v>8082</v>
      </c>
      <c r="E307" s="85" t="s">
        <v>8083</v>
      </c>
      <c r="F307" s="85" t="s">
        <v>8084</v>
      </c>
      <c r="G307" s="264" t="s">
        <v>441</v>
      </c>
      <c r="H307" s="85"/>
      <c r="I307" s="288">
        <v>1620</v>
      </c>
      <c r="J307" s="288">
        <v>1539</v>
      </c>
      <c r="K307" s="285">
        <v>1458</v>
      </c>
      <c r="L307" s="285">
        <v>1377</v>
      </c>
      <c r="M307" s="285">
        <v>1296</v>
      </c>
      <c r="N307" s="322"/>
    </row>
    <row r="308" ht="60" customHeight="1" spans="1:14">
      <c r="A308" s="264"/>
      <c r="B308" s="264" t="s">
        <v>95</v>
      </c>
      <c r="C308" s="264" t="s">
        <v>8085</v>
      </c>
      <c r="D308" s="85" t="s">
        <v>8086</v>
      </c>
      <c r="E308" s="85"/>
      <c r="F308" s="85"/>
      <c r="G308" s="264" t="s">
        <v>441</v>
      </c>
      <c r="H308" s="85"/>
      <c r="I308" s="288">
        <v>324</v>
      </c>
      <c r="J308" s="288">
        <v>307.8</v>
      </c>
      <c r="K308" s="285">
        <v>291.6</v>
      </c>
      <c r="L308" s="285">
        <v>275.4</v>
      </c>
      <c r="M308" s="285">
        <v>259.2</v>
      </c>
      <c r="N308" s="294"/>
    </row>
    <row r="309" ht="60" customHeight="1" spans="1:14">
      <c r="A309" s="264">
        <v>55</v>
      </c>
      <c r="B309" s="264" t="s">
        <v>95</v>
      </c>
      <c r="C309" s="264" t="s">
        <v>8087</v>
      </c>
      <c r="D309" s="85" t="s">
        <v>8088</v>
      </c>
      <c r="E309" s="85" t="s">
        <v>8089</v>
      </c>
      <c r="F309" s="85" t="s">
        <v>8090</v>
      </c>
      <c r="G309" s="264" t="s">
        <v>441</v>
      </c>
      <c r="H309" s="85"/>
      <c r="I309" s="288">
        <v>2494.8</v>
      </c>
      <c r="J309" s="288">
        <v>2370.1</v>
      </c>
      <c r="K309" s="285">
        <v>2245.3</v>
      </c>
      <c r="L309" s="285">
        <v>2120.6</v>
      </c>
      <c r="M309" s="285">
        <v>1995.8</v>
      </c>
      <c r="N309" s="322"/>
    </row>
    <row r="310" ht="60" customHeight="1" spans="1:14">
      <c r="A310" s="264"/>
      <c r="B310" s="264" t="s">
        <v>95</v>
      </c>
      <c r="C310" s="264" t="s">
        <v>8091</v>
      </c>
      <c r="D310" s="85" t="s">
        <v>8092</v>
      </c>
      <c r="E310" s="85"/>
      <c r="F310" s="85"/>
      <c r="G310" s="264" t="s">
        <v>441</v>
      </c>
      <c r="H310" s="85"/>
      <c r="I310" s="288">
        <v>499</v>
      </c>
      <c r="J310" s="288">
        <v>474</v>
      </c>
      <c r="K310" s="285">
        <v>449.1</v>
      </c>
      <c r="L310" s="285">
        <v>424.1</v>
      </c>
      <c r="M310" s="285">
        <v>399.2</v>
      </c>
      <c r="N310" s="322"/>
    </row>
    <row r="311" ht="60" customHeight="1" spans="1:14">
      <c r="A311" s="264">
        <v>56</v>
      </c>
      <c r="B311" s="264" t="s">
        <v>95</v>
      </c>
      <c r="C311" s="264" t="s">
        <v>8093</v>
      </c>
      <c r="D311" s="85" t="s">
        <v>8094</v>
      </c>
      <c r="E311" s="85" t="s">
        <v>8095</v>
      </c>
      <c r="F311" s="85" t="s">
        <v>8090</v>
      </c>
      <c r="G311" s="264" t="s">
        <v>441</v>
      </c>
      <c r="H311" s="85"/>
      <c r="I311" s="288">
        <v>2494.8</v>
      </c>
      <c r="J311" s="288">
        <v>2370.1</v>
      </c>
      <c r="K311" s="285">
        <v>2245.3</v>
      </c>
      <c r="L311" s="285">
        <v>2120.6</v>
      </c>
      <c r="M311" s="285">
        <v>1995.8</v>
      </c>
      <c r="N311" s="322"/>
    </row>
    <row r="312" ht="60" customHeight="1" spans="1:14">
      <c r="A312" s="264"/>
      <c r="B312" s="264" t="s">
        <v>95</v>
      </c>
      <c r="C312" s="264" t="s">
        <v>8096</v>
      </c>
      <c r="D312" s="85" t="s">
        <v>8097</v>
      </c>
      <c r="E312" s="85"/>
      <c r="F312" s="85"/>
      <c r="G312" s="264" t="s">
        <v>441</v>
      </c>
      <c r="H312" s="85"/>
      <c r="I312" s="288">
        <v>499</v>
      </c>
      <c r="J312" s="288">
        <v>474</v>
      </c>
      <c r="K312" s="285">
        <v>449.1</v>
      </c>
      <c r="L312" s="285">
        <v>424.1</v>
      </c>
      <c r="M312" s="285">
        <v>399.2</v>
      </c>
      <c r="N312" s="322"/>
    </row>
    <row r="313" ht="60" customHeight="1" spans="1:14">
      <c r="A313" s="264">
        <v>57</v>
      </c>
      <c r="B313" s="264" t="s">
        <v>95</v>
      </c>
      <c r="C313" s="264" t="s">
        <v>8098</v>
      </c>
      <c r="D313" s="85" t="s">
        <v>8099</v>
      </c>
      <c r="E313" s="85" t="s">
        <v>8100</v>
      </c>
      <c r="F313" s="85" t="s">
        <v>8101</v>
      </c>
      <c r="G313" s="264" t="s">
        <v>441</v>
      </c>
      <c r="H313" s="85"/>
      <c r="I313" s="288">
        <v>1247.4</v>
      </c>
      <c r="J313" s="288">
        <v>1185</v>
      </c>
      <c r="K313" s="285">
        <v>1122.7</v>
      </c>
      <c r="L313" s="285">
        <v>1060.3</v>
      </c>
      <c r="M313" s="285">
        <v>997.9</v>
      </c>
      <c r="N313" s="322"/>
    </row>
    <row r="314" ht="60" customHeight="1" spans="1:14">
      <c r="A314" s="264"/>
      <c r="B314" s="264" t="s">
        <v>95</v>
      </c>
      <c r="C314" s="264" t="s">
        <v>8102</v>
      </c>
      <c r="D314" s="85" t="s">
        <v>8103</v>
      </c>
      <c r="E314" s="85"/>
      <c r="F314" s="85"/>
      <c r="G314" s="264" t="s">
        <v>441</v>
      </c>
      <c r="H314" s="85"/>
      <c r="I314" s="288">
        <v>249.5</v>
      </c>
      <c r="J314" s="288">
        <v>237</v>
      </c>
      <c r="K314" s="285">
        <v>224.5</v>
      </c>
      <c r="L314" s="285">
        <v>212.1</v>
      </c>
      <c r="M314" s="285">
        <v>199.6</v>
      </c>
      <c r="N314" s="294"/>
    </row>
    <row r="315" ht="60" customHeight="1" spans="1:14">
      <c r="A315" s="264">
        <v>58</v>
      </c>
      <c r="B315" s="264" t="s">
        <v>95</v>
      </c>
      <c r="C315" s="264" t="s">
        <v>8104</v>
      </c>
      <c r="D315" s="85" t="s">
        <v>8105</v>
      </c>
      <c r="E315" s="85" t="s">
        <v>8106</v>
      </c>
      <c r="F315" s="85" t="s">
        <v>8107</v>
      </c>
      <c r="G315" s="264" t="s">
        <v>441</v>
      </c>
      <c r="H315" s="85"/>
      <c r="I315" s="288">
        <v>3645</v>
      </c>
      <c r="J315" s="288">
        <v>3462.8</v>
      </c>
      <c r="K315" s="285">
        <v>3280.5</v>
      </c>
      <c r="L315" s="285">
        <v>3098.3</v>
      </c>
      <c r="M315" s="285">
        <v>2916</v>
      </c>
      <c r="N315" s="322"/>
    </row>
    <row r="316" ht="60" customHeight="1" spans="1:14">
      <c r="A316" s="264"/>
      <c r="B316" s="264" t="s">
        <v>95</v>
      </c>
      <c r="C316" s="264" t="s">
        <v>8108</v>
      </c>
      <c r="D316" s="85" t="s">
        <v>8109</v>
      </c>
      <c r="E316" s="85"/>
      <c r="F316" s="85"/>
      <c r="G316" s="264" t="s">
        <v>441</v>
      </c>
      <c r="H316" s="85"/>
      <c r="I316" s="288">
        <v>729</v>
      </c>
      <c r="J316" s="288">
        <v>692.6</v>
      </c>
      <c r="K316" s="285">
        <v>656.1</v>
      </c>
      <c r="L316" s="285">
        <v>619.7</v>
      </c>
      <c r="M316" s="285">
        <v>583.2</v>
      </c>
      <c r="N316" s="322"/>
    </row>
    <row r="317" ht="60" customHeight="1" spans="1:14">
      <c r="A317" s="264"/>
      <c r="B317" s="264" t="s">
        <v>95</v>
      </c>
      <c r="C317" s="264" t="s">
        <v>8110</v>
      </c>
      <c r="D317" s="85" t="s">
        <v>8111</v>
      </c>
      <c r="E317" s="85"/>
      <c r="F317" s="85"/>
      <c r="G317" s="264" t="s">
        <v>441</v>
      </c>
      <c r="H317" s="85"/>
      <c r="I317" s="288">
        <v>1093.5</v>
      </c>
      <c r="J317" s="288">
        <v>1038.8</v>
      </c>
      <c r="K317" s="285">
        <v>984.2</v>
      </c>
      <c r="L317" s="285">
        <v>929.5</v>
      </c>
      <c r="M317" s="285">
        <v>874.8</v>
      </c>
      <c r="N317" s="322"/>
    </row>
    <row r="318" ht="60" customHeight="1" spans="1:14">
      <c r="A318" s="264">
        <v>59</v>
      </c>
      <c r="B318" s="264" t="s">
        <v>95</v>
      </c>
      <c r="C318" s="264" t="s">
        <v>8112</v>
      </c>
      <c r="D318" s="85" t="s">
        <v>8113</v>
      </c>
      <c r="E318" s="85" t="s">
        <v>8114</v>
      </c>
      <c r="F318" s="85" t="s">
        <v>8115</v>
      </c>
      <c r="G318" s="264" t="s">
        <v>441</v>
      </c>
      <c r="H318" s="85"/>
      <c r="I318" s="288">
        <v>1822.5</v>
      </c>
      <c r="J318" s="288">
        <v>1731.4</v>
      </c>
      <c r="K318" s="285">
        <v>1640.3</v>
      </c>
      <c r="L318" s="285">
        <v>1549.1</v>
      </c>
      <c r="M318" s="285">
        <v>1458</v>
      </c>
      <c r="N318" s="322"/>
    </row>
    <row r="319" ht="60" customHeight="1" spans="1:14">
      <c r="A319" s="264"/>
      <c r="B319" s="264" t="s">
        <v>95</v>
      </c>
      <c r="C319" s="264" t="s">
        <v>8116</v>
      </c>
      <c r="D319" s="85" t="s">
        <v>8117</v>
      </c>
      <c r="E319" s="85"/>
      <c r="F319" s="85"/>
      <c r="G319" s="264" t="s">
        <v>441</v>
      </c>
      <c r="H319" s="85"/>
      <c r="I319" s="288">
        <v>364.5</v>
      </c>
      <c r="J319" s="288">
        <v>346.3</v>
      </c>
      <c r="K319" s="285">
        <v>328.1</v>
      </c>
      <c r="L319" s="285">
        <v>309.8</v>
      </c>
      <c r="M319" s="285">
        <v>291.6</v>
      </c>
      <c r="N319" s="322"/>
    </row>
    <row r="320" ht="60" customHeight="1" spans="1:14">
      <c r="A320" s="264">
        <v>60</v>
      </c>
      <c r="B320" s="264" t="s">
        <v>95</v>
      </c>
      <c r="C320" s="264" t="s">
        <v>8118</v>
      </c>
      <c r="D320" s="85" t="s">
        <v>8119</v>
      </c>
      <c r="E320" s="85" t="s">
        <v>8120</v>
      </c>
      <c r="F320" s="85" t="s">
        <v>8121</v>
      </c>
      <c r="G320" s="264" t="s">
        <v>441</v>
      </c>
      <c r="H320" s="85"/>
      <c r="I320" s="288">
        <v>3018.6</v>
      </c>
      <c r="J320" s="288">
        <v>2867.7</v>
      </c>
      <c r="K320" s="285">
        <v>2716.7</v>
      </c>
      <c r="L320" s="285">
        <v>2565.8</v>
      </c>
      <c r="M320" s="285">
        <v>2414.9</v>
      </c>
      <c r="N320" s="322"/>
    </row>
    <row r="321" ht="60" customHeight="1" spans="1:14">
      <c r="A321" s="264"/>
      <c r="B321" s="264" t="s">
        <v>95</v>
      </c>
      <c r="C321" s="264" t="s">
        <v>8122</v>
      </c>
      <c r="D321" s="85" t="s">
        <v>8123</v>
      </c>
      <c r="E321" s="85"/>
      <c r="F321" s="85"/>
      <c r="G321" s="264" t="s">
        <v>441</v>
      </c>
      <c r="H321" s="85"/>
      <c r="I321" s="288">
        <v>603.7</v>
      </c>
      <c r="J321" s="288">
        <v>573.5</v>
      </c>
      <c r="K321" s="285">
        <v>543.3</v>
      </c>
      <c r="L321" s="285">
        <v>513.2</v>
      </c>
      <c r="M321" s="285">
        <v>483</v>
      </c>
      <c r="N321" s="294"/>
    </row>
    <row r="322" ht="60" customHeight="1" spans="1:14">
      <c r="A322" s="264">
        <v>61</v>
      </c>
      <c r="B322" s="264" t="s">
        <v>95</v>
      </c>
      <c r="C322" s="264" t="s">
        <v>8124</v>
      </c>
      <c r="D322" s="85" t="s">
        <v>8125</v>
      </c>
      <c r="E322" s="85" t="s">
        <v>8126</v>
      </c>
      <c r="F322" s="85" t="s">
        <v>8127</v>
      </c>
      <c r="G322" s="264" t="s">
        <v>441</v>
      </c>
      <c r="H322" s="85"/>
      <c r="I322" s="288">
        <v>1895.4</v>
      </c>
      <c r="J322" s="288">
        <v>1800.6</v>
      </c>
      <c r="K322" s="285">
        <v>1705.9</v>
      </c>
      <c r="L322" s="285">
        <v>1611.1</v>
      </c>
      <c r="M322" s="285">
        <v>1516.3</v>
      </c>
      <c r="N322" s="322"/>
    </row>
    <row r="323" ht="60" customHeight="1" spans="1:14">
      <c r="A323" s="264"/>
      <c r="B323" s="264" t="s">
        <v>95</v>
      </c>
      <c r="C323" s="264" t="s">
        <v>8128</v>
      </c>
      <c r="D323" s="85" t="s">
        <v>8129</v>
      </c>
      <c r="E323" s="85"/>
      <c r="F323" s="85"/>
      <c r="G323" s="264" t="s">
        <v>441</v>
      </c>
      <c r="H323" s="85"/>
      <c r="I323" s="288">
        <v>379.1</v>
      </c>
      <c r="J323" s="288">
        <v>360.1</v>
      </c>
      <c r="K323" s="285">
        <v>341.2</v>
      </c>
      <c r="L323" s="285">
        <v>322.2</v>
      </c>
      <c r="M323" s="285">
        <v>303.3</v>
      </c>
      <c r="N323" s="322"/>
    </row>
    <row r="324" ht="60" customHeight="1" spans="1:14">
      <c r="A324" s="264">
        <v>62</v>
      </c>
      <c r="B324" s="264" t="s">
        <v>95</v>
      </c>
      <c r="C324" s="264" t="s">
        <v>8130</v>
      </c>
      <c r="D324" s="85" t="s">
        <v>8131</v>
      </c>
      <c r="E324" s="85" t="s">
        <v>8132</v>
      </c>
      <c r="F324" s="85" t="s">
        <v>8133</v>
      </c>
      <c r="G324" s="264" t="s">
        <v>441</v>
      </c>
      <c r="H324" s="85"/>
      <c r="I324" s="288">
        <v>1684.8</v>
      </c>
      <c r="J324" s="288">
        <v>1600.6</v>
      </c>
      <c r="K324" s="285">
        <v>1516.3</v>
      </c>
      <c r="L324" s="285">
        <v>1432.1</v>
      </c>
      <c r="M324" s="285">
        <v>1347.8</v>
      </c>
      <c r="N324" s="322"/>
    </row>
    <row r="325" ht="60" customHeight="1" spans="1:14">
      <c r="A325" s="264"/>
      <c r="B325" s="264" t="s">
        <v>95</v>
      </c>
      <c r="C325" s="264" t="s">
        <v>8134</v>
      </c>
      <c r="D325" s="85" t="s">
        <v>8135</v>
      </c>
      <c r="E325" s="85"/>
      <c r="F325" s="85"/>
      <c r="G325" s="264" t="s">
        <v>441</v>
      </c>
      <c r="H325" s="85"/>
      <c r="I325" s="288">
        <v>337</v>
      </c>
      <c r="J325" s="288">
        <v>320.1</v>
      </c>
      <c r="K325" s="285">
        <v>303.3</v>
      </c>
      <c r="L325" s="285">
        <v>286.4</v>
      </c>
      <c r="M325" s="285">
        <v>269.6</v>
      </c>
      <c r="N325" s="322"/>
    </row>
    <row r="326" ht="60" customHeight="1" spans="1:14">
      <c r="A326" s="264">
        <v>63</v>
      </c>
      <c r="B326" s="264" t="s">
        <v>95</v>
      </c>
      <c r="C326" s="264" t="s">
        <v>8136</v>
      </c>
      <c r="D326" s="85" t="s">
        <v>8137</v>
      </c>
      <c r="E326" s="85" t="s">
        <v>8138</v>
      </c>
      <c r="F326" s="85" t="s">
        <v>8139</v>
      </c>
      <c r="G326" s="264" t="s">
        <v>441</v>
      </c>
      <c r="H326" s="85"/>
      <c r="I326" s="288">
        <v>1684.8</v>
      </c>
      <c r="J326" s="288">
        <v>1600.6</v>
      </c>
      <c r="K326" s="285">
        <v>1516.3</v>
      </c>
      <c r="L326" s="285">
        <v>1432.1</v>
      </c>
      <c r="M326" s="285">
        <v>1347.8</v>
      </c>
      <c r="N326" s="322"/>
    </row>
    <row r="327" ht="60" customHeight="1" spans="1:14">
      <c r="A327" s="264"/>
      <c r="B327" s="264" t="s">
        <v>95</v>
      </c>
      <c r="C327" s="264" t="s">
        <v>8140</v>
      </c>
      <c r="D327" s="85" t="s">
        <v>8141</v>
      </c>
      <c r="E327" s="85"/>
      <c r="F327" s="85"/>
      <c r="G327" s="264" t="s">
        <v>441</v>
      </c>
      <c r="H327" s="85"/>
      <c r="I327" s="288">
        <v>337</v>
      </c>
      <c r="J327" s="288">
        <v>320.1</v>
      </c>
      <c r="K327" s="285">
        <v>303.3</v>
      </c>
      <c r="L327" s="285">
        <v>286.4</v>
      </c>
      <c r="M327" s="285">
        <v>269.6</v>
      </c>
      <c r="N327" s="295"/>
    </row>
    <row r="328" ht="60" customHeight="1" spans="1:14">
      <c r="A328" s="264">
        <v>64</v>
      </c>
      <c r="B328" s="264" t="s">
        <v>95</v>
      </c>
      <c r="C328" s="264" t="s">
        <v>8142</v>
      </c>
      <c r="D328" s="85" t="s">
        <v>8143</v>
      </c>
      <c r="E328" s="85" t="s">
        <v>8144</v>
      </c>
      <c r="F328" s="85" t="s">
        <v>8145</v>
      </c>
      <c r="G328" s="264" t="s">
        <v>441</v>
      </c>
      <c r="H328" s="85"/>
      <c r="I328" s="288">
        <v>1895.4</v>
      </c>
      <c r="J328" s="288">
        <v>1800.6</v>
      </c>
      <c r="K328" s="285">
        <v>1705.9</v>
      </c>
      <c r="L328" s="285">
        <v>1611.1</v>
      </c>
      <c r="M328" s="285">
        <v>1516.3</v>
      </c>
      <c r="N328" s="323"/>
    </row>
    <row r="329" ht="60" customHeight="1" spans="1:14">
      <c r="A329" s="264"/>
      <c r="B329" s="264" t="s">
        <v>95</v>
      </c>
      <c r="C329" s="264" t="s">
        <v>8146</v>
      </c>
      <c r="D329" s="85" t="s">
        <v>8147</v>
      </c>
      <c r="E329" s="198"/>
      <c r="F329" s="85"/>
      <c r="G329" s="264" t="s">
        <v>441</v>
      </c>
      <c r="H329" s="85"/>
      <c r="I329" s="288">
        <v>379.1</v>
      </c>
      <c r="J329" s="288">
        <v>360.1</v>
      </c>
      <c r="K329" s="285">
        <v>341.2</v>
      </c>
      <c r="L329" s="285">
        <v>322.2</v>
      </c>
      <c r="M329" s="285">
        <v>303.3</v>
      </c>
      <c r="N329" s="294"/>
    </row>
    <row r="330" ht="60" customHeight="1" spans="1:14">
      <c r="A330" s="264">
        <v>65</v>
      </c>
      <c r="B330" s="264" t="s">
        <v>95</v>
      </c>
      <c r="C330" s="264" t="s">
        <v>8148</v>
      </c>
      <c r="D330" s="85" t="s">
        <v>8149</v>
      </c>
      <c r="E330" s="198" t="s">
        <v>8150</v>
      </c>
      <c r="F330" s="85" t="s">
        <v>8151</v>
      </c>
      <c r="G330" s="264" t="s">
        <v>441</v>
      </c>
      <c r="H330" s="85"/>
      <c r="I330" s="288">
        <v>1895.4</v>
      </c>
      <c r="J330" s="288">
        <v>1800.6</v>
      </c>
      <c r="K330" s="285">
        <v>1705.9</v>
      </c>
      <c r="L330" s="285">
        <v>1611.1</v>
      </c>
      <c r="M330" s="285">
        <v>1516.3</v>
      </c>
      <c r="N330" s="322"/>
    </row>
    <row r="331" ht="60" customHeight="1" spans="1:14">
      <c r="A331" s="264"/>
      <c r="B331" s="264" t="s">
        <v>95</v>
      </c>
      <c r="C331" s="264" t="s">
        <v>8152</v>
      </c>
      <c r="D331" s="85" t="s">
        <v>8153</v>
      </c>
      <c r="E331" s="198"/>
      <c r="F331" s="85"/>
      <c r="G331" s="264" t="s">
        <v>441</v>
      </c>
      <c r="H331" s="85"/>
      <c r="I331" s="288">
        <v>379.1</v>
      </c>
      <c r="J331" s="288">
        <v>360.1</v>
      </c>
      <c r="K331" s="285">
        <v>341.2</v>
      </c>
      <c r="L331" s="285">
        <v>322.2</v>
      </c>
      <c r="M331" s="285">
        <v>303.3</v>
      </c>
      <c r="N331" s="294"/>
    </row>
    <row r="332" ht="60" customHeight="1" spans="1:14">
      <c r="A332" s="264">
        <v>66</v>
      </c>
      <c r="B332" s="264" t="s">
        <v>95</v>
      </c>
      <c r="C332" s="264" t="s">
        <v>8154</v>
      </c>
      <c r="D332" s="85" t="s">
        <v>8155</v>
      </c>
      <c r="E332" s="198" t="s">
        <v>8156</v>
      </c>
      <c r="F332" s="85" t="s">
        <v>7918</v>
      </c>
      <c r="G332" s="264" t="s">
        <v>441</v>
      </c>
      <c r="H332" s="85"/>
      <c r="I332" s="288">
        <v>1440</v>
      </c>
      <c r="J332" s="288">
        <v>1368</v>
      </c>
      <c r="K332" s="285">
        <v>1296</v>
      </c>
      <c r="L332" s="285">
        <v>1224</v>
      </c>
      <c r="M332" s="285">
        <v>1152</v>
      </c>
      <c r="N332" s="322"/>
    </row>
    <row r="333" ht="60" customHeight="1" spans="1:14">
      <c r="A333" s="264"/>
      <c r="B333" s="264" t="s">
        <v>95</v>
      </c>
      <c r="C333" s="264" t="s">
        <v>8157</v>
      </c>
      <c r="D333" s="85" t="s">
        <v>8158</v>
      </c>
      <c r="E333" s="85"/>
      <c r="F333" s="85"/>
      <c r="G333" s="264" t="s">
        <v>441</v>
      </c>
      <c r="H333" s="85"/>
      <c r="I333" s="288">
        <v>288</v>
      </c>
      <c r="J333" s="288">
        <v>273.6</v>
      </c>
      <c r="K333" s="285">
        <v>259.2</v>
      </c>
      <c r="L333" s="285">
        <v>244.8</v>
      </c>
      <c r="M333" s="285">
        <v>230.4</v>
      </c>
      <c r="N333" s="322"/>
    </row>
    <row r="334" ht="60" customHeight="1" spans="1:14">
      <c r="A334" s="264">
        <v>67</v>
      </c>
      <c r="B334" s="264" t="s">
        <v>95</v>
      </c>
      <c r="C334" s="264" t="s">
        <v>8159</v>
      </c>
      <c r="D334" s="85" t="s">
        <v>8160</v>
      </c>
      <c r="E334" s="85" t="s">
        <v>8161</v>
      </c>
      <c r="F334" s="85" t="s">
        <v>8162</v>
      </c>
      <c r="G334" s="264" t="s">
        <v>441</v>
      </c>
      <c r="H334" s="85"/>
      <c r="I334" s="288">
        <v>3510</v>
      </c>
      <c r="J334" s="288">
        <v>3334.5</v>
      </c>
      <c r="K334" s="285">
        <v>3159</v>
      </c>
      <c r="L334" s="285">
        <v>2983.5</v>
      </c>
      <c r="M334" s="285">
        <v>2808</v>
      </c>
      <c r="N334" s="322"/>
    </row>
    <row r="335" ht="60" customHeight="1" spans="1:14">
      <c r="A335" s="264"/>
      <c r="B335" s="264" t="s">
        <v>95</v>
      </c>
      <c r="C335" s="264" t="s">
        <v>8163</v>
      </c>
      <c r="D335" s="85" t="s">
        <v>8164</v>
      </c>
      <c r="E335" s="85"/>
      <c r="F335" s="85"/>
      <c r="G335" s="264" t="s">
        <v>441</v>
      </c>
      <c r="H335" s="85"/>
      <c r="I335" s="288">
        <v>702</v>
      </c>
      <c r="J335" s="288">
        <v>666.9</v>
      </c>
      <c r="K335" s="285">
        <v>631.8</v>
      </c>
      <c r="L335" s="285">
        <v>596.7</v>
      </c>
      <c r="M335" s="285">
        <v>561.6</v>
      </c>
      <c r="N335" s="294"/>
    </row>
    <row r="336" ht="60" customHeight="1" spans="1:14">
      <c r="A336" s="264">
        <v>68</v>
      </c>
      <c r="B336" s="264" t="s">
        <v>95</v>
      </c>
      <c r="C336" s="264" t="s">
        <v>8165</v>
      </c>
      <c r="D336" s="85" t="s">
        <v>8166</v>
      </c>
      <c r="E336" s="85" t="s">
        <v>8167</v>
      </c>
      <c r="F336" s="85" t="s">
        <v>8168</v>
      </c>
      <c r="G336" s="264" t="s">
        <v>441</v>
      </c>
      <c r="H336" s="85"/>
      <c r="I336" s="288">
        <v>1684.8</v>
      </c>
      <c r="J336" s="288">
        <v>1600.6</v>
      </c>
      <c r="K336" s="285">
        <v>1516.3</v>
      </c>
      <c r="L336" s="285">
        <v>1432.1</v>
      </c>
      <c r="M336" s="285">
        <v>1347.8</v>
      </c>
      <c r="N336" s="322"/>
    </row>
    <row r="337" ht="60" customHeight="1" spans="1:14">
      <c r="A337" s="264"/>
      <c r="B337" s="264" t="s">
        <v>95</v>
      </c>
      <c r="C337" s="264" t="s">
        <v>8169</v>
      </c>
      <c r="D337" s="85" t="s">
        <v>8170</v>
      </c>
      <c r="E337" s="85"/>
      <c r="F337" s="85"/>
      <c r="G337" s="264" t="s">
        <v>441</v>
      </c>
      <c r="H337" s="85"/>
      <c r="I337" s="288">
        <v>337</v>
      </c>
      <c r="J337" s="288">
        <v>320.1</v>
      </c>
      <c r="K337" s="285">
        <v>303.3</v>
      </c>
      <c r="L337" s="285">
        <v>286.4</v>
      </c>
      <c r="M337" s="285">
        <v>269.6</v>
      </c>
      <c r="N337" s="294"/>
    </row>
    <row r="338" ht="60" customHeight="1" spans="1:14">
      <c r="A338" s="264">
        <v>69</v>
      </c>
      <c r="B338" s="264" t="s">
        <v>95</v>
      </c>
      <c r="C338" s="264" t="s">
        <v>8171</v>
      </c>
      <c r="D338" s="85" t="s">
        <v>8172</v>
      </c>
      <c r="E338" s="85" t="s">
        <v>8173</v>
      </c>
      <c r="F338" s="85" t="s">
        <v>7918</v>
      </c>
      <c r="G338" s="264" t="s">
        <v>441</v>
      </c>
      <c r="H338" s="85"/>
      <c r="I338" s="288">
        <v>2808</v>
      </c>
      <c r="J338" s="288">
        <v>2667.6</v>
      </c>
      <c r="K338" s="285">
        <v>2527.2</v>
      </c>
      <c r="L338" s="285">
        <v>2386.8</v>
      </c>
      <c r="M338" s="285">
        <v>2246.4</v>
      </c>
      <c r="N338" s="322"/>
    </row>
    <row r="339" ht="60" customHeight="1" spans="1:14">
      <c r="A339" s="264"/>
      <c r="B339" s="264" t="s">
        <v>95</v>
      </c>
      <c r="C339" s="264" t="s">
        <v>8174</v>
      </c>
      <c r="D339" s="85" t="s">
        <v>8175</v>
      </c>
      <c r="E339" s="85"/>
      <c r="F339" s="85"/>
      <c r="G339" s="264" t="s">
        <v>441</v>
      </c>
      <c r="H339" s="85"/>
      <c r="I339" s="288">
        <v>561.6</v>
      </c>
      <c r="J339" s="288">
        <v>533.5</v>
      </c>
      <c r="K339" s="285">
        <v>505.4</v>
      </c>
      <c r="L339" s="285">
        <v>477.4</v>
      </c>
      <c r="M339" s="285">
        <v>449.3</v>
      </c>
      <c r="N339" s="322"/>
    </row>
    <row r="340" ht="60" customHeight="1" spans="1:14">
      <c r="A340" s="264"/>
      <c r="B340" s="264" t="s">
        <v>95</v>
      </c>
      <c r="C340" s="264" t="s">
        <v>8176</v>
      </c>
      <c r="D340" s="85" t="s">
        <v>8177</v>
      </c>
      <c r="E340" s="85"/>
      <c r="F340" s="85"/>
      <c r="G340" s="264" t="s">
        <v>441</v>
      </c>
      <c r="H340" s="85"/>
      <c r="I340" s="288">
        <v>1404</v>
      </c>
      <c r="J340" s="288">
        <v>1333.8</v>
      </c>
      <c r="K340" s="285">
        <v>1263.6</v>
      </c>
      <c r="L340" s="285">
        <v>1193.4</v>
      </c>
      <c r="M340" s="285">
        <v>1123.2</v>
      </c>
      <c r="N340" s="322"/>
    </row>
    <row r="341" ht="60" customHeight="1" spans="1:14">
      <c r="A341" s="264">
        <v>70</v>
      </c>
      <c r="B341" s="264" t="s">
        <v>95</v>
      </c>
      <c r="C341" s="264" t="s">
        <v>8178</v>
      </c>
      <c r="D341" s="85" t="s">
        <v>8179</v>
      </c>
      <c r="E341" s="85" t="s">
        <v>8180</v>
      </c>
      <c r="F341" s="85" t="s">
        <v>7918</v>
      </c>
      <c r="G341" s="264" t="s">
        <v>441</v>
      </c>
      <c r="H341" s="85"/>
      <c r="I341" s="288">
        <v>2808</v>
      </c>
      <c r="J341" s="288">
        <v>2667.6</v>
      </c>
      <c r="K341" s="285">
        <v>2527.2</v>
      </c>
      <c r="L341" s="285">
        <v>2386.8</v>
      </c>
      <c r="M341" s="285">
        <v>2246.4</v>
      </c>
      <c r="N341" s="322"/>
    </row>
    <row r="342" ht="60" customHeight="1" spans="1:14">
      <c r="A342" s="264"/>
      <c r="B342" s="264" t="s">
        <v>95</v>
      </c>
      <c r="C342" s="264" t="s">
        <v>8181</v>
      </c>
      <c r="D342" s="85" t="s">
        <v>8182</v>
      </c>
      <c r="E342" s="85"/>
      <c r="F342" s="85"/>
      <c r="G342" s="264" t="s">
        <v>441</v>
      </c>
      <c r="H342" s="85"/>
      <c r="I342" s="288">
        <v>561.6</v>
      </c>
      <c r="J342" s="288">
        <v>533.5</v>
      </c>
      <c r="K342" s="285">
        <v>505.4</v>
      </c>
      <c r="L342" s="285">
        <v>477.4</v>
      </c>
      <c r="M342" s="285">
        <v>449.3</v>
      </c>
      <c r="N342" s="322"/>
    </row>
    <row r="343" ht="60" customHeight="1" spans="1:14">
      <c r="A343" s="264"/>
      <c r="B343" s="264" t="s">
        <v>95</v>
      </c>
      <c r="C343" s="264" t="s">
        <v>8183</v>
      </c>
      <c r="D343" s="85" t="s">
        <v>8184</v>
      </c>
      <c r="E343" s="85"/>
      <c r="F343" s="85"/>
      <c r="G343" s="264" t="s">
        <v>441</v>
      </c>
      <c r="H343" s="85"/>
      <c r="I343" s="288">
        <v>1404</v>
      </c>
      <c r="J343" s="288">
        <v>1333.8</v>
      </c>
      <c r="K343" s="285">
        <v>1263.6</v>
      </c>
      <c r="L343" s="285">
        <v>1193.4</v>
      </c>
      <c r="M343" s="285">
        <v>1123.2</v>
      </c>
      <c r="N343" s="322"/>
    </row>
    <row r="344" ht="60" customHeight="1" spans="1:14">
      <c r="A344" s="264">
        <v>71</v>
      </c>
      <c r="B344" s="264" t="s">
        <v>95</v>
      </c>
      <c r="C344" s="264" t="s">
        <v>8185</v>
      </c>
      <c r="D344" s="85" t="s">
        <v>8186</v>
      </c>
      <c r="E344" s="85" t="s">
        <v>8187</v>
      </c>
      <c r="F344" s="85" t="s">
        <v>7918</v>
      </c>
      <c r="G344" s="264" t="s">
        <v>441</v>
      </c>
      <c r="H344" s="85"/>
      <c r="I344" s="288">
        <v>2210.4</v>
      </c>
      <c r="J344" s="288">
        <v>2099.9</v>
      </c>
      <c r="K344" s="285">
        <v>1989.4</v>
      </c>
      <c r="L344" s="285">
        <v>1878.8</v>
      </c>
      <c r="M344" s="285">
        <v>1768.3</v>
      </c>
      <c r="N344" s="322"/>
    </row>
    <row r="345" ht="60" customHeight="1" spans="1:14">
      <c r="A345" s="264"/>
      <c r="B345" s="264" t="s">
        <v>95</v>
      </c>
      <c r="C345" s="264" t="s">
        <v>8188</v>
      </c>
      <c r="D345" s="85" t="s">
        <v>8189</v>
      </c>
      <c r="E345" s="85"/>
      <c r="F345" s="85"/>
      <c r="G345" s="264" t="s">
        <v>441</v>
      </c>
      <c r="H345" s="85"/>
      <c r="I345" s="288">
        <v>442.1</v>
      </c>
      <c r="J345" s="288">
        <v>420</v>
      </c>
      <c r="K345" s="285">
        <v>397.9</v>
      </c>
      <c r="L345" s="285">
        <v>375.8</v>
      </c>
      <c r="M345" s="285">
        <v>353.7</v>
      </c>
      <c r="N345" s="322"/>
    </row>
    <row r="346" ht="60" customHeight="1" spans="1:14">
      <c r="A346" s="264">
        <v>72</v>
      </c>
      <c r="B346" s="264" t="s">
        <v>95</v>
      </c>
      <c r="C346" s="264" t="s">
        <v>8190</v>
      </c>
      <c r="D346" s="85" t="s">
        <v>8191</v>
      </c>
      <c r="E346" s="85" t="s">
        <v>8192</v>
      </c>
      <c r="F346" s="85" t="s">
        <v>8193</v>
      </c>
      <c r="G346" s="264" t="s">
        <v>441</v>
      </c>
      <c r="H346" s="85"/>
      <c r="I346" s="288">
        <v>3720.6</v>
      </c>
      <c r="J346" s="288">
        <v>3534.6</v>
      </c>
      <c r="K346" s="285">
        <v>3348.5</v>
      </c>
      <c r="L346" s="285">
        <v>3162.5</v>
      </c>
      <c r="M346" s="285">
        <v>2976.5</v>
      </c>
      <c r="N346" s="322"/>
    </row>
    <row r="347" ht="60" customHeight="1" spans="1:14">
      <c r="A347" s="264"/>
      <c r="B347" s="264" t="s">
        <v>95</v>
      </c>
      <c r="C347" s="264" t="s">
        <v>8194</v>
      </c>
      <c r="D347" s="85" t="s">
        <v>8195</v>
      </c>
      <c r="E347" s="85"/>
      <c r="F347" s="85"/>
      <c r="G347" s="264" t="s">
        <v>441</v>
      </c>
      <c r="H347" s="85"/>
      <c r="I347" s="288">
        <v>744.1</v>
      </c>
      <c r="J347" s="288">
        <v>706.9</v>
      </c>
      <c r="K347" s="285">
        <v>669.7</v>
      </c>
      <c r="L347" s="285">
        <v>632.5</v>
      </c>
      <c r="M347" s="285">
        <v>595.3</v>
      </c>
      <c r="N347" s="294"/>
    </row>
    <row r="348" ht="60" customHeight="1" spans="1:14">
      <c r="A348" s="264">
        <v>73</v>
      </c>
      <c r="B348" s="264" t="s">
        <v>95</v>
      </c>
      <c r="C348" s="264" t="s">
        <v>8196</v>
      </c>
      <c r="D348" s="85" t="s">
        <v>8197</v>
      </c>
      <c r="E348" s="85" t="s">
        <v>8198</v>
      </c>
      <c r="F348" s="85" t="s">
        <v>8199</v>
      </c>
      <c r="G348" s="264" t="s">
        <v>51</v>
      </c>
      <c r="H348" s="85"/>
      <c r="I348" s="288">
        <v>7300.8</v>
      </c>
      <c r="J348" s="288">
        <v>6935.8</v>
      </c>
      <c r="K348" s="285">
        <v>6570.7</v>
      </c>
      <c r="L348" s="285">
        <v>6205.7</v>
      </c>
      <c r="M348" s="285">
        <v>5840.6</v>
      </c>
      <c r="N348" s="322"/>
    </row>
    <row r="349" ht="60" customHeight="1" spans="1:14">
      <c r="A349" s="264"/>
      <c r="B349" s="264" t="s">
        <v>95</v>
      </c>
      <c r="C349" s="264" t="s">
        <v>8200</v>
      </c>
      <c r="D349" s="85" t="s">
        <v>8201</v>
      </c>
      <c r="E349" s="85"/>
      <c r="F349" s="85"/>
      <c r="G349" s="264" t="s">
        <v>51</v>
      </c>
      <c r="H349" s="85"/>
      <c r="I349" s="288">
        <v>1460.2</v>
      </c>
      <c r="J349" s="288">
        <v>1387.2</v>
      </c>
      <c r="K349" s="285">
        <v>1314.1</v>
      </c>
      <c r="L349" s="285">
        <v>1241.1</v>
      </c>
      <c r="M349" s="285">
        <v>1168.1</v>
      </c>
      <c r="N349" s="328"/>
    </row>
    <row r="350" ht="39" customHeight="1" spans="1:14">
      <c r="A350" s="307" t="s">
        <v>8202</v>
      </c>
      <c r="B350" s="307"/>
      <c r="C350" s="307"/>
      <c r="D350" s="85"/>
      <c r="E350" s="85"/>
      <c r="F350" s="85"/>
      <c r="G350" s="85"/>
      <c r="H350" s="85"/>
      <c r="I350" s="288"/>
      <c r="J350" s="288"/>
      <c r="K350" s="285"/>
      <c r="L350" s="285"/>
      <c r="M350" s="285"/>
      <c r="N350" s="319"/>
    </row>
    <row r="351" ht="60" customHeight="1" spans="1:14">
      <c r="A351" s="325">
        <v>74</v>
      </c>
      <c r="B351" s="325" t="s">
        <v>356</v>
      </c>
      <c r="C351" s="264" t="s">
        <v>8203</v>
      </c>
      <c r="D351" s="309" t="s">
        <v>8204</v>
      </c>
      <c r="E351" s="310" t="s">
        <v>8205</v>
      </c>
      <c r="F351" s="310" t="s">
        <v>8206</v>
      </c>
      <c r="G351" s="326" t="s">
        <v>51</v>
      </c>
      <c r="H351" s="310"/>
      <c r="I351" s="288">
        <v>5.4</v>
      </c>
      <c r="J351" s="288">
        <v>5.1</v>
      </c>
      <c r="K351" s="285">
        <v>4.9</v>
      </c>
      <c r="L351" s="285">
        <v>4.6</v>
      </c>
      <c r="M351" s="285">
        <v>4.3</v>
      </c>
      <c r="N351" s="323"/>
    </row>
    <row r="352" ht="60" customHeight="1" spans="1:14">
      <c r="A352" s="325">
        <v>75</v>
      </c>
      <c r="B352" s="325" t="s">
        <v>356</v>
      </c>
      <c r="C352" s="264" t="s">
        <v>8207</v>
      </c>
      <c r="D352" s="309" t="s">
        <v>8208</v>
      </c>
      <c r="E352" s="310" t="s">
        <v>8209</v>
      </c>
      <c r="F352" s="310" t="s">
        <v>8206</v>
      </c>
      <c r="G352" s="326" t="s">
        <v>51</v>
      </c>
      <c r="H352" s="310"/>
      <c r="I352" s="288">
        <v>147.6</v>
      </c>
      <c r="J352" s="288">
        <v>140.2</v>
      </c>
      <c r="K352" s="285">
        <v>132.8</v>
      </c>
      <c r="L352" s="285">
        <v>125.5</v>
      </c>
      <c r="M352" s="285">
        <v>118.1</v>
      </c>
      <c r="N352" s="323"/>
    </row>
    <row r="353" ht="60" customHeight="1" spans="1:14">
      <c r="A353" s="325">
        <v>76</v>
      </c>
      <c r="B353" s="325" t="s">
        <v>356</v>
      </c>
      <c r="C353" s="264" t="s">
        <v>8210</v>
      </c>
      <c r="D353" s="85" t="s">
        <v>8211</v>
      </c>
      <c r="E353" s="198" t="s">
        <v>8212</v>
      </c>
      <c r="F353" s="198" t="s">
        <v>8213</v>
      </c>
      <c r="G353" s="264" t="s">
        <v>51</v>
      </c>
      <c r="H353" s="198"/>
      <c r="I353" s="288">
        <v>55.8</v>
      </c>
      <c r="J353" s="288">
        <v>53</v>
      </c>
      <c r="K353" s="285">
        <v>50.2</v>
      </c>
      <c r="L353" s="285">
        <v>47.4</v>
      </c>
      <c r="M353" s="285">
        <v>44.6</v>
      </c>
      <c r="N353" s="323"/>
    </row>
    <row r="354" ht="60" customHeight="1" spans="1:14">
      <c r="A354" s="325">
        <v>77</v>
      </c>
      <c r="B354" s="325" t="s">
        <v>356</v>
      </c>
      <c r="C354" s="264" t="s">
        <v>8214</v>
      </c>
      <c r="D354" s="85" t="s">
        <v>8215</v>
      </c>
      <c r="E354" s="198" t="s">
        <v>8216</v>
      </c>
      <c r="F354" s="198" t="s">
        <v>8217</v>
      </c>
      <c r="G354" s="264" t="s">
        <v>51</v>
      </c>
      <c r="H354" s="198"/>
      <c r="I354" s="288">
        <v>55.8</v>
      </c>
      <c r="J354" s="288">
        <v>53</v>
      </c>
      <c r="K354" s="285">
        <v>50.2</v>
      </c>
      <c r="L354" s="285">
        <v>47.4</v>
      </c>
      <c r="M354" s="285">
        <v>44.6</v>
      </c>
      <c r="N354" s="323"/>
    </row>
    <row r="355" ht="60" customHeight="1" spans="1:14">
      <c r="A355" s="325">
        <v>78</v>
      </c>
      <c r="B355" s="325" t="s">
        <v>356</v>
      </c>
      <c r="C355" s="264" t="s">
        <v>8218</v>
      </c>
      <c r="D355" s="85" t="s">
        <v>8219</v>
      </c>
      <c r="E355" s="198" t="s">
        <v>8220</v>
      </c>
      <c r="F355" s="198" t="s">
        <v>8221</v>
      </c>
      <c r="G355" s="264" t="s">
        <v>51</v>
      </c>
      <c r="H355" s="198"/>
      <c r="I355" s="288">
        <v>9</v>
      </c>
      <c r="J355" s="288">
        <v>8.6</v>
      </c>
      <c r="K355" s="285">
        <v>8.1</v>
      </c>
      <c r="L355" s="285">
        <v>7.7</v>
      </c>
      <c r="M355" s="285">
        <v>7.2</v>
      </c>
      <c r="N355" s="323"/>
    </row>
    <row r="356" ht="60" customHeight="1" spans="1:14">
      <c r="A356" s="325">
        <v>79</v>
      </c>
      <c r="B356" s="325" t="s">
        <v>356</v>
      </c>
      <c r="C356" s="264" t="s">
        <v>8222</v>
      </c>
      <c r="D356" s="85" t="s">
        <v>8223</v>
      </c>
      <c r="E356" s="198" t="s">
        <v>8224</v>
      </c>
      <c r="F356" s="198" t="s">
        <v>8225</v>
      </c>
      <c r="G356" s="264" t="s">
        <v>51</v>
      </c>
      <c r="H356" s="198"/>
      <c r="I356" s="288">
        <v>9</v>
      </c>
      <c r="J356" s="288">
        <v>8.6</v>
      </c>
      <c r="K356" s="285">
        <v>8.1</v>
      </c>
      <c r="L356" s="285">
        <v>7.7</v>
      </c>
      <c r="M356" s="285">
        <v>7.2</v>
      </c>
      <c r="N356" s="323"/>
    </row>
    <row r="357" ht="60" customHeight="1" spans="1:14">
      <c r="A357" s="325">
        <v>80</v>
      </c>
      <c r="B357" s="325" t="s">
        <v>356</v>
      </c>
      <c r="C357" s="264" t="s">
        <v>8226</v>
      </c>
      <c r="D357" s="85" t="s">
        <v>8227</v>
      </c>
      <c r="E357" s="198" t="s">
        <v>8228</v>
      </c>
      <c r="F357" s="198" t="s">
        <v>8229</v>
      </c>
      <c r="G357" s="264" t="s">
        <v>51</v>
      </c>
      <c r="H357" s="198"/>
      <c r="I357" s="288">
        <v>9</v>
      </c>
      <c r="J357" s="288">
        <v>8.6</v>
      </c>
      <c r="K357" s="285">
        <v>8.1</v>
      </c>
      <c r="L357" s="285">
        <v>7.7</v>
      </c>
      <c r="M357" s="285">
        <v>7.2</v>
      </c>
      <c r="N357" s="323"/>
    </row>
    <row r="358" ht="60" customHeight="1" spans="1:14">
      <c r="A358" s="325">
        <v>81</v>
      </c>
      <c r="B358" s="325" t="s">
        <v>38</v>
      </c>
      <c r="C358" s="264" t="s">
        <v>8230</v>
      </c>
      <c r="D358" s="85" t="s">
        <v>8231</v>
      </c>
      <c r="E358" s="198" t="s">
        <v>8232</v>
      </c>
      <c r="F358" s="198" t="s">
        <v>8233</v>
      </c>
      <c r="G358" s="264" t="s">
        <v>441</v>
      </c>
      <c r="H358" s="198" t="s">
        <v>8234</v>
      </c>
      <c r="I358" s="288">
        <v>49.5</v>
      </c>
      <c r="J358" s="288">
        <v>47</v>
      </c>
      <c r="K358" s="285">
        <v>44.6</v>
      </c>
      <c r="L358" s="285">
        <v>42.1</v>
      </c>
      <c r="M358" s="285">
        <v>39.6</v>
      </c>
      <c r="N358" s="323"/>
    </row>
    <row r="359" ht="60" customHeight="1" spans="1:14">
      <c r="A359" s="325"/>
      <c r="B359" s="325" t="s">
        <v>38</v>
      </c>
      <c r="C359" s="264" t="s">
        <v>8235</v>
      </c>
      <c r="D359" s="85" t="s">
        <v>8236</v>
      </c>
      <c r="E359" s="198"/>
      <c r="F359" s="198"/>
      <c r="G359" s="264" t="s">
        <v>441</v>
      </c>
      <c r="H359" s="198"/>
      <c r="I359" s="288">
        <v>9.9</v>
      </c>
      <c r="J359" s="288">
        <v>9.4</v>
      </c>
      <c r="K359" s="285">
        <v>8.9</v>
      </c>
      <c r="L359" s="285">
        <v>8.4</v>
      </c>
      <c r="M359" s="285">
        <v>7.9</v>
      </c>
      <c r="N359" s="323"/>
    </row>
    <row r="360" ht="60" customHeight="1" spans="1:14">
      <c r="A360" s="325">
        <v>82</v>
      </c>
      <c r="B360" s="325" t="s">
        <v>95</v>
      </c>
      <c r="C360" s="264" t="s">
        <v>8237</v>
      </c>
      <c r="D360" s="85" t="s">
        <v>8238</v>
      </c>
      <c r="E360" s="198" t="s">
        <v>8239</v>
      </c>
      <c r="F360" s="198" t="s">
        <v>8240</v>
      </c>
      <c r="G360" s="264" t="s">
        <v>441</v>
      </c>
      <c r="H360" s="198" t="s">
        <v>8234</v>
      </c>
      <c r="I360" s="288">
        <v>2326.5</v>
      </c>
      <c r="J360" s="288">
        <v>2210.2</v>
      </c>
      <c r="K360" s="285">
        <v>2093.9</v>
      </c>
      <c r="L360" s="285">
        <v>1977.5</v>
      </c>
      <c r="M360" s="285">
        <v>1861.2</v>
      </c>
      <c r="N360" s="323"/>
    </row>
    <row r="361" ht="60" customHeight="1" spans="1:14">
      <c r="A361" s="325"/>
      <c r="B361" s="325" t="s">
        <v>95</v>
      </c>
      <c r="C361" s="264" t="s">
        <v>8241</v>
      </c>
      <c r="D361" s="309" t="s">
        <v>8242</v>
      </c>
      <c r="E361" s="310"/>
      <c r="F361" s="310"/>
      <c r="G361" s="326" t="s">
        <v>441</v>
      </c>
      <c r="H361" s="310"/>
      <c r="I361" s="288">
        <v>465.3</v>
      </c>
      <c r="J361" s="288">
        <v>442</v>
      </c>
      <c r="K361" s="285">
        <v>418.8</v>
      </c>
      <c r="L361" s="285">
        <v>395.5</v>
      </c>
      <c r="M361" s="285">
        <v>372.2</v>
      </c>
      <c r="N361" s="323"/>
    </row>
    <row r="362" ht="60" customHeight="1" spans="1:14">
      <c r="A362" s="325">
        <v>83</v>
      </c>
      <c r="B362" s="325" t="s">
        <v>38</v>
      </c>
      <c r="C362" s="264" t="s">
        <v>8243</v>
      </c>
      <c r="D362" s="309" t="s">
        <v>8244</v>
      </c>
      <c r="E362" s="310" t="s">
        <v>8245</v>
      </c>
      <c r="F362" s="310" t="s">
        <v>8246</v>
      </c>
      <c r="G362" s="326" t="s">
        <v>441</v>
      </c>
      <c r="H362" s="310" t="s">
        <v>8247</v>
      </c>
      <c r="I362" s="288">
        <v>31.5</v>
      </c>
      <c r="J362" s="288">
        <v>29.9</v>
      </c>
      <c r="K362" s="285">
        <v>28.4</v>
      </c>
      <c r="L362" s="285">
        <v>26.8</v>
      </c>
      <c r="M362" s="285">
        <v>25.2</v>
      </c>
      <c r="N362" s="323"/>
    </row>
    <row r="363" ht="60" customHeight="1" spans="1:14">
      <c r="A363" s="325">
        <v>84</v>
      </c>
      <c r="B363" s="325" t="s">
        <v>38</v>
      </c>
      <c r="C363" s="264" t="s">
        <v>8248</v>
      </c>
      <c r="D363" s="309" t="s">
        <v>8249</v>
      </c>
      <c r="E363" s="310" t="s">
        <v>8250</v>
      </c>
      <c r="F363" s="310" t="s">
        <v>8251</v>
      </c>
      <c r="G363" s="326" t="s">
        <v>441</v>
      </c>
      <c r="H363" s="310" t="s">
        <v>8234</v>
      </c>
      <c r="I363" s="288">
        <v>15.3</v>
      </c>
      <c r="J363" s="288">
        <v>14.5</v>
      </c>
      <c r="K363" s="285">
        <v>13.8</v>
      </c>
      <c r="L363" s="285">
        <v>13</v>
      </c>
      <c r="M363" s="285">
        <v>12.2</v>
      </c>
      <c r="N363" s="323"/>
    </row>
    <row r="364" ht="60" customHeight="1" spans="1:14">
      <c r="A364" s="325">
        <v>85</v>
      </c>
      <c r="B364" s="325" t="s">
        <v>38</v>
      </c>
      <c r="C364" s="264" t="s">
        <v>8252</v>
      </c>
      <c r="D364" s="309" t="s">
        <v>8253</v>
      </c>
      <c r="E364" s="310" t="s">
        <v>8254</v>
      </c>
      <c r="F364" s="310" t="s">
        <v>7886</v>
      </c>
      <c r="G364" s="326" t="s">
        <v>441</v>
      </c>
      <c r="H364" s="310"/>
      <c r="I364" s="288">
        <v>86.4</v>
      </c>
      <c r="J364" s="288">
        <v>82.1</v>
      </c>
      <c r="K364" s="285">
        <v>77.8</v>
      </c>
      <c r="L364" s="285">
        <v>73.4</v>
      </c>
      <c r="M364" s="285">
        <v>69.1</v>
      </c>
      <c r="N364" s="323"/>
    </row>
    <row r="365" ht="60" customHeight="1" spans="1:14">
      <c r="A365" s="325"/>
      <c r="B365" s="325" t="s">
        <v>38</v>
      </c>
      <c r="C365" s="264" t="s">
        <v>8255</v>
      </c>
      <c r="D365" s="309" t="s">
        <v>8256</v>
      </c>
      <c r="E365" s="310"/>
      <c r="F365" s="310"/>
      <c r="G365" s="326" t="s">
        <v>441</v>
      </c>
      <c r="H365" s="85"/>
      <c r="I365" s="288">
        <v>17.3</v>
      </c>
      <c r="J365" s="288">
        <v>16.4</v>
      </c>
      <c r="K365" s="285">
        <v>15.6</v>
      </c>
      <c r="L365" s="285">
        <v>14.7</v>
      </c>
      <c r="M365" s="285">
        <v>13.8</v>
      </c>
      <c r="N365" s="323"/>
    </row>
    <row r="366" ht="99" customHeight="1" spans="1:14">
      <c r="A366" s="325">
        <v>86</v>
      </c>
      <c r="B366" s="325" t="s">
        <v>38</v>
      </c>
      <c r="C366" s="264" t="s">
        <v>8257</v>
      </c>
      <c r="D366" s="309" t="s">
        <v>8258</v>
      </c>
      <c r="E366" s="310" t="s">
        <v>8259</v>
      </c>
      <c r="F366" s="310" t="s">
        <v>8260</v>
      </c>
      <c r="G366" s="326" t="s">
        <v>51</v>
      </c>
      <c r="H366" s="85" t="s">
        <v>8261</v>
      </c>
      <c r="I366" s="288">
        <v>54</v>
      </c>
      <c r="J366" s="288">
        <v>51.3</v>
      </c>
      <c r="K366" s="285">
        <v>48.6</v>
      </c>
      <c r="L366" s="285">
        <v>45.9</v>
      </c>
      <c r="M366" s="285">
        <v>43.2</v>
      </c>
      <c r="N366" s="323"/>
    </row>
    <row r="367" ht="60" customHeight="1" spans="1:14">
      <c r="A367" s="325"/>
      <c r="B367" s="325" t="s">
        <v>38</v>
      </c>
      <c r="C367" s="264" t="s">
        <v>8262</v>
      </c>
      <c r="D367" s="85" t="s">
        <v>8263</v>
      </c>
      <c r="E367" s="85"/>
      <c r="F367" s="309"/>
      <c r="G367" s="326" t="s">
        <v>51</v>
      </c>
      <c r="H367" s="85"/>
      <c r="I367" s="288">
        <v>10.8</v>
      </c>
      <c r="J367" s="288">
        <v>10.3</v>
      </c>
      <c r="K367" s="285">
        <v>9.7</v>
      </c>
      <c r="L367" s="285">
        <v>9.2</v>
      </c>
      <c r="M367" s="285">
        <v>8.6</v>
      </c>
      <c r="N367" s="294"/>
    </row>
    <row r="368" ht="60" customHeight="1" spans="1:14">
      <c r="A368" s="325"/>
      <c r="B368" s="325" t="s">
        <v>38</v>
      </c>
      <c r="C368" s="264" t="s">
        <v>8264</v>
      </c>
      <c r="D368" s="85" t="s">
        <v>8265</v>
      </c>
      <c r="E368" s="85"/>
      <c r="F368" s="309"/>
      <c r="G368" s="326" t="s">
        <v>51</v>
      </c>
      <c r="H368" s="85"/>
      <c r="I368" s="288">
        <v>21.6</v>
      </c>
      <c r="J368" s="288">
        <v>20.5</v>
      </c>
      <c r="K368" s="285">
        <v>19.4</v>
      </c>
      <c r="L368" s="285">
        <v>18.4</v>
      </c>
      <c r="M368" s="285">
        <v>17.3</v>
      </c>
      <c r="N368" s="294"/>
    </row>
    <row r="369" ht="82" customHeight="1" spans="1:14">
      <c r="A369" s="325">
        <v>87</v>
      </c>
      <c r="B369" s="325" t="s">
        <v>38</v>
      </c>
      <c r="C369" s="264" t="s">
        <v>8266</v>
      </c>
      <c r="D369" s="85" t="s">
        <v>8267</v>
      </c>
      <c r="E369" s="85" t="s">
        <v>8268</v>
      </c>
      <c r="F369" s="309" t="s">
        <v>7873</v>
      </c>
      <c r="G369" s="326" t="s">
        <v>51</v>
      </c>
      <c r="H369" s="85" t="s">
        <v>8269</v>
      </c>
      <c r="I369" s="288">
        <v>137.7</v>
      </c>
      <c r="J369" s="288">
        <v>130.8</v>
      </c>
      <c r="K369" s="285">
        <v>123.9</v>
      </c>
      <c r="L369" s="285">
        <v>117</v>
      </c>
      <c r="M369" s="285">
        <v>110.2</v>
      </c>
      <c r="N369" s="322"/>
    </row>
    <row r="370" ht="60" customHeight="1" spans="1:14">
      <c r="A370" s="325"/>
      <c r="B370" s="325" t="s">
        <v>38</v>
      </c>
      <c r="C370" s="264" t="s">
        <v>8270</v>
      </c>
      <c r="D370" s="85" t="s">
        <v>8271</v>
      </c>
      <c r="E370" s="198"/>
      <c r="F370" s="198"/>
      <c r="G370" s="326" t="s">
        <v>51</v>
      </c>
      <c r="H370" s="310"/>
      <c r="I370" s="288">
        <v>27.5</v>
      </c>
      <c r="J370" s="288">
        <v>26.2</v>
      </c>
      <c r="K370" s="285">
        <v>24.8</v>
      </c>
      <c r="L370" s="285">
        <v>23.4</v>
      </c>
      <c r="M370" s="285">
        <v>22</v>
      </c>
      <c r="N370" s="295"/>
    </row>
    <row r="371" ht="60" customHeight="1" spans="1:14">
      <c r="A371" s="325">
        <v>88</v>
      </c>
      <c r="B371" s="325" t="s">
        <v>95</v>
      </c>
      <c r="C371" s="264" t="s">
        <v>8272</v>
      </c>
      <c r="D371" s="85" t="s">
        <v>8273</v>
      </c>
      <c r="E371" s="198" t="s">
        <v>8274</v>
      </c>
      <c r="F371" s="198" t="s">
        <v>8275</v>
      </c>
      <c r="G371" s="326" t="s">
        <v>7296</v>
      </c>
      <c r="H371" s="310"/>
      <c r="I371" s="288">
        <v>1443.6</v>
      </c>
      <c r="J371" s="288">
        <v>1371.4</v>
      </c>
      <c r="K371" s="285">
        <v>1299.2</v>
      </c>
      <c r="L371" s="285">
        <v>1227.1</v>
      </c>
      <c r="M371" s="285">
        <v>1154.9</v>
      </c>
      <c r="N371" s="323"/>
    </row>
    <row r="372" ht="60" customHeight="1" spans="1:14">
      <c r="A372" s="325"/>
      <c r="B372" s="325" t="s">
        <v>95</v>
      </c>
      <c r="C372" s="264" t="s">
        <v>8276</v>
      </c>
      <c r="D372" s="85" t="s">
        <v>8277</v>
      </c>
      <c r="E372" s="198"/>
      <c r="F372" s="198"/>
      <c r="G372" s="326" t="s">
        <v>7296</v>
      </c>
      <c r="H372" s="198"/>
      <c r="I372" s="288">
        <v>288.7</v>
      </c>
      <c r="J372" s="288">
        <v>274.3</v>
      </c>
      <c r="K372" s="285">
        <v>259.8</v>
      </c>
      <c r="L372" s="285">
        <v>245.4</v>
      </c>
      <c r="M372" s="285">
        <v>231</v>
      </c>
      <c r="N372" s="323"/>
    </row>
    <row r="373" ht="60" customHeight="1" spans="1:14">
      <c r="A373" s="325">
        <v>89</v>
      </c>
      <c r="B373" s="325" t="s">
        <v>95</v>
      </c>
      <c r="C373" s="264" t="s">
        <v>8278</v>
      </c>
      <c r="D373" s="85" t="s">
        <v>8279</v>
      </c>
      <c r="E373" s="198" t="s">
        <v>8280</v>
      </c>
      <c r="F373" s="198" t="s">
        <v>8281</v>
      </c>
      <c r="G373" s="264" t="s">
        <v>51</v>
      </c>
      <c r="H373" s="198" t="s">
        <v>8282</v>
      </c>
      <c r="I373" s="288">
        <v>1828.8</v>
      </c>
      <c r="J373" s="288">
        <v>1737.4</v>
      </c>
      <c r="K373" s="285">
        <v>1645.9</v>
      </c>
      <c r="L373" s="285">
        <v>1554.5</v>
      </c>
      <c r="M373" s="285">
        <v>1463</v>
      </c>
      <c r="N373" s="323"/>
    </row>
    <row r="374" ht="60" customHeight="1" spans="1:14">
      <c r="A374" s="325"/>
      <c r="B374" s="325" t="s">
        <v>95</v>
      </c>
      <c r="C374" s="264" t="s">
        <v>8283</v>
      </c>
      <c r="D374" s="85" t="s">
        <v>8284</v>
      </c>
      <c r="E374" s="198"/>
      <c r="F374" s="198"/>
      <c r="G374" s="264" t="s">
        <v>51</v>
      </c>
      <c r="H374" s="198"/>
      <c r="I374" s="288">
        <v>365.8</v>
      </c>
      <c r="J374" s="288">
        <v>347.5</v>
      </c>
      <c r="K374" s="285">
        <v>329.2</v>
      </c>
      <c r="L374" s="285">
        <v>310.9</v>
      </c>
      <c r="M374" s="285">
        <v>292.6</v>
      </c>
      <c r="N374" s="295"/>
    </row>
    <row r="375" ht="60" customHeight="1" spans="1:14">
      <c r="A375" s="325">
        <v>90</v>
      </c>
      <c r="B375" s="325" t="s">
        <v>95</v>
      </c>
      <c r="C375" s="264" t="s">
        <v>8285</v>
      </c>
      <c r="D375" s="85" t="s">
        <v>8286</v>
      </c>
      <c r="E375" s="198" t="s">
        <v>8287</v>
      </c>
      <c r="F375" s="198" t="s">
        <v>8288</v>
      </c>
      <c r="G375" s="264" t="s">
        <v>51</v>
      </c>
      <c r="H375" s="327"/>
      <c r="I375" s="288">
        <v>3232.8</v>
      </c>
      <c r="J375" s="288">
        <v>3071.2</v>
      </c>
      <c r="K375" s="285">
        <v>2909.5</v>
      </c>
      <c r="L375" s="285">
        <v>2747.9</v>
      </c>
      <c r="M375" s="285">
        <v>2586.2</v>
      </c>
      <c r="N375" s="323"/>
    </row>
    <row r="376" ht="60" customHeight="1" spans="1:14">
      <c r="A376" s="325"/>
      <c r="B376" s="325" t="s">
        <v>95</v>
      </c>
      <c r="C376" s="264" t="s">
        <v>8289</v>
      </c>
      <c r="D376" s="85" t="s">
        <v>8290</v>
      </c>
      <c r="E376" s="198"/>
      <c r="F376" s="198"/>
      <c r="G376" s="264" t="s">
        <v>51</v>
      </c>
      <c r="H376" s="198"/>
      <c r="I376" s="288">
        <v>646.6</v>
      </c>
      <c r="J376" s="288">
        <v>614.2</v>
      </c>
      <c r="K376" s="285">
        <v>581.9</v>
      </c>
      <c r="L376" s="285">
        <v>549.6</v>
      </c>
      <c r="M376" s="285">
        <v>517.2</v>
      </c>
      <c r="N376" s="295"/>
    </row>
    <row r="377" ht="60" customHeight="1" spans="1:14">
      <c r="A377" s="325">
        <v>91</v>
      </c>
      <c r="B377" s="325" t="s">
        <v>95</v>
      </c>
      <c r="C377" s="264" t="s">
        <v>8291</v>
      </c>
      <c r="D377" s="85" t="s">
        <v>8292</v>
      </c>
      <c r="E377" s="198" t="s">
        <v>8293</v>
      </c>
      <c r="F377" s="198" t="s">
        <v>8294</v>
      </c>
      <c r="G377" s="264" t="s">
        <v>441</v>
      </c>
      <c r="H377" s="198"/>
      <c r="I377" s="288">
        <v>1125</v>
      </c>
      <c r="J377" s="288">
        <v>1068.8</v>
      </c>
      <c r="K377" s="285">
        <v>1012.5</v>
      </c>
      <c r="L377" s="285">
        <v>956.3</v>
      </c>
      <c r="M377" s="285">
        <v>900</v>
      </c>
      <c r="N377" s="323"/>
    </row>
    <row r="378" ht="60" customHeight="1" spans="1:14">
      <c r="A378" s="325"/>
      <c r="B378" s="325" t="s">
        <v>95</v>
      </c>
      <c r="C378" s="264" t="s">
        <v>8295</v>
      </c>
      <c r="D378" s="85" t="s">
        <v>8296</v>
      </c>
      <c r="E378" s="198"/>
      <c r="F378" s="198"/>
      <c r="G378" s="264" t="s">
        <v>441</v>
      </c>
      <c r="H378" s="198"/>
      <c r="I378" s="288">
        <v>225</v>
      </c>
      <c r="J378" s="288">
        <v>213.8</v>
      </c>
      <c r="K378" s="285">
        <v>202.5</v>
      </c>
      <c r="L378" s="285">
        <v>191.3</v>
      </c>
      <c r="M378" s="285">
        <v>180</v>
      </c>
      <c r="N378" s="323"/>
    </row>
    <row r="379" ht="60" customHeight="1" spans="1:14">
      <c r="A379" s="325"/>
      <c r="B379" s="325" t="s">
        <v>95</v>
      </c>
      <c r="C379" s="264" t="s">
        <v>8297</v>
      </c>
      <c r="D379" s="85" t="s">
        <v>8298</v>
      </c>
      <c r="E379" s="198"/>
      <c r="F379" s="198"/>
      <c r="G379" s="264" t="s">
        <v>441</v>
      </c>
      <c r="H379" s="198"/>
      <c r="I379" s="288">
        <v>1125</v>
      </c>
      <c r="J379" s="288">
        <v>1068.8</v>
      </c>
      <c r="K379" s="285">
        <v>1012.5</v>
      </c>
      <c r="L379" s="285">
        <v>956.3</v>
      </c>
      <c r="M379" s="285">
        <v>900</v>
      </c>
      <c r="N379" s="323"/>
    </row>
    <row r="380" ht="60" customHeight="1" spans="1:14">
      <c r="A380" s="325">
        <v>92</v>
      </c>
      <c r="B380" s="325" t="s">
        <v>95</v>
      </c>
      <c r="C380" s="264" t="s">
        <v>8299</v>
      </c>
      <c r="D380" s="85" t="s">
        <v>8300</v>
      </c>
      <c r="E380" s="198" t="s">
        <v>8301</v>
      </c>
      <c r="F380" s="198" t="s">
        <v>8302</v>
      </c>
      <c r="G380" s="264" t="s">
        <v>441</v>
      </c>
      <c r="H380" s="198"/>
      <c r="I380" s="288">
        <v>2250</v>
      </c>
      <c r="J380" s="288">
        <v>2137.5</v>
      </c>
      <c r="K380" s="285">
        <v>2025</v>
      </c>
      <c r="L380" s="285">
        <v>1912.5</v>
      </c>
      <c r="M380" s="285">
        <v>1800</v>
      </c>
      <c r="N380" s="323"/>
    </row>
    <row r="381" ht="60" customHeight="1" spans="1:14">
      <c r="A381" s="325"/>
      <c r="B381" s="325" t="s">
        <v>95</v>
      </c>
      <c r="C381" s="264" t="s">
        <v>8303</v>
      </c>
      <c r="D381" s="85" t="s">
        <v>8304</v>
      </c>
      <c r="E381" s="198"/>
      <c r="F381" s="198"/>
      <c r="G381" s="264" t="s">
        <v>441</v>
      </c>
      <c r="H381" s="198"/>
      <c r="I381" s="288">
        <v>450</v>
      </c>
      <c r="J381" s="288">
        <v>427.5</v>
      </c>
      <c r="K381" s="285">
        <v>405</v>
      </c>
      <c r="L381" s="285">
        <v>382.5</v>
      </c>
      <c r="M381" s="285">
        <v>360</v>
      </c>
      <c r="N381" s="323"/>
    </row>
    <row r="382" ht="60" customHeight="1" spans="1:14">
      <c r="A382" s="325"/>
      <c r="B382" s="325" t="s">
        <v>95</v>
      </c>
      <c r="C382" s="264" t="s">
        <v>8305</v>
      </c>
      <c r="D382" s="85" t="s">
        <v>8306</v>
      </c>
      <c r="E382" s="198"/>
      <c r="F382" s="198"/>
      <c r="G382" s="264" t="s">
        <v>441</v>
      </c>
      <c r="H382" s="198"/>
      <c r="I382" s="288">
        <v>1125</v>
      </c>
      <c r="J382" s="288">
        <v>1068.8</v>
      </c>
      <c r="K382" s="285">
        <v>1012.5</v>
      </c>
      <c r="L382" s="285">
        <v>956.3</v>
      </c>
      <c r="M382" s="285">
        <v>900</v>
      </c>
      <c r="N382" s="323"/>
    </row>
    <row r="383" ht="60" customHeight="1" spans="1:14">
      <c r="A383" s="325">
        <v>93</v>
      </c>
      <c r="B383" s="325" t="s">
        <v>95</v>
      </c>
      <c r="C383" s="264" t="s">
        <v>8307</v>
      </c>
      <c r="D383" s="85" t="s">
        <v>8308</v>
      </c>
      <c r="E383" s="198" t="s">
        <v>8309</v>
      </c>
      <c r="F383" s="198" t="s">
        <v>8310</v>
      </c>
      <c r="G383" s="264" t="s">
        <v>51</v>
      </c>
      <c r="H383" s="198"/>
      <c r="I383" s="288">
        <v>720</v>
      </c>
      <c r="J383" s="288">
        <v>684</v>
      </c>
      <c r="K383" s="285">
        <v>648</v>
      </c>
      <c r="L383" s="285">
        <v>612</v>
      </c>
      <c r="M383" s="285">
        <v>576</v>
      </c>
      <c r="N383" s="323"/>
    </row>
    <row r="384" ht="60" customHeight="1" spans="1:14">
      <c r="A384" s="325"/>
      <c r="B384" s="325" t="s">
        <v>95</v>
      </c>
      <c r="C384" s="264" t="s">
        <v>8311</v>
      </c>
      <c r="D384" s="85" t="s">
        <v>8312</v>
      </c>
      <c r="E384" s="198"/>
      <c r="F384" s="198"/>
      <c r="G384" s="264" t="s">
        <v>51</v>
      </c>
      <c r="H384" s="198"/>
      <c r="I384" s="288">
        <v>144</v>
      </c>
      <c r="J384" s="288">
        <v>136.8</v>
      </c>
      <c r="K384" s="285">
        <v>129.6</v>
      </c>
      <c r="L384" s="285">
        <v>122.4</v>
      </c>
      <c r="M384" s="285">
        <v>115.2</v>
      </c>
      <c r="N384" s="323"/>
    </row>
    <row r="385" ht="60" customHeight="1" spans="1:14">
      <c r="A385" s="325">
        <v>94</v>
      </c>
      <c r="B385" s="325" t="s">
        <v>95</v>
      </c>
      <c r="C385" s="264" t="s">
        <v>8313</v>
      </c>
      <c r="D385" s="85" t="s">
        <v>8314</v>
      </c>
      <c r="E385" s="198" t="s">
        <v>8315</v>
      </c>
      <c r="F385" s="198" t="s">
        <v>8316</v>
      </c>
      <c r="G385" s="264" t="s">
        <v>51</v>
      </c>
      <c r="H385" s="198"/>
      <c r="I385" s="105" t="s">
        <v>102</v>
      </c>
      <c r="J385" s="105" t="s">
        <v>102</v>
      </c>
      <c r="K385" s="105" t="s">
        <v>102</v>
      </c>
      <c r="L385" s="105" t="s">
        <v>102</v>
      </c>
      <c r="M385" s="105" t="s">
        <v>102</v>
      </c>
      <c r="N385" s="323"/>
    </row>
    <row r="386" ht="60" customHeight="1" spans="1:14">
      <c r="A386" s="325"/>
      <c r="B386" s="325" t="s">
        <v>95</v>
      </c>
      <c r="C386" s="264" t="s">
        <v>8317</v>
      </c>
      <c r="D386" s="85" t="s">
        <v>8318</v>
      </c>
      <c r="E386" s="198"/>
      <c r="F386" s="198"/>
      <c r="G386" s="264" t="s">
        <v>51</v>
      </c>
      <c r="H386" s="198"/>
      <c r="I386" s="105" t="s">
        <v>102</v>
      </c>
      <c r="J386" s="105" t="s">
        <v>102</v>
      </c>
      <c r="K386" s="105" t="s">
        <v>102</v>
      </c>
      <c r="L386" s="105" t="s">
        <v>102</v>
      </c>
      <c r="M386" s="105" t="s">
        <v>102</v>
      </c>
      <c r="N386" s="323"/>
    </row>
    <row r="387" ht="60" customHeight="1" spans="1:14">
      <c r="A387" s="325"/>
      <c r="B387" s="325" t="s">
        <v>95</v>
      </c>
      <c r="C387" s="264" t="s">
        <v>8319</v>
      </c>
      <c r="D387" s="85" t="s">
        <v>8320</v>
      </c>
      <c r="E387" s="198"/>
      <c r="F387" s="198"/>
      <c r="G387" s="264" t="s">
        <v>51</v>
      </c>
      <c r="H387" s="198"/>
      <c r="I387" s="105" t="s">
        <v>102</v>
      </c>
      <c r="J387" s="105" t="s">
        <v>102</v>
      </c>
      <c r="K387" s="105" t="s">
        <v>102</v>
      </c>
      <c r="L387" s="105" t="s">
        <v>102</v>
      </c>
      <c r="M387" s="105" t="s">
        <v>102</v>
      </c>
      <c r="N387" s="323"/>
    </row>
    <row r="388" ht="60" customHeight="1" spans="1:14">
      <c r="A388" s="325">
        <v>95</v>
      </c>
      <c r="B388" s="325" t="s">
        <v>95</v>
      </c>
      <c r="C388" s="264" t="s">
        <v>8321</v>
      </c>
      <c r="D388" s="85" t="s">
        <v>8322</v>
      </c>
      <c r="E388" s="198" t="s">
        <v>8323</v>
      </c>
      <c r="F388" s="198" t="s">
        <v>8324</v>
      </c>
      <c r="G388" s="264" t="s">
        <v>51</v>
      </c>
      <c r="H388" s="198"/>
      <c r="I388" s="288">
        <v>705.6</v>
      </c>
      <c r="J388" s="288">
        <v>670.3</v>
      </c>
      <c r="K388" s="285">
        <v>635</v>
      </c>
      <c r="L388" s="285">
        <v>599.8</v>
      </c>
      <c r="M388" s="285">
        <v>564.5</v>
      </c>
      <c r="N388" s="323"/>
    </row>
    <row r="389" ht="60" customHeight="1" spans="1:14">
      <c r="A389" s="325"/>
      <c r="B389" s="325" t="s">
        <v>95</v>
      </c>
      <c r="C389" s="264" t="s">
        <v>8325</v>
      </c>
      <c r="D389" s="85" t="s">
        <v>8326</v>
      </c>
      <c r="E389" s="198"/>
      <c r="F389" s="198"/>
      <c r="G389" s="264" t="s">
        <v>51</v>
      </c>
      <c r="H389" s="198"/>
      <c r="I389" s="288">
        <v>141.1</v>
      </c>
      <c r="J389" s="288">
        <v>134.1</v>
      </c>
      <c r="K389" s="285">
        <v>127</v>
      </c>
      <c r="L389" s="285">
        <v>120</v>
      </c>
      <c r="M389" s="285">
        <v>112.9</v>
      </c>
      <c r="N389" s="323"/>
    </row>
    <row r="390" ht="60" customHeight="1" spans="1:14">
      <c r="A390" s="325">
        <v>96</v>
      </c>
      <c r="B390" s="325" t="s">
        <v>95</v>
      </c>
      <c r="C390" s="264" t="s">
        <v>8327</v>
      </c>
      <c r="D390" s="85" t="s">
        <v>8328</v>
      </c>
      <c r="E390" s="198" t="s">
        <v>8329</v>
      </c>
      <c r="F390" s="198" t="s">
        <v>8330</v>
      </c>
      <c r="G390" s="264" t="s">
        <v>51</v>
      </c>
      <c r="H390" s="198"/>
      <c r="I390" s="288">
        <v>1828.8</v>
      </c>
      <c r="J390" s="288">
        <v>1737.4</v>
      </c>
      <c r="K390" s="285">
        <v>1645.9</v>
      </c>
      <c r="L390" s="285">
        <v>1554.5</v>
      </c>
      <c r="M390" s="285">
        <v>1463</v>
      </c>
      <c r="N390" s="323"/>
    </row>
    <row r="391" ht="60" customHeight="1" spans="1:14">
      <c r="A391" s="325"/>
      <c r="B391" s="325" t="s">
        <v>95</v>
      </c>
      <c r="C391" s="264" t="s">
        <v>8331</v>
      </c>
      <c r="D391" s="85" t="s">
        <v>8332</v>
      </c>
      <c r="E391" s="198"/>
      <c r="F391" s="198"/>
      <c r="G391" s="264" t="s">
        <v>51</v>
      </c>
      <c r="H391" s="198"/>
      <c r="I391" s="288">
        <v>365.8</v>
      </c>
      <c r="J391" s="288">
        <v>347.5</v>
      </c>
      <c r="K391" s="285">
        <v>329.2</v>
      </c>
      <c r="L391" s="285">
        <v>310.9</v>
      </c>
      <c r="M391" s="285">
        <v>292.6</v>
      </c>
      <c r="N391" s="323"/>
    </row>
    <row r="392" ht="60" customHeight="1" spans="1:14">
      <c r="A392" s="325">
        <v>97</v>
      </c>
      <c r="B392" s="325" t="s">
        <v>95</v>
      </c>
      <c r="C392" s="264" t="s">
        <v>8333</v>
      </c>
      <c r="D392" s="85" t="s">
        <v>8334</v>
      </c>
      <c r="E392" s="198" t="s">
        <v>8335</v>
      </c>
      <c r="F392" s="198" t="s">
        <v>8336</v>
      </c>
      <c r="G392" s="264" t="s">
        <v>4170</v>
      </c>
      <c r="H392" s="198" t="s">
        <v>8337</v>
      </c>
      <c r="I392" s="288">
        <v>961.2</v>
      </c>
      <c r="J392" s="288">
        <v>913.1</v>
      </c>
      <c r="K392" s="285">
        <v>865.1</v>
      </c>
      <c r="L392" s="285">
        <v>817</v>
      </c>
      <c r="M392" s="285">
        <v>769</v>
      </c>
      <c r="N392" s="323"/>
    </row>
    <row r="393" ht="60" customHeight="1" spans="1:14">
      <c r="A393" s="325"/>
      <c r="B393" s="325" t="s">
        <v>95</v>
      </c>
      <c r="C393" s="264" t="s">
        <v>8338</v>
      </c>
      <c r="D393" s="85" t="s">
        <v>8339</v>
      </c>
      <c r="E393" s="198"/>
      <c r="F393" s="198"/>
      <c r="G393" s="264" t="s">
        <v>4170</v>
      </c>
      <c r="H393" s="198"/>
      <c r="I393" s="288">
        <v>192.2</v>
      </c>
      <c r="J393" s="288">
        <v>182.6</v>
      </c>
      <c r="K393" s="285">
        <v>173</v>
      </c>
      <c r="L393" s="285">
        <v>163.4</v>
      </c>
      <c r="M393" s="285">
        <v>153.8</v>
      </c>
      <c r="N393" s="323"/>
    </row>
    <row r="394" ht="60" customHeight="1" spans="1:14">
      <c r="A394" s="325">
        <v>98</v>
      </c>
      <c r="B394" s="325" t="s">
        <v>95</v>
      </c>
      <c r="C394" s="264" t="s">
        <v>8340</v>
      </c>
      <c r="D394" s="85" t="s">
        <v>8341</v>
      </c>
      <c r="E394" s="198" t="s">
        <v>8342</v>
      </c>
      <c r="F394" s="198" t="s">
        <v>8343</v>
      </c>
      <c r="G394" s="264" t="s">
        <v>51</v>
      </c>
      <c r="H394" s="198"/>
      <c r="I394" s="288">
        <v>2094.3</v>
      </c>
      <c r="J394" s="288">
        <v>1989.6</v>
      </c>
      <c r="K394" s="285">
        <v>1884.9</v>
      </c>
      <c r="L394" s="285">
        <v>1780.2</v>
      </c>
      <c r="M394" s="285">
        <v>1675.4</v>
      </c>
      <c r="N394" s="323"/>
    </row>
    <row r="395" ht="60" customHeight="1" spans="1:14">
      <c r="A395" s="325"/>
      <c r="B395" s="325" t="s">
        <v>95</v>
      </c>
      <c r="C395" s="264" t="s">
        <v>8344</v>
      </c>
      <c r="D395" s="85" t="s">
        <v>8345</v>
      </c>
      <c r="E395" s="198"/>
      <c r="F395" s="310"/>
      <c r="G395" s="264" t="s">
        <v>51</v>
      </c>
      <c r="H395" s="198"/>
      <c r="I395" s="288">
        <v>418.9</v>
      </c>
      <c r="J395" s="288">
        <v>397.9</v>
      </c>
      <c r="K395" s="285">
        <v>377</v>
      </c>
      <c r="L395" s="285">
        <v>356</v>
      </c>
      <c r="M395" s="285">
        <v>335.1</v>
      </c>
      <c r="N395" s="323"/>
    </row>
    <row r="396" ht="91" customHeight="1" spans="1:14">
      <c r="A396" s="325">
        <v>99</v>
      </c>
      <c r="B396" s="325" t="s">
        <v>95</v>
      </c>
      <c r="C396" s="264" t="s">
        <v>8346</v>
      </c>
      <c r="D396" s="85" t="s">
        <v>8347</v>
      </c>
      <c r="E396" s="198" t="s">
        <v>8348</v>
      </c>
      <c r="F396" s="310" t="s">
        <v>8349</v>
      </c>
      <c r="G396" s="264" t="s">
        <v>441</v>
      </c>
      <c r="H396" s="198"/>
      <c r="I396" s="288">
        <v>803.7</v>
      </c>
      <c r="J396" s="288">
        <v>763.5</v>
      </c>
      <c r="K396" s="285">
        <v>723.3</v>
      </c>
      <c r="L396" s="285">
        <v>683.1</v>
      </c>
      <c r="M396" s="285">
        <v>643</v>
      </c>
      <c r="N396" s="323"/>
    </row>
    <row r="397" ht="60" customHeight="1" spans="1:14">
      <c r="A397" s="325"/>
      <c r="B397" s="325" t="s">
        <v>95</v>
      </c>
      <c r="C397" s="264" t="s">
        <v>8350</v>
      </c>
      <c r="D397" s="85" t="s">
        <v>8351</v>
      </c>
      <c r="E397" s="198"/>
      <c r="F397" s="310"/>
      <c r="G397" s="264" t="s">
        <v>441</v>
      </c>
      <c r="H397" s="198"/>
      <c r="I397" s="288">
        <v>160.7</v>
      </c>
      <c r="J397" s="288">
        <v>152.7</v>
      </c>
      <c r="K397" s="285">
        <v>144.7</v>
      </c>
      <c r="L397" s="285">
        <v>136.6</v>
      </c>
      <c r="M397" s="285">
        <v>128.6</v>
      </c>
      <c r="N397" s="323"/>
    </row>
    <row r="398" ht="90" customHeight="1" spans="1:14">
      <c r="A398" s="325">
        <v>100</v>
      </c>
      <c r="B398" s="325" t="s">
        <v>95</v>
      </c>
      <c r="C398" s="264" t="s">
        <v>8352</v>
      </c>
      <c r="D398" s="85" t="s">
        <v>8353</v>
      </c>
      <c r="E398" s="198" t="s">
        <v>8354</v>
      </c>
      <c r="F398" s="310" t="s">
        <v>8349</v>
      </c>
      <c r="G398" s="264" t="s">
        <v>441</v>
      </c>
      <c r="H398" s="198"/>
      <c r="I398" s="288">
        <v>1205.1</v>
      </c>
      <c r="J398" s="288">
        <v>1144.8</v>
      </c>
      <c r="K398" s="285">
        <v>1084.6</v>
      </c>
      <c r="L398" s="285">
        <v>1024.3</v>
      </c>
      <c r="M398" s="285">
        <v>964.1</v>
      </c>
      <c r="N398" s="323"/>
    </row>
    <row r="399" ht="60" customHeight="1" spans="1:14">
      <c r="A399" s="325"/>
      <c r="B399" s="325" t="s">
        <v>95</v>
      </c>
      <c r="C399" s="264" t="s">
        <v>8355</v>
      </c>
      <c r="D399" s="85" t="s">
        <v>8356</v>
      </c>
      <c r="E399" s="198"/>
      <c r="F399" s="310"/>
      <c r="G399" s="264" t="s">
        <v>441</v>
      </c>
      <c r="H399" s="198"/>
      <c r="I399" s="288">
        <v>241</v>
      </c>
      <c r="J399" s="288">
        <v>229</v>
      </c>
      <c r="K399" s="285">
        <v>216.9</v>
      </c>
      <c r="L399" s="285">
        <v>204.9</v>
      </c>
      <c r="M399" s="285">
        <v>192.8</v>
      </c>
      <c r="N399" s="323"/>
    </row>
    <row r="400" ht="60" customHeight="1" spans="1:14">
      <c r="A400" s="325"/>
      <c r="B400" s="325" t="s">
        <v>95</v>
      </c>
      <c r="C400" s="264" t="s">
        <v>8357</v>
      </c>
      <c r="D400" s="85" t="s">
        <v>8358</v>
      </c>
      <c r="E400" s="198"/>
      <c r="F400" s="310"/>
      <c r="G400" s="264" t="s">
        <v>441</v>
      </c>
      <c r="H400" s="198"/>
      <c r="I400" s="288">
        <v>361.8</v>
      </c>
      <c r="J400" s="288">
        <v>343.7</v>
      </c>
      <c r="K400" s="285">
        <v>325.6</v>
      </c>
      <c r="L400" s="285">
        <v>307.5</v>
      </c>
      <c r="M400" s="285">
        <v>289.4</v>
      </c>
      <c r="N400" s="323"/>
    </row>
    <row r="401" ht="81" customHeight="1" spans="1:14">
      <c r="A401" s="325">
        <v>101</v>
      </c>
      <c r="B401" s="325" t="s">
        <v>95</v>
      </c>
      <c r="C401" s="264" t="s">
        <v>8359</v>
      </c>
      <c r="D401" s="85" t="s">
        <v>8360</v>
      </c>
      <c r="E401" s="198" t="s">
        <v>8361</v>
      </c>
      <c r="F401" s="310" t="s">
        <v>8349</v>
      </c>
      <c r="G401" s="264" t="s">
        <v>51</v>
      </c>
      <c r="H401" s="198" t="s">
        <v>8362</v>
      </c>
      <c r="I401" s="288">
        <v>2148.3</v>
      </c>
      <c r="J401" s="288">
        <v>2040.9</v>
      </c>
      <c r="K401" s="285">
        <v>1933.5</v>
      </c>
      <c r="L401" s="285">
        <v>1826.1</v>
      </c>
      <c r="M401" s="285">
        <v>1718.6</v>
      </c>
      <c r="N401" s="323"/>
    </row>
    <row r="402" ht="60" customHeight="1" spans="1:14">
      <c r="A402" s="325"/>
      <c r="B402" s="325" t="s">
        <v>95</v>
      </c>
      <c r="C402" s="264" t="s">
        <v>8363</v>
      </c>
      <c r="D402" s="85" t="s">
        <v>8364</v>
      </c>
      <c r="E402" s="198"/>
      <c r="F402" s="310"/>
      <c r="G402" s="264" t="s">
        <v>51</v>
      </c>
      <c r="H402" s="198"/>
      <c r="I402" s="288">
        <v>429.7</v>
      </c>
      <c r="J402" s="288">
        <v>408.2</v>
      </c>
      <c r="K402" s="285">
        <v>386.7</v>
      </c>
      <c r="L402" s="285">
        <v>365.2</v>
      </c>
      <c r="M402" s="285">
        <v>343.7</v>
      </c>
      <c r="N402" s="323"/>
    </row>
    <row r="403" ht="102" customHeight="1" spans="1:14">
      <c r="A403" s="325">
        <v>102</v>
      </c>
      <c r="B403" s="325" t="s">
        <v>95</v>
      </c>
      <c r="C403" s="264" t="s">
        <v>8365</v>
      </c>
      <c r="D403" s="85" t="s">
        <v>8366</v>
      </c>
      <c r="E403" s="198" t="s">
        <v>8367</v>
      </c>
      <c r="F403" s="310" t="s">
        <v>8368</v>
      </c>
      <c r="G403" s="264" t="s">
        <v>51</v>
      </c>
      <c r="H403" s="198" t="s">
        <v>8369</v>
      </c>
      <c r="I403" s="288">
        <v>2970</v>
      </c>
      <c r="J403" s="288">
        <v>2821.5</v>
      </c>
      <c r="K403" s="285">
        <v>2673</v>
      </c>
      <c r="L403" s="285">
        <v>2524.5</v>
      </c>
      <c r="M403" s="285">
        <v>2376</v>
      </c>
      <c r="N403" s="323"/>
    </row>
    <row r="404" ht="60" customHeight="1" spans="1:14">
      <c r="A404" s="325"/>
      <c r="B404" s="325" t="s">
        <v>95</v>
      </c>
      <c r="C404" s="264" t="s">
        <v>8370</v>
      </c>
      <c r="D404" s="85" t="s">
        <v>8371</v>
      </c>
      <c r="E404" s="198"/>
      <c r="F404" s="310"/>
      <c r="G404" s="264" t="s">
        <v>51</v>
      </c>
      <c r="H404" s="85"/>
      <c r="I404" s="288">
        <v>594</v>
      </c>
      <c r="J404" s="288">
        <v>564.3</v>
      </c>
      <c r="K404" s="285">
        <v>534.6</v>
      </c>
      <c r="L404" s="285">
        <v>504.9</v>
      </c>
      <c r="M404" s="285">
        <v>475.2</v>
      </c>
      <c r="N404" s="323"/>
    </row>
    <row r="405" ht="60" customHeight="1" spans="1:14">
      <c r="A405" s="325"/>
      <c r="B405" s="325" t="s">
        <v>95</v>
      </c>
      <c r="C405" s="264" t="s">
        <v>8372</v>
      </c>
      <c r="D405" s="85" t="s">
        <v>8373</v>
      </c>
      <c r="E405" s="198"/>
      <c r="F405" s="310"/>
      <c r="G405" s="264" t="s">
        <v>51</v>
      </c>
      <c r="H405" s="85"/>
      <c r="I405" s="288">
        <v>891</v>
      </c>
      <c r="J405" s="288">
        <v>846.5</v>
      </c>
      <c r="K405" s="285">
        <v>801.9</v>
      </c>
      <c r="L405" s="285">
        <v>757.4</v>
      </c>
      <c r="M405" s="285">
        <v>712.8</v>
      </c>
      <c r="N405" s="323"/>
    </row>
    <row r="406" ht="93" customHeight="1" spans="1:14">
      <c r="A406" s="325">
        <v>103</v>
      </c>
      <c r="B406" s="325" t="s">
        <v>95</v>
      </c>
      <c r="C406" s="264" t="s">
        <v>8374</v>
      </c>
      <c r="D406" s="85" t="s">
        <v>8375</v>
      </c>
      <c r="E406" s="198" t="s">
        <v>8376</v>
      </c>
      <c r="F406" s="310" t="s">
        <v>8377</v>
      </c>
      <c r="G406" s="264" t="s">
        <v>51</v>
      </c>
      <c r="H406" s="85" t="s">
        <v>8378</v>
      </c>
      <c r="I406" s="288">
        <v>3267</v>
      </c>
      <c r="J406" s="288">
        <v>3103.7</v>
      </c>
      <c r="K406" s="285">
        <v>2940.3</v>
      </c>
      <c r="L406" s="285">
        <v>2777</v>
      </c>
      <c r="M406" s="285">
        <v>2613.6</v>
      </c>
      <c r="N406" s="323"/>
    </row>
    <row r="407" ht="60" customHeight="1" spans="1:14">
      <c r="A407" s="325"/>
      <c r="B407" s="325" t="s">
        <v>95</v>
      </c>
      <c r="C407" s="264" t="s">
        <v>8379</v>
      </c>
      <c r="D407" s="85" t="s">
        <v>8380</v>
      </c>
      <c r="E407" s="198"/>
      <c r="F407" s="310"/>
      <c r="G407" s="264" t="s">
        <v>51</v>
      </c>
      <c r="H407" s="198"/>
      <c r="I407" s="288">
        <v>653.4</v>
      </c>
      <c r="J407" s="288">
        <v>620.7</v>
      </c>
      <c r="K407" s="285">
        <v>588.1</v>
      </c>
      <c r="L407" s="285">
        <v>555.4</v>
      </c>
      <c r="M407" s="285">
        <v>522.7</v>
      </c>
      <c r="N407" s="323"/>
    </row>
    <row r="408" ht="60" customHeight="1" spans="1:14">
      <c r="A408" s="325"/>
      <c r="B408" s="325" t="s">
        <v>95</v>
      </c>
      <c r="C408" s="264" t="s">
        <v>8381</v>
      </c>
      <c r="D408" s="85" t="s">
        <v>8382</v>
      </c>
      <c r="E408" s="198"/>
      <c r="F408" s="310"/>
      <c r="G408" s="264" t="s">
        <v>51</v>
      </c>
      <c r="H408" s="198"/>
      <c r="I408" s="288">
        <v>980.1</v>
      </c>
      <c r="J408" s="288">
        <v>931.1</v>
      </c>
      <c r="K408" s="285">
        <v>882.1</v>
      </c>
      <c r="L408" s="285">
        <v>833.1</v>
      </c>
      <c r="M408" s="285">
        <v>784.1</v>
      </c>
      <c r="N408" s="323"/>
    </row>
    <row r="409" ht="60" customHeight="1" spans="1:14">
      <c r="A409" s="325">
        <v>104</v>
      </c>
      <c r="B409" s="325" t="s">
        <v>95</v>
      </c>
      <c r="C409" s="264" t="s">
        <v>8383</v>
      </c>
      <c r="D409" s="85" t="s">
        <v>8384</v>
      </c>
      <c r="E409" s="198" t="s">
        <v>8385</v>
      </c>
      <c r="F409" s="310" t="s">
        <v>8377</v>
      </c>
      <c r="G409" s="264" t="s">
        <v>51</v>
      </c>
      <c r="H409" s="198"/>
      <c r="I409" s="288">
        <v>1950.3</v>
      </c>
      <c r="J409" s="288">
        <v>1852.8</v>
      </c>
      <c r="K409" s="285">
        <v>1755.3</v>
      </c>
      <c r="L409" s="285">
        <v>1657.8</v>
      </c>
      <c r="M409" s="285">
        <v>1560.2</v>
      </c>
      <c r="N409" s="323"/>
    </row>
    <row r="410" ht="60" customHeight="1" spans="1:14">
      <c r="A410" s="325"/>
      <c r="B410" s="325" t="s">
        <v>95</v>
      </c>
      <c r="C410" s="264" t="s">
        <v>8386</v>
      </c>
      <c r="D410" s="85" t="s">
        <v>8387</v>
      </c>
      <c r="E410" s="198"/>
      <c r="F410" s="310"/>
      <c r="G410" s="264" t="s">
        <v>51</v>
      </c>
      <c r="H410" s="198"/>
      <c r="I410" s="288">
        <v>390.1</v>
      </c>
      <c r="J410" s="288">
        <v>370.6</v>
      </c>
      <c r="K410" s="285">
        <v>351.1</v>
      </c>
      <c r="L410" s="285">
        <v>331.6</v>
      </c>
      <c r="M410" s="285">
        <v>312</v>
      </c>
      <c r="N410" s="323"/>
    </row>
    <row r="411" ht="60" customHeight="1" spans="1:14">
      <c r="A411" s="325">
        <v>105</v>
      </c>
      <c r="B411" s="325" t="s">
        <v>95</v>
      </c>
      <c r="C411" s="264" t="s">
        <v>8388</v>
      </c>
      <c r="D411" s="85" t="s">
        <v>8389</v>
      </c>
      <c r="E411" s="198" t="s">
        <v>8390</v>
      </c>
      <c r="F411" s="310" t="s">
        <v>8377</v>
      </c>
      <c r="G411" s="264" t="s">
        <v>51</v>
      </c>
      <c r="H411" s="198"/>
      <c r="I411" s="288">
        <v>2752.2</v>
      </c>
      <c r="J411" s="288">
        <v>2614.6</v>
      </c>
      <c r="K411" s="285">
        <v>2477</v>
      </c>
      <c r="L411" s="285">
        <v>2339.4</v>
      </c>
      <c r="M411" s="285">
        <v>2201.8</v>
      </c>
      <c r="N411" s="323"/>
    </row>
    <row r="412" ht="60" customHeight="1" spans="1:14">
      <c r="A412" s="325"/>
      <c r="B412" s="325" t="s">
        <v>95</v>
      </c>
      <c r="C412" s="264" t="s">
        <v>8391</v>
      </c>
      <c r="D412" s="85" t="s">
        <v>8392</v>
      </c>
      <c r="E412" s="198"/>
      <c r="F412" s="310"/>
      <c r="G412" s="264" t="s">
        <v>51</v>
      </c>
      <c r="H412" s="85"/>
      <c r="I412" s="288">
        <v>550.4</v>
      </c>
      <c r="J412" s="288">
        <v>522.9</v>
      </c>
      <c r="K412" s="285">
        <v>495.4</v>
      </c>
      <c r="L412" s="285">
        <v>467.9</v>
      </c>
      <c r="M412" s="285">
        <v>440.4</v>
      </c>
      <c r="N412" s="323"/>
    </row>
    <row r="413" ht="60" customHeight="1" spans="1:14">
      <c r="A413" s="325"/>
      <c r="B413" s="325" t="s">
        <v>95</v>
      </c>
      <c r="C413" s="264" t="s">
        <v>8393</v>
      </c>
      <c r="D413" s="85" t="s">
        <v>8394</v>
      </c>
      <c r="E413" s="198"/>
      <c r="F413" s="310"/>
      <c r="G413" s="264" t="s">
        <v>51</v>
      </c>
      <c r="H413" s="85"/>
      <c r="I413" s="288">
        <v>825.3</v>
      </c>
      <c r="J413" s="288">
        <v>784</v>
      </c>
      <c r="K413" s="285">
        <v>742.8</v>
      </c>
      <c r="L413" s="285">
        <v>701.5</v>
      </c>
      <c r="M413" s="285">
        <v>660.2</v>
      </c>
      <c r="N413" s="323"/>
    </row>
    <row r="414" ht="60" customHeight="1" spans="1:14">
      <c r="A414" s="325">
        <v>106</v>
      </c>
      <c r="B414" s="325" t="s">
        <v>95</v>
      </c>
      <c r="C414" s="264" t="s">
        <v>8395</v>
      </c>
      <c r="D414" s="85" t="s">
        <v>8396</v>
      </c>
      <c r="E414" s="198" t="s">
        <v>8397</v>
      </c>
      <c r="F414" s="310" t="s">
        <v>8377</v>
      </c>
      <c r="G414" s="264" t="s">
        <v>51</v>
      </c>
      <c r="H414" s="85" t="s">
        <v>8398</v>
      </c>
      <c r="I414" s="288">
        <v>3852.9</v>
      </c>
      <c r="J414" s="288">
        <v>3660.3</v>
      </c>
      <c r="K414" s="285">
        <v>3467.6</v>
      </c>
      <c r="L414" s="285">
        <v>3275</v>
      </c>
      <c r="M414" s="285">
        <v>3082.3</v>
      </c>
      <c r="N414" s="323"/>
    </row>
    <row r="415" ht="60" customHeight="1" spans="1:14">
      <c r="A415" s="325"/>
      <c r="B415" s="325" t="s">
        <v>95</v>
      </c>
      <c r="C415" s="264" t="s">
        <v>8399</v>
      </c>
      <c r="D415" s="85" t="s">
        <v>8400</v>
      </c>
      <c r="E415" s="198"/>
      <c r="F415" s="198"/>
      <c r="G415" s="264" t="s">
        <v>51</v>
      </c>
      <c r="H415" s="198"/>
      <c r="I415" s="288">
        <v>770.6</v>
      </c>
      <c r="J415" s="288">
        <v>732.1</v>
      </c>
      <c r="K415" s="285">
        <v>693.5</v>
      </c>
      <c r="L415" s="285">
        <v>655</v>
      </c>
      <c r="M415" s="285">
        <v>616.5</v>
      </c>
      <c r="N415" s="323"/>
    </row>
    <row r="416" ht="60" customHeight="1" spans="1:14">
      <c r="A416" s="325"/>
      <c r="B416" s="325" t="s">
        <v>95</v>
      </c>
      <c r="C416" s="264" t="s">
        <v>8401</v>
      </c>
      <c r="D416" s="85" t="s">
        <v>8402</v>
      </c>
      <c r="E416" s="198"/>
      <c r="F416" s="198"/>
      <c r="G416" s="264" t="s">
        <v>51</v>
      </c>
      <c r="H416" s="198"/>
      <c r="I416" s="288">
        <v>1155.6</v>
      </c>
      <c r="J416" s="288">
        <v>1097.8</v>
      </c>
      <c r="K416" s="285">
        <v>1040</v>
      </c>
      <c r="L416" s="285">
        <v>982.3</v>
      </c>
      <c r="M416" s="285">
        <v>924.5</v>
      </c>
      <c r="N416" s="323"/>
    </row>
    <row r="417" ht="147" customHeight="1" spans="1:14">
      <c r="A417" s="325">
        <v>107</v>
      </c>
      <c r="B417" s="325" t="s">
        <v>95</v>
      </c>
      <c r="C417" s="264" t="s">
        <v>8403</v>
      </c>
      <c r="D417" s="85" t="s">
        <v>8404</v>
      </c>
      <c r="E417" s="198" t="s">
        <v>8405</v>
      </c>
      <c r="F417" s="198" t="s">
        <v>8406</v>
      </c>
      <c r="G417" s="264" t="s">
        <v>8407</v>
      </c>
      <c r="H417" s="198" t="s">
        <v>8408</v>
      </c>
      <c r="I417" s="288">
        <v>1980</v>
      </c>
      <c r="J417" s="288">
        <v>1881</v>
      </c>
      <c r="K417" s="285">
        <v>1782</v>
      </c>
      <c r="L417" s="285">
        <v>1683</v>
      </c>
      <c r="M417" s="285">
        <v>1584</v>
      </c>
      <c r="N417" s="323"/>
    </row>
    <row r="418" ht="60" customHeight="1" spans="1:14">
      <c r="A418" s="325"/>
      <c r="B418" s="325" t="s">
        <v>95</v>
      </c>
      <c r="C418" s="264" t="s">
        <v>8409</v>
      </c>
      <c r="D418" s="85" t="s">
        <v>8410</v>
      </c>
      <c r="E418" s="198"/>
      <c r="F418" s="198"/>
      <c r="G418" s="264" t="s">
        <v>8407</v>
      </c>
      <c r="H418" s="198"/>
      <c r="I418" s="288">
        <v>396</v>
      </c>
      <c r="J418" s="288">
        <v>376.2</v>
      </c>
      <c r="K418" s="285">
        <v>356.4</v>
      </c>
      <c r="L418" s="285">
        <v>336.6</v>
      </c>
      <c r="M418" s="285">
        <v>316.8</v>
      </c>
      <c r="N418" s="323"/>
    </row>
    <row r="419" ht="198" customHeight="1" spans="1:14">
      <c r="A419" s="325">
        <v>108</v>
      </c>
      <c r="B419" s="325" t="s">
        <v>95</v>
      </c>
      <c r="C419" s="264" t="s">
        <v>8411</v>
      </c>
      <c r="D419" s="85" t="s">
        <v>8412</v>
      </c>
      <c r="E419" s="198" t="s">
        <v>8413</v>
      </c>
      <c r="F419" s="198" t="s">
        <v>8406</v>
      </c>
      <c r="G419" s="264" t="s">
        <v>8407</v>
      </c>
      <c r="H419" s="198" t="s">
        <v>8414</v>
      </c>
      <c r="I419" s="288">
        <v>2574</v>
      </c>
      <c r="J419" s="288">
        <v>2445.3</v>
      </c>
      <c r="K419" s="285">
        <v>2316.6</v>
      </c>
      <c r="L419" s="285">
        <v>2187.9</v>
      </c>
      <c r="M419" s="285">
        <v>2059.2</v>
      </c>
      <c r="N419" s="323"/>
    </row>
    <row r="420" ht="60" customHeight="1" spans="1:14">
      <c r="A420" s="325"/>
      <c r="B420" s="325" t="s">
        <v>95</v>
      </c>
      <c r="C420" s="264" t="s">
        <v>8415</v>
      </c>
      <c r="D420" s="85" t="s">
        <v>8416</v>
      </c>
      <c r="E420" s="198"/>
      <c r="F420" s="198"/>
      <c r="G420" s="264" t="s">
        <v>8407</v>
      </c>
      <c r="H420" s="198"/>
      <c r="I420" s="288">
        <v>514.8</v>
      </c>
      <c r="J420" s="288">
        <v>489.1</v>
      </c>
      <c r="K420" s="285">
        <v>463.3</v>
      </c>
      <c r="L420" s="285">
        <v>437.6</v>
      </c>
      <c r="M420" s="285">
        <v>411.8</v>
      </c>
      <c r="N420" s="323"/>
    </row>
    <row r="421" ht="73" customHeight="1" spans="1:14">
      <c r="A421" s="325">
        <v>109</v>
      </c>
      <c r="B421" s="325" t="s">
        <v>95</v>
      </c>
      <c r="C421" s="264" t="s">
        <v>8417</v>
      </c>
      <c r="D421" s="85" t="s">
        <v>8418</v>
      </c>
      <c r="E421" s="198" t="s">
        <v>8419</v>
      </c>
      <c r="F421" s="198" t="s">
        <v>8420</v>
      </c>
      <c r="G421" s="264" t="s">
        <v>51</v>
      </c>
      <c r="H421" s="198"/>
      <c r="I421" s="288">
        <v>705.6</v>
      </c>
      <c r="J421" s="288">
        <v>670.3</v>
      </c>
      <c r="K421" s="285">
        <v>635</v>
      </c>
      <c r="L421" s="285">
        <v>599.8</v>
      </c>
      <c r="M421" s="285">
        <v>564.5</v>
      </c>
      <c r="N421" s="323"/>
    </row>
    <row r="422" ht="60" customHeight="1" spans="1:14">
      <c r="A422" s="325"/>
      <c r="B422" s="325" t="s">
        <v>95</v>
      </c>
      <c r="C422" s="264" t="s">
        <v>8421</v>
      </c>
      <c r="D422" s="85" t="s">
        <v>8422</v>
      </c>
      <c r="E422" s="198"/>
      <c r="F422" s="198"/>
      <c r="G422" s="264" t="s">
        <v>51</v>
      </c>
      <c r="H422" s="198"/>
      <c r="I422" s="288">
        <v>141.1</v>
      </c>
      <c r="J422" s="288">
        <v>134.1</v>
      </c>
      <c r="K422" s="285">
        <v>127</v>
      </c>
      <c r="L422" s="285">
        <v>120</v>
      </c>
      <c r="M422" s="285">
        <v>112.9</v>
      </c>
      <c r="N422" s="323"/>
    </row>
    <row r="423" ht="60" customHeight="1" spans="1:14">
      <c r="A423" s="325">
        <v>110</v>
      </c>
      <c r="B423" s="325" t="s">
        <v>95</v>
      </c>
      <c r="C423" s="264" t="s">
        <v>8423</v>
      </c>
      <c r="D423" s="85" t="s">
        <v>8424</v>
      </c>
      <c r="E423" s="198" t="s">
        <v>8425</v>
      </c>
      <c r="F423" s="198" t="s">
        <v>8426</v>
      </c>
      <c r="G423" s="264" t="s">
        <v>51</v>
      </c>
      <c r="H423" s="198"/>
      <c r="I423" s="288">
        <v>280.8</v>
      </c>
      <c r="J423" s="288">
        <v>266.8</v>
      </c>
      <c r="K423" s="285">
        <v>252.7</v>
      </c>
      <c r="L423" s="285">
        <v>238.7</v>
      </c>
      <c r="M423" s="285">
        <v>224.6</v>
      </c>
      <c r="N423" s="323"/>
    </row>
    <row r="424" ht="60" customHeight="1" spans="1:14">
      <c r="A424" s="325"/>
      <c r="B424" s="325" t="s">
        <v>95</v>
      </c>
      <c r="C424" s="264" t="s">
        <v>8427</v>
      </c>
      <c r="D424" s="85" t="s">
        <v>8428</v>
      </c>
      <c r="E424" s="198"/>
      <c r="F424" s="198"/>
      <c r="G424" s="264" t="s">
        <v>51</v>
      </c>
      <c r="H424" s="198"/>
      <c r="I424" s="288">
        <v>56.2</v>
      </c>
      <c r="J424" s="288">
        <v>53.4</v>
      </c>
      <c r="K424" s="285">
        <v>50.5</v>
      </c>
      <c r="L424" s="285">
        <v>47.7</v>
      </c>
      <c r="M424" s="285">
        <v>44.9</v>
      </c>
      <c r="N424" s="323"/>
    </row>
    <row r="425" ht="60" customHeight="1" spans="1:14">
      <c r="A425" s="325">
        <v>111</v>
      </c>
      <c r="B425" s="325" t="s">
        <v>95</v>
      </c>
      <c r="C425" s="264" t="s">
        <v>8429</v>
      </c>
      <c r="D425" s="85" t="s">
        <v>8430</v>
      </c>
      <c r="E425" s="198" t="s">
        <v>8431</v>
      </c>
      <c r="F425" s="198" t="s">
        <v>8432</v>
      </c>
      <c r="G425" s="264" t="s">
        <v>441</v>
      </c>
      <c r="H425" s="198" t="s">
        <v>8433</v>
      </c>
      <c r="I425" s="288">
        <v>1132.2</v>
      </c>
      <c r="J425" s="288">
        <v>1075.6</v>
      </c>
      <c r="K425" s="285">
        <v>1019</v>
      </c>
      <c r="L425" s="285">
        <v>962.4</v>
      </c>
      <c r="M425" s="285">
        <v>905.8</v>
      </c>
      <c r="N425" s="323"/>
    </row>
    <row r="426" ht="60" customHeight="1" spans="1:14">
      <c r="A426" s="325"/>
      <c r="B426" s="325" t="s">
        <v>95</v>
      </c>
      <c r="C426" s="264" t="s">
        <v>8434</v>
      </c>
      <c r="D426" s="85" t="s">
        <v>8435</v>
      </c>
      <c r="E426" s="198"/>
      <c r="F426" s="198"/>
      <c r="G426" s="264" t="s">
        <v>441</v>
      </c>
      <c r="H426" s="198"/>
      <c r="I426" s="288">
        <v>226.4</v>
      </c>
      <c r="J426" s="288">
        <v>215.1</v>
      </c>
      <c r="K426" s="285">
        <v>203.8</v>
      </c>
      <c r="L426" s="285">
        <v>192.5</v>
      </c>
      <c r="M426" s="285">
        <v>181.2</v>
      </c>
      <c r="N426" s="323"/>
    </row>
    <row r="427" ht="78" customHeight="1" spans="1:14">
      <c r="A427" s="325">
        <v>112</v>
      </c>
      <c r="B427" s="325" t="s">
        <v>95</v>
      </c>
      <c r="C427" s="264" t="s">
        <v>8436</v>
      </c>
      <c r="D427" s="85" t="s">
        <v>8437</v>
      </c>
      <c r="E427" s="198" t="s">
        <v>8438</v>
      </c>
      <c r="F427" s="198" t="s">
        <v>8439</v>
      </c>
      <c r="G427" s="264" t="s">
        <v>51</v>
      </c>
      <c r="H427" s="198"/>
      <c r="I427" s="288">
        <v>1548</v>
      </c>
      <c r="J427" s="288">
        <v>1470.6</v>
      </c>
      <c r="K427" s="285">
        <v>1393.2</v>
      </c>
      <c r="L427" s="285">
        <v>1315.8</v>
      </c>
      <c r="M427" s="285">
        <v>1238.4</v>
      </c>
      <c r="N427" s="323"/>
    </row>
    <row r="428" ht="60" customHeight="1" spans="1:14">
      <c r="A428" s="325"/>
      <c r="B428" s="325" t="s">
        <v>95</v>
      </c>
      <c r="C428" s="264" t="s">
        <v>8440</v>
      </c>
      <c r="D428" s="85" t="s">
        <v>8441</v>
      </c>
      <c r="E428" s="198"/>
      <c r="F428" s="310"/>
      <c r="G428" s="264" t="s">
        <v>51</v>
      </c>
      <c r="H428" s="198"/>
      <c r="I428" s="288">
        <v>309.6</v>
      </c>
      <c r="J428" s="288">
        <v>294.1</v>
      </c>
      <c r="K428" s="285">
        <v>278.6</v>
      </c>
      <c r="L428" s="285">
        <v>263.2</v>
      </c>
      <c r="M428" s="285">
        <v>247.7</v>
      </c>
      <c r="N428" s="323"/>
    </row>
    <row r="429" ht="60" customHeight="1" spans="1:14">
      <c r="A429" s="325">
        <v>113</v>
      </c>
      <c r="B429" s="325" t="s">
        <v>95</v>
      </c>
      <c r="C429" s="264" t="s">
        <v>8442</v>
      </c>
      <c r="D429" s="85" t="s">
        <v>8443</v>
      </c>
      <c r="E429" s="198" t="s">
        <v>8444</v>
      </c>
      <c r="F429" s="310" t="s">
        <v>8445</v>
      </c>
      <c r="G429" s="264" t="s">
        <v>4170</v>
      </c>
      <c r="H429" s="198" t="s">
        <v>8446</v>
      </c>
      <c r="I429" s="288">
        <v>470.7</v>
      </c>
      <c r="J429" s="288">
        <v>447.2</v>
      </c>
      <c r="K429" s="285">
        <v>423.6</v>
      </c>
      <c r="L429" s="285">
        <v>400.1</v>
      </c>
      <c r="M429" s="285">
        <v>376.6</v>
      </c>
      <c r="N429" s="323"/>
    </row>
    <row r="430" ht="60" customHeight="1" spans="1:14">
      <c r="A430" s="325"/>
      <c r="B430" s="325" t="s">
        <v>95</v>
      </c>
      <c r="C430" s="264" t="s">
        <v>8447</v>
      </c>
      <c r="D430" s="85" t="s">
        <v>8448</v>
      </c>
      <c r="E430" s="198"/>
      <c r="F430" s="198"/>
      <c r="G430" s="264" t="s">
        <v>4170</v>
      </c>
      <c r="H430" s="198"/>
      <c r="I430" s="288">
        <v>94.1</v>
      </c>
      <c r="J430" s="288">
        <v>89.4</v>
      </c>
      <c r="K430" s="285">
        <v>84.7</v>
      </c>
      <c r="L430" s="285">
        <v>80</v>
      </c>
      <c r="M430" s="285">
        <v>75.3</v>
      </c>
      <c r="N430" s="323"/>
    </row>
    <row r="431" ht="60" customHeight="1" spans="1:14">
      <c r="A431" s="325">
        <v>114</v>
      </c>
      <c r="B431" s="325" t="s">
        <v>95</v>
      </c>
      <c r="C431" s="264" t="s">
        <v>8449</v>
      </c>
      <c r="D431" s="85" t="s">
        <v>8450</v>
      </c>
      <c r="E431" s="198" t="s">
        <v>8451</v>
      </c>
      <c r="F431" s="198" t="s">
        <v>8452</v>
      </c>
      <c r="G431" s="264" t="s">
        <v>441</v>
      </c>
      <c r="H431" s="198"/>
      <c r="I431" s="288">
        <v>1684.8</v>
      </c>
      <c r="J431" s="288">
        <v>1600.6</v>
      </c>
      <c r="K431" s="285">
        <v>1516.3</v>
      </c>
      <c r="L431" s="285">
        <v>1432.1</v>
      </c>
      <c r="M431" s="285">
        <v>1347.8</v>
      </c>
      <c r="N431" s="323"/>
    </row>
    <row r="432" ht="60" customHeight="1" spans="1:14">
      <c r="A432" s="325"/>
      <c r="B432" s="325" t="s">
        <v>95</v>
      </c>
      <c r="C432" s="264" t="s">
        <v>8453</v>
      </c>
      <c r="D432" s="85" t="s">
        <v>8454</v>
      </c>
      <c r="E432" s="198"/>
      <c r="F432" s="198"/>
      <c r="G432" s="264" t="s">
        <v>441</v>
      </c>
      <c r="H432" s="198"/>
      <c r="I432" s="288">
        <v>337</v>
      </c>
      <c r="J432" s="288">
        <v>320.1</v>
      </c>
      <c r="K432" s="285">
        <v>303.3</v>
      </c>
      <c r="L432" s="285">
        <v>286.4</v>
      </c>
      <c r="M432" s="285">
        <v>269.6</v>
      </c>
      <c r="N432" s="323"/>
    </row>
    <row r="433" ht="60" customHeight="1" spans="1:14">
      <c r="A433" s="325">
        <v>115</v>
      </c>
      <c r="B433" s="325" t="s">
        <v>95</v>
      </c>
      <c r="C433" s="264" t="s">
        <v>8455</v>
      </c>
      <c r="D433" s="85" t="s">
        <v>8456</v>
      </c>
      <c r="E433" s="198" t="s">
        <v>8457</v>
      </c>
      <c r="F433" s="198" t="s">
        <v>8458</v>
      </c>
      <c r="G433" s="264" t="s">
        <v>441</v>
      </c>
      <c r="H433" s="198" t="s">
        <v>8459</v>
      </c>
      <c r="I433" s="288">
        <v>810</v>
      </c>
      <c r="J433" s="288">
        <v>769.5</v>
      </c>
      <c r="K433" s="285">
        <v>729</v>
      </c>
      <c r="L433" s="285">
        <v>688.5</v>
      </c>
      <c r="M433" s="285">
        <v>648</v>
      </c>
      <c r="N433" s="323"/>
    </row>
    <row r="434" ht="60" customHeight="1" spans="1:14">
      <c r="A434" s="325"/>
      <c r="B434" s="325" t="s">
        <v>95</v>
      </c>
      <c r="C434" s="264" t="s">
        <v>8460</v>
      </c>
      <c r="D434" s="85" t="s">
        <v>8461</v>
      </c>
      <c r="E434" s="198"/>
      <c r="F434" s="198"/>
      <c r="G434" s="264" t="s">
        <v>441</v>
      </c>
      <c r="H434" s="198"/>
      <c r="I434" s="288">
        <v>162</v>
      </c>
      <c r="J434" s="288">
        <v>153.9</v>
      </c>
      <c r="K434" s="285">
        <v>145.8</v>
      </c>
      <c r="L434" s="285">
        <v>137.7</v>
      </c>
      <c r="M434" s="285">
        <v>129.6</v>
      </c>
      <c r="N434" s="323"/>
    </row>
    <row r="435" ht="60" customHeight="1" spans="1:14">
      <c r="A435" s="325">
        <v>116</v>
      </c>
      <c r="B435" s="325" t="s">
        <v>95</v>
      </c>
      <c r="C435" s="264" t="s">
        <v>8462</v>
      </c>
      <c r="D435" s="85" t="s">
        <v>8463</v>
      </c>
      <c r="E435" s="198" t="s">
        <v>8464</v>
      </c>
      <c r="F435" s="198" t="s">
        <v>8465</v>
      </c>
      <c r="G435" s="264" t="s">
        <v>441</v>
      </c>
      <c r="H435" s="198" t="s">
        <v>8459</v>
      </c>
      <c r="I435" s="288">
        <v>810</v>
      </c>
      <c r="J435" s="288">
        <v>769.5</v>
      </c>
      <c r="K435" s="285">
        <v>729</v>
      </c>
      <c r="L435" s="285">
        <v>688.5</v>
      </c>
      <c r="M435" s="285">
        <v>648</v>
      </c>
      <c r="N435" s="323"/>
    </row>
    <row r="436" ht="60" customHeight="1" spans="1:14">
      <c r="A436" s="325"/>
      <c r="B436" s="325" t="s">
        <v>95</v>
      </c>
      <c r="C436" s="264" t="s">
        <v>8466</v>
      </c>
      <c r="D436" s="85" t="s">
        <v>8467</v>
      </c>
      <c r="E436" s="198"/>
      <c r="F436" s="198"/>
      <c r="G436" s="264" t="s">
        <v>441</v>
      </c>
      <c r="H436" s="198"/>
      <c r="I436" s="288">
        <v>162</v>
      </c>
      <c r="J436" s="288">
        <v>153.9</v>
      </c>
      <c r="K436" s="285">
        <v>145.8</v>
      </c>
      <c r="L436" s="285">
        <v>137.7</v>
      </c>
      <c r="M436" s="285">
        <v>129.6</v>
      </c>
      <c r="N436" s="323"/>
    </row>
    <row r="437" ht="60" customHeight="1" spans="1:14">
      <c r="A437" s="325">
        <v>117</v>
      </c>
      <c r="B437" s="325" t="s">
        <v>95</v>
      </c>
      <c r="C437" s="264" t="s">
        <v>8468</v>
      </c>
      <c r="D437" s="85" t="s">
        <v>8469</v>
      </c>
      <c r="E437" s="198" t="s">
        <v>8470</v>
      </c>
      <c r="F437" s="198" t="s">
        <v>8471</v>
      </c>
      <c r="G437" s="264" t="s">
        <v>441</v>
      </c>
      <c r="H437" s="198"/>
      <c r="I437" s="288">
        <v>1404</v>
      </c>
      <c r="J437" s="288">
        <v>1333.8</v>
      </c>
      <c r="K437" s="285">
        <v>1263.6</v>
      </c>
      <c r="L437" s="285">
        <v>1193.4</v>
      </c>
      <c r="M437" s="285">
        <v>1123.2</v>
      </c>
      <c r="N437" s="323"/>
    </row>
    <row r="438" ht="60" customHeight="1" spans="1:14">
      <c r="A438" s="325"/>
      <c r="B438" s="325" t="s">
        <v>95</v>
      </c>
      <c r="C438" s="264" t="s">
        <v>8472</v>
      </c>
      <c r="D438" s="85" t="s">
        <v>8473</v>
      </c>
      <c r="E438" s="198"/>
      <c r="F438" s="198"/>
      <c r="G438" s="264" t="s">
        <v>441</v>
      </c>
      <c r="H438" s="198"/>
      <c r="I438" s="288">
        <v>280.8</v>
      </c>
      <c r="J438" s="288">
        <v>266.8</v>
      </c>
      <c r="K438" s="285">
        <v>252.7</v>
      </c>
      <c r="L438" s="285">
        <v>238.7</v>
      </c>
      <c r="M438" s="285">
        <v>224.6</v>
      </c>
      <c r="N438" s="323"/>
    </row>
    <row r="439" ht="60" customHeight="1" spans="1:14">
      <c r="A439" s="325">
        <v>118</v>
      </c>
      <c r="B439" s="325" t="s">
        <v>95</v>
      </c>
      <c r="C439" s="264" t="s">
        <v>8474</v>
      </c>
      <c r="D439" s="85" t="s">
        <v>8475</v>
      </c>
      <c r="E439" s="198" t="s">
        <v>8476</v>
      </c>
      <c r="F439" s="198" t="s">
        <v>8477</v>
      </c>
      <c r="G439" s="264" t="s">
        <v>441</v>
      </c>
      <c r="H439" s="198" t="s">
        <v>8478</v>
      </c>
      <c r="I439" s="288">
        <v>1404</v>
      </c>
      <c r="J439" s="288">
        <v>1333.8</v>
      </c>
      <c r="K439" s="285">
        <v>1263.6</v>
      </c>
      <c r="L439" s="285">
        <v>1193.4</v>
      </c>
      <c r="M439" s="285">
        <v>1123.2</v>
      </c>
      <c r="N439" s="323"/>
    </row>
    <row r="440" ht="60" customHeight="1" spans="1:14">
      <c r="A440" s="325"/>
      <c r="B440" s="325" t="s">
        <v>95</v>
      </c>
      <c r="C440" s="264" t="s">
        <v>8479</v>
      </c>
      <c r="D440" s="85" t="s">
        <v>8480</v>
      </c>
      <c r="E440" s="198"/>
      <c r="F440" s="198"/>
      <c r="G440" s="264" t="s">
        <v>441</v>
      </c>
      <c r="H440" s="198"/>
      <c r="I440" s="288">
        <v>280.8</v>
      </c>
      <c r="J440" s="288">
        <v>266.8</v>
      </c>
      <c r="K440" s="285">
        <v>252.7</v>
      </c>
      <c r="L440" s="285">
        <v>238.7</v>
      </c>
      <c r="M440" s="285">
        <v>224.6</v>
      </c>
      <c r="N440" s="323"/>
    </row>
    <row r="441" ht="60" customHeight="1" spans="1:14">
      <c r="A441" s="325">
        <v>119</v>
      </c>
      <c r="B441" s="325" t="s">
        <v>95</v>
      </c>
      <c r="C441" s="264" t="s">
        <v>8481</v>
      </c>
      <c r="D441" s="85" t="s">
        <v>8482</v>
      </c>
      <c r="E441" s="198" t="s">
        <v>8483</v>
      </c>
      <c r="F441" s="198" t="s">
        <v>8484</v>
      </c>
      <c r="G441" s="264" t="s">
        <v>441</v>
      </c>
      <c r="H441" s="327"/>
      <c r="I441" s="288">
        <v>210.6</v>
      </c>
      <c r="J441" s="288">
        <v>200.1</v>
      </c>
      <c r="K441" s="285">
        <v>189.5</v>
      </c>
      <c r="L441" s="285">
        <v>179</v>
      </c>
      <c r="M441" s="285">
        <v>168.5</v>
      </c>
      <c r="N441" s="323"/>
    </row>
    <row r="442" ht="60" customHeight="1" spans="1:14">
      <c r="A442" s="325"/>
      <c r="B442" s="325" t="s">
        <v>95</v>
      </c>
      <c r="C442" s="264" t="s">
        <v>8485</v>
      </c>
      <c r="D442" s="85" t="s">
        <v>8486</v>
      </c>
      <c r="E442" s="85"/>
      <c r="F442" s="85"/>
      <c r="G442" s="264" t="s">
        <v>441</v>
      </c>
      <c r="H442" s="85"/>
      <c r="I442" s="288">
        <v>42.1</v>
      </c>
      <c r="J442" s="288">
        <v>40</v>
      </c>
      <c r="K442" s="285">
        <v>37.9</v>
      </c>
      <c r="L442" s="285">
        <v>35.8</v>
      </c>
      <c r="M442" s="285">
        <v>33.7</v>
      </c>
      <c r="N442" s="295"/>
    </row>
    <row r="443" ht="44" customHeight="1" spans="1:14">
      <c r="A443" s="307" t="s">
        <v>8487</v>
      </c>
      <c r="B443" s="307"/>
      <c r="C443" s="307"/>
      <c r="D443" s="85"/>
      <c r="E443" s="85"/>
      <c r="F443" s="85"/>
      <c r="G443" s="264"/>
      <c r="H443" s="85"/>
      <c r="I443" s="288"/>
      <c r="J443" s="288"/>
      <c r="K443" s="285"/>
      <c r="L443" s="285"/>
      <c r="M443" s="285"/>
      <c r="N443" s="323"/>
    </row>
    <row r="444" ht="60" customHeight="1" spans="1:14">
      <c r="A444" s="264">
        <v>120</v>
      </c>
      <c r="B444" s="264" t="s">
        <v>356</v>
      </c>
      <c r="C444" s="264" t="s">
        <v>8488</v>
      </c>
      <c r="D444" s="85" t="s">
        <v>8489</v>
      </c>
      <c r="E444" s="85" t="s">
        <v>8490</v>
      </c>
      <c r="F444" s="85" t="s">
        <v>7785</v>
      </c>
      <c r="G444" s="264" t="s">
        <v>51</v>
      </c>
      <c r="H444" s="85"/>
      <c r="I444" s="288">
        <v>4.5</v>
      </c>
      <c r="J444" s="288">
        <v>4.3</v>
      </c>
      <c r="K444" s="285">
        <v>4.1</v>
      </c>
      <c r="L444" s="285">
        <v>3.8</v>
      </c>
      <c r="M444" s="285">
        <v>3.6</v>
      </c>
      <c r="N444" s="323"/>
    </row>
    <row r="445" ht="60" customHeight="1" spans="1:14">
      <c r="A445" s="264">
        <v>121</v>
      </c>
      <c r="B445" s="264" t="s">
        <v>356</v>
      </c>
      <c r="C445" s="264" t="s">
        <v>8491</v>
      </c>
      <c r="D445" s="85" t="s">
        <v>8492</v>
      </c>
      <c r="E445" s="85" t="s">
        <v>8493</v>
      </c>
      <c r="F445" s="85" t="s">
        <v>7785</v>
      </c>
      <c r="G445" s="264" t="s">
        <v>51</v>
      </c>
      <c r="H445" s="85"/>
      <c r="I445" s="288">
        <v>46.8</v>
      </c>
      <c r="J445" s="288">
        <v>44.5</v>
      </c>
      <c r="K445" s="285">
        <v>42.1</v>
      </c>
      <c r="L445" s="285">
        <v>39.8</v>
      </c>
      <c r="M445" s="285">
        <v>37.4</v>
      </c>
      <c r="N445" s="323"/>
    </row>
    <row r="446" ht="60" customHeight="1" spans="1:14">
      <c r="A446" s="264">
        <v>122</v>
      </c>
      <c r="B446" s="264" t="s">
        <v>356</v>
      </c>
      <c r="C446" s="264" t="s">
        <v>8494</v>
      </c>
      <c r="D446" s="85" t="s">
        <v>8495</v>
      </c>
      <c r="E446" s="85" t="s">
        <v>8496</v>
      </c>
      <c r="F446" s="85" t="s">
        <v>7785</v>
      </c>
      <c r="G446" s="264" t="s">
        <v>51</v>
      </c>
      <c r="H446" s="85" t="s">
        <v>8497</v>
      </c>
      <c r="I446" s="288">
        <v>168.3</v>
      </c>
      <c r="J446" s="288">
        <v>159.9</v>
      </c>
      <c r="K446" s="285">
        <v>151.5</v>
      </c>
      <c r="L446" s="285">
        <v>143.1</v>
      </c>
      <c r="M446" s="285">
        <v>134.6</v>
      </c>
      <c r="N446" s="323"/>
    </row>
    <row r="447" ht="60" customHeight="1" spans="1:14">
      <c r="A447" s="264">
        <v>123</v>
      </c>
      <c r="B447" s="264" t="s">
        <v>356</v>
      </c>
      <c r="C447" s="264" t="s">
        <v>8498</v>
      </c>
      <c r="D447" s="85" t="s">
        <v>8499</v>
      </c>
      <c r="E447" s="85" t="s">
        <v>8500</v>
      </c>
      <c r="F447" s="85" t="s">
        <v>7785</v>
      </c>
      <c r="G447" s="264" t="s">
        <v>51</v>
      </c>
      <c r="H447" s="85"/>
      <c r="I447" s="288">
        <v>83.7</v>
      </c>
      <c r="J447" s="288">
        <v>79.5</v>
      </c>
      <c r="K447" s="285">
        <v>75.3</v>
      </c>
      <c r="L447" s="285">
        <v>71.1</v>
      </c>
      <c r="M447" s="285">
        <v>67</v>
      </c>
      <c r="N447" s="323"/>
    </row>
    <row r="448" ht="60" customHeight="1" spans="1:14">
      <c r="A448" s="264">
        <v>124</v>
      </c>
      <c r="B448" s="264" t="s">
        <v>356</v>
      </c>
      <c r="C448" s="264" t="s">
        <v>8501</v>
      </c>
      <c r="D448" s="85" t="s">
        <v>8502</v>
      </c>
      <c r="E448" s="85" t="s">
        <v>8503</v>
      </c>
      <c r="F448" s="85" t="s">
        <v>8504</v>
      </c>
      <c r="G448" s="264" t="s">
        <v>51</v>
      </c>
      <c r="H448" s="85"/>
      <c r="I448" s="288">
        <v>111.6</v>
      </c>
      <c r="J448" s="288">
        <v>106</v>
      </c>
      <c r="K448" s="285">
        <v>100.4</v>
      </c>
      <c r="L448" s="285">
        <v>94.9</v>
      </c>
      <c r="M448" s="285">
        <v>89.3</v>
      </c>
      <c r="N448" s="322"/>
    </row>
    <row r="449" ht="60" customHeight="1" spans="1:14">
      <c r="A449" s="264"/>
      <c r="B449" s="264" t="s">
        <v>356</v>
      </c>
      <c r="C449" s="264" t="s">
        <v>8505</v>
      </c>
      <c r="D449" s="85" t="s">
        <v>8506</v>
      </c>
      <c r="E449" s="85"/>
      <c r="F449" s="85"/>
      <c r="G449" s="264" t="s">
        <v>51</v>
      </c>
      <c r="H449" s="85"/>
      <c r="I449" s="288">
        <v>111.6</v>
      </c>
      <c r="J449" s="288">
        <v>106</v>
      </c>
      <c r="K449" s="285">
        <v>100.4</v>
      </c>
      <c r="L449" s="285">
        <v>94.9</v>
      </c>
      <c r="M449" s="285">
        <v>89.3</v>
      </c>
      <c r="N449" s="322"/>
    </row>
    <row r="450" ht="60" customHeight="1" spans="1:14">
      <c r="A450" s="264">
        <v>125</v>
      </c>
      <c r="B450" s="264" t="s">
        <v>356</v>
      </c>
      <c r="C450" s="264" t="s">
        <v>8507</v>
      </c>
      <c r="D450" s="85" t="s">
        <v>8508</v>
      </c>
      <c r="E450" s="85" t="s">
        <v>8509</v>
      </c>
      <c r="F450" s="85" t="s">
        <v>8510</v>
      </c>
      <c r="G450" s="264" t="s">
        <v>51</v>
      </c>
      <c r="H450" s="85"/>
      <c r="I450" s="288">
        <v>18.9</v>
      </c>
      <c r="J450" s="288">
        <v>18</v>
      </c>
      <c r="K450" s="285">
        <v>17</v>
      </c>
      <c r="L450" s="285">
        <v>16.1</v>
      </c>
      <c r="M450" s="285">
        <v>15.1</v>
      </c>
      <c r="N450" s="322"/>
    </row>
    <row r="451" ht="60" customHeight="1" spans="1:14">
      <c r="A451" s="264">
        <v>126</v>
      </c>
      <c r="B451" s="264" t="s">
        <v>356</v>
      </c>
      <c r="C451" s="264" t="s">
        <v>8511</v>
      </c>
      <c r="D451" s="85" t="s">
        <v>8512</v>
      </c>
      <c r="E451" s="85" t="s">
        <v>8513</v>
      </c>
      <c r="F451" s="85" t="s">
        <v>8514</v>
      </c>
      <c r="G451" s="264" t="s">
        <v>51</v>
      </c>
      <c r="H451" s="85"/>
      <c r="I451" s="288">
        <v>101.7</v>
      </c>
      <c r="J451" s="288">
        <v>96.6</v>
      </c>
      <c r="K451" s="285">
        <v>91.5</v>
      </c>
      <c r="L451" s="285">
        <v>86.4</v>
      </c>
      <c r="M451" s="285">
        <v>81.4</v>
      </c>
      <c r="N451" s="322"/>
    </row>
    <row r="452" ht="60" customHeight="1" spans="1:14">
      <c r="A452" s="264">
        <v>127</v>
      </c>
      <c r="B452" s="264" t="s">
        <v>356</v>
      </c>
      <c r="C452" s="264" t="s">
        <v>8515</v>
      </c>
      <c r="D452" s="85" t="s">
        <v>8516</v>
      </c>
      <c r="E452" s="85" t="s">
        <v>8517</v>
      </c>
      <c r="F452" s="85" t="s">
        <v>8518</v>
      </c>
      <c r="G452" s="264" t="s">
        <v>51</v>
      </c>
      <c r="H452" s="85"/>
      <c r="I452" s="288">
        <v>55.8</v>
      </c>
      <c r="J452" s="288">
        <v>53</v>
      </c>
      <c r="K452" s="285">
        <v>50.2</v>
      </c>
      <c r="L452" s="285">
        <v>47.4</v>
      </c>
      <c r="M452" s="285">
        <v>44.6</v>
      </c>
      <c r="N452" s="322"/>
    </row>
    <row r="453" ht="60" customHeight="1" spans="1:14">
      <c r="A453" s="264">
        <v>128</v>
      </c>
      <c r="B453" s="264" t="s">
        <v>38</v>
      </c>
      <c r="C453" s="264" t="s">
        <v>8519</v>
      </c>
      <c r="D453" s="85" t="s">
        <v>8520</v>
      </c>
      <c r="E453" s="85" t="s">
        <v>8521</v>
      </c>
      <c r="F453" s="85" t="s">
        <v>7860</v>
      </c>
      <c r="G453" s="264" t="s">
        <v>51</v>
      </c>
      <c r="H453" s="329"/>
      <c r="I453" s="288">
        <v>54</v>
      </c>
      <c r="J453" s="288">
        <v>51.3</v>
      </c>
      <c r="K453" s="285">
        <v>48.6</v>
      </c>
      <c r="L453" s="285">
        <v>45.9</v>
      </c>
      <c r="M453" s="285">
        <v>43.2</v>
      </c>
      <c r="N453" s="322"/>
    </row>
    <row r="454" ht="60" customHeight="1" spans="1:14">
      <c r="A454" s="264"/>
      <c r="B454" s="264" t="s">
        <v>38</v>
      </c>
      <c r="C454" s="264" t="s">
        <v>8522</v>
      </c>
      <c r="D454" s="85" t="s">
        <v>8523</v>
      </c>
      <c r="E454" s="85"/>
      <c r="F454" s="85"/>
      <c r="G454" s="264" t="s">
        <v>51</v>
      </c>
      <c r="H454" s="85"/>
      <c r="I454" s="288">
        <v>10.8</v>
      </c>
      <c r="J454" s="288">
        <v>10.3</v>
      </c>
      <c r="K454" s="285">
        <v>9.7</v>
      </c>
      <c r="L454" s="285">
        <v>9.2</v>
      </c>
      <c r="M454" s="285">
        <v>8.6</v>
      </c>
      <c r="N454" s="322"/>
    </row>
    <row r="455" ht="60" customHeight="1" spans="1:14">
      <c r="A455" s="264">
        <v>129</v>
      </c>
      <c r="B455" s="264" t="s">
        <v>95</v>
      </c>
      <c r="C455" s="264" t="s">
        <v>8524</v>
      </c>
      <c r="D455" s="85" t="s">
        <v>8525</v>
      </c>
      <c r="E455" s="85" t="s">
        <v>8526</v>
      </c>
      <c r="F455" s="85" t="s">
        <v>8527</v>
      </c>
      <c r="G455" s="264" t="s">
        <v>51</v>
      </c>
      <c r="H455" s="85"/>
      <c r="I455" s="288">
        <v>234</v>
      </c>
      <c r="J455" s="288">
        <v>222.3</v>
      </c>
      <c r="K455" s="285">
        <v>210.6</v>
      </c>
      <c r="L455" s="285">
        <v>198.9</v>
      </c>
      <c r="M455" s="285">
        <v>187.2</v>
      </c>
      <c r="N455" s="322"/>
    </row>
    <row r="456" ht="60" customHeight="1" spans="1:14">
      <c r="A456" s="264"/>
      <c r="B456" s="264" t="s">
        <v>95</v>
      </c>
      <c r="C456" s="264" t="s">
        <v>8528</v>
      </c>
      <c r="D456" s="85" t="s">
        <v>8529</v>
      </c>
      <c r="E456" s="85"/>
      <c r="F456" s="309"/>
      <c r="G456" s="264" t="s">
        <v>51</v>
      </c>
      <c r="H456" s="85"/>
      <c r="I456" s="288">
        <v>46.8</v>
      </c>
      <c r="J456" s="288">
        <v>44.5</v>
      </c>
      <c r="K456" s="285">
        <v>42.1</v>
      </c>
      <c r="L456" s="285">
        <v>39.8</v>
      </c>
      <c r="M456" s="285">
        <v>37.4</v>
      </c>
      <c r="N456" s="322"/>
    </row>
    <row r="457" ht="60" customHeight="1" spans="1:14">
      <c r="A457" s="264">
        <v>130</v>
      </c>
      <c r="B457" s="264" t="s">
        <v>38</v>
      </c>
      <c r="C457" s="264" t="s">
        <v>8530</v>
      </c>
      <c r="D457" s="85" t="s">
        <v>8531</v>
      </c>
      <c r="E457" s="85" t="s">
        <v>8532</v>
      </c>
      <c r="F457" s="309" t="s">
        <v>7873</v>
      </c>
      <c r="G457" s="264" t="s">
        <v>51</v>
      </c>
      <c r="H457" s="85" t="s">
        <v>8533</v>
      </c>
      <c r="I457" s="288">
        <v>22.5</v>
      </c>
      <c r="J457" s="288">
        <v>21.4</v>
      </c>
      <c r="K457" s="285">
        <v>20.3</v>
      </c>
      <c r="L457" s="285">
        <v>19.1</v>
      </c>
      <c r="M457" s="285">
        <v>18</v>
      </c>
      <c r="N457" s="322"/>
    </row>
    <row r="458" ht="60" customHeight="1" spans="1:14">
      <c r="A458" s="264"/>
      <c r="B458" s="264" t="s">
        <v>38</v>
      </c>
      <c r="C458" s="264" t="s">
        <v>8534</v>
      </c>
      <c r="D458" s="85" t="s">
        <v>8535</v>
      </c>
      <c r="E458" s="85"/>
      <c r="F458" s="309"/>
      <c r="G458" s="326" t="s">
        <v>51</v>
      </c>
      <c r="H458" s="85"/>
      <c r="I458" s="288">
        <v>4.5</v>
      </c>
      <c r="J458" s="288">
        <v>4.3</v>
      </c>
      <c r="K458" s="285">
        <v>4.1</v>
      </c>
      <c r="L458" s="285">
        <v>3.8</v>
      </c>
      <c r="M458" s="285">
        <v>3.6</v>
      </c>
      <c r="N458" s="294"/>
    </row>
    <row r="459" ht="84" customHeight="1" spans="1:14">
      <c r="A459" s="264">
        <v>131</v>
      </c>
      <c r="B459" s="264" t="s">
        <v>38</v>
      </c>
      <c r="C459" s="264" t="s">
        <v>8536</v>
      </c>
      <c r="D459" s="85" t="s">
        <v>8537</v>
      </c>
      <c r="E459" s="85" t="s">
        <v>8538</v>
      </c>
      <c r="F459" s="309" t="s">
        <v>7873</v>
      </c>
      <c r="G459" s="326" t="s">
        <v>51</v>
      </c>
      <c r="H459" s="85" t="s">
        <v>8539</v>
      </c>
      <c r="I459" s="288">
        <v>153</v>
      </c>
      <c r="J459" s="288">
        <v>145.4</v>
      </c>
      <c r="K459" s="285">
        <v>137.7</v>
      </c>
      <c r="L459" s="285">
        <v>130.1</v>
      </c>
      <c r="M459" s="285">
        <v>122.4</v>
      </c>
      <c r="N459" s="322"/>
    </row>
    <row r="460" ht="60" customHeight="1" spans="1:14">
      <c r="A460" s="264"/>
      <c r="B460" s="264" t="s">
        <v>38</v>
      </c>
      <c r="C460" s="264" t="s">
        <v>8540</v>
      </c>
      <c r="D460" s="85" t="s">
        <v>8541</v>
      </c>
      <c r="E460" s="85"/>
      <c r="F460" s="309"/>
      <c r="G460" s="264" t="s">
        <v>51</v>
      </c>
      <c r="H460" s="309"/>
      <c r="I460" s="288">
        <v>30.6</v>
      </c>
      <c r="J460" s="288">
        <v>29.1</v>
      </c>
      <c r="K460" s="285">
        <v>27.5</v>
      </c>
      <c r="L460" s="285">
        <v>26</v>
      </c>
      <c r="M460" s="285">
        <v>24.5</v>
      </c>
      <c r="N460" s="294"/>
    </row>
    <row r="461" ht="60" customHeight="1" spans="1:14">
      <c r="A461" s="264">
        <v>132</v>
      </c>
      <c r="B461" s="264" t="s">
        <v>38</v>
      </c>
      <c r="C461" s="264" t="s">
        <v>8542</v>
      </c>
      <c r="D461" s="85" t="s">
        <v>8543</v>
      </c>
      <c r="E461" s="85" t="s">
        <v>8544</v>
      </c>
      <c r="F461" s="309" t="s">
        <v>8545</v>
      </c>
      <c r="G461" s="264" t="s">
        <v>51</v>
      </c>
      <c r="H461" s="330"/>
      <c r="I461" s="288">
        <v>86.4</v>
      </c>
      <c r="J461" s="288">
        <v>82.1</v>
      </c>
      <c r="K461" s="285">
        <v>77.8</v>
      </c>
      <c r="L461" s="285">
        <v>73.4</v>
      </c>
      <c r="M461" s="285">
        <v>69.1</v>
      </c>
      <c r="N461" s="322"/>
    </row>
    <row r="462" ht="60" customHeight="1" spans="1:14">
      <c r="A462" s="264"/>
      <c r="B462" s="264" t="s">
        <v>38</v>
      </c>
      <c r="C462" s="264" t="s">
        <v>8546</v>
      </c>
      <c r="D462" s="85" t="s">
        <v>8547</v>
      </c>
      <c r="E462" s="85"/>
      <c r="F462" s="85"/>
      <c r="G462" s="264" t="s">
        <v>51</v>
      </c>
      <c r="H462" s="85"/>
      <c r="I462" s="288">
        <v>17.3</v>
      </c>
      <c r="J462" s="288">
        <v>16.4</v>
      </c>
      <c r="K462" s="285">
        <v>15.6</v>
      </c>
      <c r="L462" s="285">
        <v>14.7</v>
      </c>
      <c r="M462" s="285">
        <v>13.8</v>
      </c>
      <c r="N462" s="322"/>
    </row>
    <row r="463" ht="60" customHeight="1" spans="1:14">
      <c r="A463" s="264">
        <v>133</v>
      </c>
      <c r="B463" s="264" t="s">
        <v>95</v>
      </c>
      <c r="C463" s="264" t="s">
        <v>8548</v>
      </c>
      <c r="D463" s="85" t="s">
        <v>8549</v>
      </c>
      <c r="E463" s="85" t="s">
        <v>8550</v>
      </c>
      <c r="F463" s="85" t="s">
        <v>8551</v>
      </c>
      <c r="G463" s="858" t="s">
        <v>51</v>
      </c>
      <c r="H463" s="85"/>
      <c r="I463" s="288">
        <v>1427.4</v>
      </c>
      <c r="J463" s="288">
        <v>1356</v>
      </c>
      <c r="K463" s="285">
        <v>1284.7</v>
      </c>
      <c r="L463" s="285">
        <v>1213.3</v>
      </c>
      <c r="M463" s="285">
        <v>1141.9</v>
      </c>
      <c r="N463" s="322"/>
    </row>
    <row r="464" ht="60" customHeight="1" spans="1:14">
      <c r="A464" s="264"/>
      <c r="B464" s="264" t="s">
        <v>95</v>
      </c>
      <c r="C464" s="264" t="s">
        <v>8552</v>
      </c>
      <c r="D464" s="85" t="s">
        <v>8553</v>
      </c>
      <c r="E464" s="85"/>
      <c r="F464" s="85"/>
      <c r="G464" s="858" t="s">
        <v>51</v>
      </c>
      <c r="H464" s="85"/>
      <c r="I464" s="288">
        <v>285.5</v>
      </c>
      <c r="J464" s="288">
        <v>271.2</v>
      </c>
      <c r="K464" s="285">
        <v>256.9</v>
      </c>
      <c r="L464" s="285">
        <v>242.7</v>
      </c>
      <c r="M464" s="285">
        <v>228.4</v>
      </c>
      <c r="N464" s="322"/>
    </row>
    <row r="465" ht="60" customHeight="1" spans="1:14">
      <c r="A465" s="264">
        <v>134</v>
      </c>
      <c r="B465" s="264" t="s">
        <v>95</v>
      </c>
      <c r="C465" s="264" t="s">
        <v>8554</v>
      </c>
      <c r="D465" s="85" t="s">
        <v>8555</v>
      </c>
      <c r="E465" s="85" t="s">
        <v>8556</v>
      </c>
      <c r="F465" s="85" t="s">
        <v>8551</v>
      </c>
      <c r="G465" s="858" t="s">
        <v>51</v>
      </c>
      <c r="H465" s="85"/>
      <c r="I465" s="288">
        <v>2475</v>
      </c>
      <c r="J465" s="288">
        <v>2351.3</v>
      </c>
      <c r="K465" s="285">
        <v>2227.5</v>
      </c>
      <c r="L465" s="285">
        <v>2103.8</v>
      </c>
      <c r="M465" s="285">
        <v>1980</v>
      </c>
      <c r="N465" s="322"/>
    </row>
    <row r="466" ht="60" customHeight="1" spans="1:14">
      <c r="A466" s="264"/>
      <c r="B466" s="264" t="s">
        <v>95</v>
      </c>
      <c r="C466" s="264" t="s">
        <v>8557</v>
      </c>
      <c r="D466" s="85" t="s">
        <v>8558</v>
      </c>
      <c r="E466" s="85"/>
      <c r="F466" s="85"/>
      <c r="G466" s="858" t="s">
        <v>51</v>
      </c>
      <c r="H466" s="85"/>
      <c r="I466" s="288">
        <v>495</v>
      </c>
      <c r="J466" s="288">
        <v>470.3</v>
      </c>
      <c r="K466" s="285">
        <v>445.5</v>
      </c>
      <c r="L466" s="285">
        <v>420.8</v>
      </c>
      <c r="M466" s="285">
        <v>396</v>
      </c>
      <c r="N466" s="322"/>
    </row>
    <row r="467" ht="60" customHeight="1" spans="1:14">
      <c r="A467" s="264">
        <v>135</v>
      </c>
      <c r="B467" s="264" t="s">
        <v>95</v>
      </c>
      <c r="C467" s="264" t="s">
        <v>8559</v>
      </c>
      <c r="D467" s="85" t="s">
        <v>8560</v>
      </c>
      <c r="E467" s="85" t="s">
        <v>8561</v>
      </c>
      <c r="F467" s="85" t="s">
        <v>8562</v>
      </c>
      <c r="G467" s="264" t="s">
        <v>51</v>
      </c>
      <c r="H467" s="85"/>
      <c r="I467" s="288">
        <v>2340</v>
      </c>
      <c r="J467" s="288">
        <v>2223</v>
      </c>
      <c r="K467" s="285">
        <v>2106</v>
      </c>
      <c r="L467" s="285">
        <v>1989</v>
      </c>
      <c r="M467" s="285">
        <v>1872</v>
      </c>
      <c r="N467" s="322"/>
    </row>
    <row r="468" ht="60" customHeight="1" spans="1:14">
      <c r="A468" s="264"/>
      <c r="B468" s="264" t="s">
        <v>95</v>
      </c>
      <c r="C468" s="264" t="s">
        <v>8563</v>
      </c>
      <c r="D468" s="85" t="s">
        <v>8564</v>
      </c>
      <c r="E468" s="85"/>
      <c r="F468" s="85"/>
      <c r="G468" s="264" t="s">
        <v>51</v>
      </c>
      <c r="H468" s="85"/>
      <c r="I468" s="288">
        <v>468</v>
      </c>
      <c r="J468" s="288">
        <v>444.6</v>
      </c>
      <c r="K468" s="285">
        <v>421.2</v>
      </c>
      <c r="L468" s="285">
        <v>397.8</v>
      </c>
      <c r="M468" s="285">
        <v>374.4</v>
      </c>
      <c r="N468" s="322"/>
    </row>
    <row r="469" ht="60" customHeight="1" spans="1:14">
      <c r="A469" s="264">
        <v>136</v>
      </c>
      <c r="B469" s="264" t="s">
        <v>95</v>
      </c>
      <c r="C469" s="264" t="s">
        <v>8565</v>
      </c>
      <c r="D469" s="85" t="s">
        <v>8566</v>
      </c>
      <c r="E469" s="85" t="s">
        <v>8567</v>
      </c>
      <c r="F469" s="85" t="s">
        <v>8562</v>
      </c>
      <c r="G469" s="264" t="s">
        <v>51</v>
      </c>
      <c r="H469" s="85"/>
      <c r="I469" s="288">
        <v>2639.7</v>
      </c>
      <c r="J469" s="288">
        <v>2507.7</v>
      </c>
      <c r="K469" s="285">
        <v>2375.7</v>
      </c>
      <c r="L469" s="285">
        <v>2243.7</v>
      </c>
      <c r="M469" s="285">
        <v>2111.8</v>
      </c>
      <c r="N469" s="322"/>
    </row>
    <row r="470" ht="60" customHeight="1" spans="1:14">
      <c r="A470" s="264"/>
      <c r="B470" s="264" t="s">
        <v>95</v>
      </c>
      <c r="C470" s="264" t="s">
        <v>8568</v>
      </c>
      <c r="D470" s="85" t="s">
        <v>8569</v>
      </c>
      <c r="E470" s="85"/>
      <c r="F470" s="85"/>
      <c r="G470" s="264" t="s">
        <v>51</v>
      </c>
      <c r="H470" s="85"/>
      <c r="I470" s="288">
        <v>527.9</v>
      </c>
      <c r="J470" s="288">
        <v>501.5</v>
      </c>
      <c r="K470" s="285">
        <v>475.1</v>
      </c>
      <c r="L470" s="285">
        <v>448.7</v>
      </c>
      <c r="M470" s="285">
        <v>422.4</v>
      </c>
      <c r="N470" s="322"/>
    </row>
    <row r="471" ht="60" customHeight="1" spans="1:14">
      <c r="A471" s="264"/>
      <c r="B471" s="264" t="s">
        <v>95</v>
      </c>
      <c r="C471" s="264" t="s">
        <v>8570</v>
      </c>
      <c r="D471" s="85" t="s">
        <v>8571</v>
      </c>
      <c r="E471" s="85"/>
      <c r="F471" s="85"/>
      <c r="G471" s="264" t="s">
        <v>51</v>
      </c>
      <c r="H471" s="85"/>
      <c r="I471" s="288">
        <v>792</v>
      </c>
      <c r="J471" s="288">
        <v>752.4</v>
      </c>
      <c r="K471" s="285">
        <v>712.8</v>
      </c>
      <c r="L471" s="285">
        <v>673.2</v>
      </c>
      <c r="M471" s="285">
        <v>633.6</v>
      </c>
      <c r="N471" s="322"/>
    </row>
    <row r="472" ht="60" customHeight="1" spans="1:14">
      <c r="A472" s="264">
        <v>137</v>
      </c>
      <c r="B472" s="264" t="s">
        <v>95</v>
      </c>
      <c r="C472" s="264" t="s">
        <v>8572</v>
      </c>
      <c r="D472" s="85" t="s">
        <v>8573</v>
      </c>
      <c r="E472" s="85" t="s">
        <v>8574</v>
      </c>
      <c r="F472" s="85" t="s">
        <v>8575</v>
      </c>
      <c r="G472" s="858" t="s">
        <v>51</v>
      </c>
      <c r="H472" s="85"/>
      <c r="I472" s="288">
        <v>1427.4</v>
      </c>
      <c r="J472" s="288">
        <v>1356</v>
      </c>
      <c r="K472" s="285">
        <v>1284.7</v>
      </c>
      <c r="L472" s="285">
        <v>1213.3</v>
      </c>
      <c r="M472" s="285">
        <v>1141.9</v>
      </c>
      <c r="N472" s="322"/>
    </row>
    <row r="473" ht="60" customHeight="1" spans="1:14">
      <c r="A473" s="264"/>
      <c r="B473" s="264" t="s">
        <v>95</v>
      </c>
      <c r="C473" s="264" t="s">
        <v>8576</v>
      </c>
      <c r="D473" s="85" t="s">
        <v>8577</v>
      </c>
      <c r="E473" s="85"/>
      <c r="F473" s="85"/>
      <c r="G473" s="858" t="s">
        <v>51</v>
      </c>
      <c r="H473" s="85"/>
      <c r="I473" s="288">
        <v>285.5</v>
      </c>
      <c r="J473" s="288">
        <v>271.2</v>
      </c>
      <c r="K473" s="285">
        <v>256.9</v>
      </c>
      <c r="L473" s="285">
        <v>242.7</v>
      </c>
      <c r="M473" s="285">
        <v>228.4</v>
      </c>
      <c r="N473" s="322"/>
    </row>
    <row r="474" ht="60" customHeight="1" spans="1:14">
      <c r="A474" s="264">
        <v>138</v>
      </c>
      <c r="B474" s="264" t="s">
        <v>95</v>
      </c>
      <c r="C474" s="264" t="s">
        <v>8578</v>
      </c>
      <c r="D474" s="85" t="s">
        <v>8579</v>
      </c>
      <c r="E474" s="85" t="s">
        <v>8580</v>
      </c>
      <c r="F474" s="85" t="s">
        <v>8581</v>
      </c>
      <c r="G474" s="858" t="s">
        <v>51</v>
      </c>
      <c r="H474" s="85"/>
      <c r="I474" s="288">
        <v>2556.9</v>
      </c>
      <c r="J474" s="288">
        <v>2429.1</v>
      </c>
      <c r="K474" s="285">
        <v>2301.2</v>
      </c>
      <c r="L474" s="285">
        <v>2173.4</v>
      </c>
      <c r="M474" s="285">
        <v>2045.5</v>
      </c>
      <c r="N474" s="322"/>
    </row>
    <row r="475" ht="60" customHeight="1" spans="1:14">
      <c r="A475" s="264"/>
      <c r="B475" s="264" t="s">
        <v>95</v>
      </c>
      <c r="C475" s="264" t="s">
        <v>8582</v>
      </c>
      <c r="D475" s="85" t="s">
        <v>8583</v>
      </c>
      <c r="E475" s="85"/>
      <c r="F475" s="85"/>
      <c r="G475" s="858" t="s">
        <v>51</v>
      </c>
      <c r="H475" s="85"/>
      <c r="I475" s="288">
        <v>511.4</v>
      </c>
      <c r="J475" s="288">
        <v>485.8</v>
      </c>
      <c r="K475" s="285">
        <v>460.2</v>
      </c>
      <c r="L475" s="285">
        <v>434.7</v>
      </c>
      <c r="M475" s="285">
        <v>409.1</v>
      </c>
      <c r="N475" s="322"/>
    </row>
    <row r="476" ht="60" customHeight="1" spans="1:14">
      <c r="A476" s="264">
        <v>139</v>
      </c>
      <c r="B476" s="264" t="s">
        <v>95</v>
      </c>
      <c r="C476" s="264" t="s">
        <v>8584</v>
      </c>
      <c r="D476" s="85" t="s">
        <v>8585</v>
      </c>
      <c r="E476" s="85" t="s">
        <v>8586</v>
      </c>
      <c r="F476" s="85" t="s">
        <v>8581</v>
      </c>
      <c r="G476" s="858" t="s">
        <v>51</v>
      </c>
      <c r="H476" s="85"/>
      <c r="I476" s="288">
        <v>2784.6</v>
      </c>
      <c r="J476" s="288">
        <v>2645.4</v>
      </c>
      <c r="K476" s="285">
        <v>2506.1</v>
      </c>
      <c r="L476" s="285">
        <v>2366.9</v>
      </c>
      <c r="M476" s="285">
        <v>2227.7</v>
      </c>
      <c r="N476" s="322"/>
    </row>
    <row r="477" ht="60" customHeight="1" spans="1:14">
      <c r="A477" s="264"/>
      <c r="B477" s="264" t="s">
        <v>95</v>
      </c>
      <c r="C477" s="264" t="s">
        <v>8587</v>
      </c>
      <c r="D477" s="85" t="s">
        <v>8588</v>
      </c>
      <c r="E477" s="85"/>
      <c r="F477" s="85"/>
      <c r="G477" s="858" t="s">
        <v>51</v>
      </c>
      <c r="H477" s="85"/>
      <c r="I477" s="288">
        <v>556.9</v>
      </c>
      <c r="J477" s="288">
        <v>529.1</v>
      </c>
      <c r="K477" s="285">
        <v>501.2</v>
      </c>
      <c r="L477" s="285">
        <v>473.4</v>
      </c>
      <c r="M477" s="285">
        <v>445.5</v>
      </c>
      <c r="N477" s="322"/>
    </row>
    <row r="478" ht="60" customHeight="1" spans="1:14">
      <c r="A478" s="264">
        <v>140</v>
      </c>
      <c r="B478" s="264" t="s">
        <v>95</v>
      </c>
      <c r="C478" s="264" t="s">
        <v>8589</v>
      </c>
      <c r="D478" s="85" t="s">
        <v>8590</v>
      </c>
      <c r="E478" s="85" t="s">
        <v>8591</v>
      </c>
      <c r="F478" s="85" t="s">
        <v>8592</v>
      </c>
      <c r="G478" s="858" t="s">
        <v>51</v>
      </c>
      <c r="H478" s="85"/>
      <c r="I478" s="288">
        <v>2386.8</v>
      </c>
      <c r="J478" s="288">
        <v>2267.5</v>
      </c>
      <c r="K478" s="285">
        <v>2148.1</v>
      </c>
      <c r="L478" s="285">
        <v>2028.8</v>
      </c>
      <c r="M478" s="285">
        <v>1909.4</v>
      </c>
      <c r="N478" s="322"/>
    </row>
    <row r="479" ht="60" customHeight="1" spans="1:14">
      <c r="A479" s="264"/>
      <c r="B479" s="264" t="s">
        <v>95</v>
      </c>
      <c r="C479" s="264" t="s">
        <v>8593</v>
      </c>
      <c r="D479" s="85" t="s">
        <v>8594</v>
      </c>
      <c r="E479" s="85"/>
      <c r="F479" s="85"/>
      <c r="G479" s="858" t="s">
        <v>51</v>
      </c>
      <c r="H479" s="85"/>
      <c r="I479" s="288">
        <v>477.4</v>
      </c>
      <c r="J479" s="288">
        <v>453.5</v>
      </c>
      <c r="K479" s="285">
        <v>429.6</v>
      </c>
      <c r="L479" s="285">
        <v>405.8</v>
      </c>
      <c r="M479" s="285">
        <v>381.9</v>
      </c>
      <c r="N479" s="322"/>
    </row>
    <row r="480" ht="60" customHeight="1" spans="1:14">
      <c r="A480" s="264">
        <v>141</v>
      </c>
      <c r="B480" s="264" t="s">
        <v>95</v>
      </c>
      <c r="C480" s="264" t="s">
        <v>8595</v>
      </c>
      <c r="D480" s="85" t="s">
        <v>8596</v>
      </c>
      <c r="E480" s="85" t="s">
        <v>8597</v>
      </c>
      <c r="F480" s="85" t="s">
        <v>8598</v>
      </c>
      <c r="G480" s="858" t="s">
        <v>51</v>
      </c>
      <c r="H480" s="85"/>
      <c r="I480" s="288">
        <v>748.8</v>
      </c>
      <c r="J480" s="288">
        <v>711.4</v>
      </c>
      <c r="K480" s="285">
        <v>673.9</v>
      </c>
      <c r="L480" s="285">
        <v>636.5</v>
      </c>
      <c r="M480" s="285">
        <v>599</v>
      </c>
      <c r="N480" s="322"/>
    </row>
    <row r="481" ht="60" customHeight="1" spans="1:14">
      <c r="A481" s="264"/>
      <c r="B481" s="264" t="s">
        <v>95</v>
      </c>
      <c r="C481" s="264" t="s">
        <v>8599</v>
      </c>
      <c r="D481" s="85" t="s">
        <v>8600</v>
      </c>
      <c r="E481" s="85"/>
      <c r="F481" s="85"/>
      <c r="G481" s="858" t="s">
        <v>51</v>
      </c>
      <c r="H481" s="85"/>
      <c r="I481" s="288">
        <v>149.8</v>
      </c>
      <c r="J481" s="288">
        <v>142.3</v>
      </c>
      <c r="K481" s="285">
        <v>134.8</v>
      </c>
      <c r="L481" s="285">
        <v>127.3</v>
      </c>
      <c r="M481" s="285">
        <v>119.8</v>
      </c>
      <c r="N481" s="322"/>
    </row>
    <row r="482" ht="60" customHeight="1" spans="1:14">
      <c r="A482" s="264">
        <v>142</v>
      </c>
      <c r="B482" s="264" t="s">
        <v>95</v>
      </c>
      <c r="C482" s="264" t="s">
        <v>8601</v>
      </c>
      <c r="D482" s="85" t="s">
        <v>8602</v>
      </c>
      <c r="E482" s="85" t="s">
        <v>8603</v>
      </c>
      <c r="F482" s="85" t="s">
        <v>8604</v>
      </c>
      <c r="G482" s="858" t="s">
        <v>51</v>
      </c>
      <c r="H482" s="85"/>
      <c r="I482" s="288">
        <v>766.8</v>
      </c>
      <c r="J482" s="288">
        <v>728.5</v>
      </c>
      <c r="K482" s="285">
        <v>690.1</v>
      </c>
      <c r="L482" s="285">
        <v>651.8</v>
      </c>
      <c r="M482" s="285">
        <v>613.4</v>
      </c>
      <c r="N482" s="322"/>
    </row>
    <row r="483" ht="60" customHeight="1" spans="1:14">
      <c r="A483" s="264"/>
      <c r="B483" s="264" t="s">
        <v>95</v>
      </c>
      <c r="C483" s="264" t="s">
        <v>8605</v>
      </c>
      <c r="D483" s="85" t="s">
        <v>8606</v>
      </c>
      <c r="E483" s="85"/>
      <c r="F483" s="85"/>
      <c r="G483" s="858" t="s">
        <v>51</v>
      </c>
      <c r="H483" s="214"/>
      <c r="I483" s="288">
        <v>153.4</v>
      </c>
      <c r="J483" s="288">
        <v>145.7</v>
      </c>
      <c r="K483" s="285">
        <v>138</v>
      </c>
      <c r="L483" s="285">
        <v>130.4</v>
      </c>
      <c r="M483" s="285">
        <v>122.7</v>
      </c>
      <c r="N483" s="322"/>
    </row>
    <row r="484" ht="60" customHeight="1" spans="1:14">
      <c r="A484" s="264">
        <v>143</v>
      </c>
      <c r="B484" s="264" t="s">
        <v>95</v>
      </c>
      <c r="C484" s="264" t="s">
        <v>8607</v>
      </c>
      <c r="D484" s="85" t="s">
        <v>8608</v>
      </c>
      <c r="E484" s="85" t="s">
        <v>8609</v>
      </c>
      <c r="F484" s="85" t="s">
        <v>8610</v>
      </c>
      <c r="G484" s="264" t="s">
        <v>51</v>
      </c>
      <c r="H484" s="214"/>
      <c r="I484" s="288">
        <v>748.8</v>
      </c>
      <c r="J484" s="288">
        <v>711.4</v>
      </c>
      <c r="K484" s="285">
        <v>673.9</v>
      </c>
      <c r="L484" s="285">
        <v>636.5</v>
      </c>
      <c r="M484" s="285">
        <v>599</v>
      </c>
      <c r="N484" s="322"/>
    </row>
    <row r="485" ht="60" customHeight="1" spans="1:14">
      <c r="A485" s="264"/>
      <c r="B485" s="264" t="s">
        <v>95</v>
      </c>
      <c r="C485" s="264" t="s">
        <v>8611</v>
      </c>
      <c r="D485" s="85" t="s">
        <v>8612</v>
      </c>
      <c r="E485" s="85"/>
      <c r="F485" s="85"/>
      <c r="G485" s="264" t="s">
        <v>51</v>
      </c>
      <c r="H485" s="85"/>
      <c r="I485" s="288">
        <v>149.8</v>
      </c>
      <c r="J485" s="288">
        <v>142.3</v>
      </c>
      <c r="K485" s="285">
        <v>134.8</v>
      </c>
      <c r="L485" s="285">
        <v>127.3</v>
      </c>
      <c r="M485" s="285">
        <v>119.8</v>
      </c>
      <c r="N485" s="322"/>
    </row>
    <row r="486" ht="60" customHeight="1" spans="1:14">
      <c r="A486" s="264">
        <v>144</v>
      </c>
      <c r="B486" s="264" t="s">
        <v>95</v>
      </c>
      <c r="C486" s="264" t="s">
        <v>8613</v>
      </c>
      <c r="D486" s="85" t="s">
        <v>8614</v>
      </c>
      <c r="E486" s="85" t="s">
        <v>8615</v>
      </c>
      <c r="F486" s="85" t="s">
        <v>8581</v>
      </c>
      <c r="G486" s="264" t="s">
        <v>441</v>
      </c>
      <c r="H486" s="85"/>
      <c r="I486" s="288">
        <v>561.6</v>
      </c>
      <c r="J486" s="288">
        <v>533.5</v>
      </c>
      <c r="K486" s="285">
        <v>505.4</v>
      </c>
      <c r="L486" s="285">
        <v>477.4</v>
      </c>
      <c r="M486" s="285">
        <v>449.3</v>
      </c>
      <c r="N486" s="322"/>
    </row>
    <row r="487" ht="60" customHeight="1" spans="1:14">
      <c r="A487" s="264"/>
      <c r="B487" s="264" t="s">
        <v>95</v>
      </c>
      <c r="C487" s="264" t="s">
        <v>8616</v>
      </c>
      <c r="D487" s="85" t="s">
        <v>8617</v>
      </c>
      <c r="E487" s="85"/>
      <c r="F487" s="85"/>
      <c r="G487" s="264" t="s">
        <v>441</v>
      </c>
      <c r="H487" s="85"/>
      <c r="I487" s="288">
        <v>112.3</v>
      </c>
      <c r="J487" s="288">
        <v>106.7</v>
      </c>
      <c r="K487" s="285">
        <v>101.1</v>
      </c>
      <c r="L487" s="285">
        <v>95.5</v>
      </c>
      <c r="M487" s="285">
        <v>89.9</v>
      </c>
      <c r="N487" s="322"/>
    </row>
    <row r="488" ht="60" customHeight="1" spans="1:14">
      <c r="A488" s="264">
        <v>145</v>
      </c>
      <c r="B488" s="264" t="s">
        <v>95</v>
      </c>
      <c r="C488" s="264" t="s">
        <v>8618</v>
      </c>
      <c r="D488" s="85" t="s">
        <v>8619</v>
      </c>
      <c r="E488" s="85" t="s">
        <v>8620</v>
      </c>
      <c r="F488" s="85" t="s">
        <v>8598</v>
      </c>
      <c r="G488" s="858" t="s">
        <v>51</v>
      </c>
      <c r="H488" s="85"/>
      <c r="I488" s="288">
        <v>916.2</v>
      </c>
      <c r="J488" s="288">
        <v>870.4</v>
      </c>
      <c r="K488" s="285">
        <v>824.6</v>
      </c>
      <c r="L488" s="285">
        <v>778.8</v>
      </c>
      <c r="M488" s="285">
        <v>733</v>
      </c>
      <c r="N488" s="322"/>
    </row>
    <row r="489" ht="60" customHeight="1" spans="1:14">
      <c r="A489" s="264"/>
      <c r="B489" s="264" t="s">
        <v>95</v>
      </c>
      <c r="C489" s="264" t="s">
        <v>8621</v>
      </c>
      <c r="D489" s="85" t="s">
        <v>8622</v>
      </c>
      <c r="E489" s="85"/>
      <c r="F489" s="85"/>
      <c r="G489" s="858" t="s">
        <v>51</v>
      </c>
      <c r="H489" s="85"/>
      <c r="I489" s="288">
        <v>183.2</v>
      </c>
      <c r="J489" s="288">
        <v>174.1</v>
      </c>
      <c r="K489" s="285">
        <v>164.9</v>
      </c>
      <c r="L489" s="285">
        <v>155.8</v>
      </c>
      <c r="M489" s="285">
        <v>146.6</v>
      </c>
      <c r="N489" s="322"/>
    </row>
    <row r="490" ht="60" customHeight="1" spans="1:14">
      <c r="A490" s="264">
        <v>146</v>
      </c>
      <c r="B490" s="264" t="s">
        <v>95</v>
      </c>
      <c r="C490" s="264" t="s">
        <v>8623</v>
      </c>
      <c r="D490" s="85" t="s">
        <v>8624</v>
      </c>
      <c r="E490" s="85" t="s">
        <v>8625</v>
      </c>
      <c r="F490" s="85" t="s">
        <v>8162</v>
      </c>
      <c r="G490" s="858" t="s">
        <v>51</v>
      </c>
      <c r="H490" s="85"/>
      <c r="I490" s="288">
        <v>986.4</v>
      </c>
      <c r="J490" s="288">
        <v>937.1</v>
      </c>
      <c r="K490" s="285">
        <v>887.8</v>
      </c>
      <c r="L490" s="285">
        <v>838.4</v>
      </c>
      <c r="M490" s="285">
        <v>789.1</v>
      </c>
      <c r="N490" s="322"/>
    </row>
    <row r="491" ht="60" customHeight="1" spans="1:14">
      <c r="A491" s="264"/>
      <c r="B491" s="264" t="s">
        <v>95</v>
      </c>
      <c r="C491" s="264" t="s">
        <v>8626</v>
      </c>
      <c r="D491" s="85" t="s">
        <v>8627</v>
      </c>
      <c r="E491" s="85"/>
      <c r="F491" s="85"/>
      <c r="G491" s="858" t="s">
        <v>51</v>
      </c>
      <c r="H491" s="85"/>
      <c r="I491" s="288">
        <v>197.3</v>
      </c>
      <c r="J491" s="288">
        <v>187.4</v>
      </c>
      <c r="K491" s="285">
        <v>177.6</v>
      </c>
      <c r="L491" s="285">
        <v>167.7</v>
      </c>
      <c r="M491" s="285">
        <v>157.8</v>
      </c>
      <c r="N491" s="322"/>
    </row>
    <row r="492" ht="60" customHeight="1" spans="1:14">
      <c r="A492" s="264">
        <v>147</v>
      </c>
      <c r="B492" s="264" t="s">
        <v>95</v>
      </c>
      <c r="C492" s="264" t="s">
        <v>8628</v>
      </c>
      <c r="D492" s="85" t="s">
        <v>8629</v>
      </c>
      <c r="E492" s="85" t="s">
        <v>8630</v>
      </c>
      <c r="F492" s="85" t="s">
        <v>8631</v>
      </c>
      <c r="G492" s="858" t="s">
        <v>51</v>
      </c>
      <c r="H492" s="85"/>
      <c r="I492" s="288">
        <v>1199.7</v>
      </c>
      <c r="J492" s="288">
        <v>1139.7</v>
      </c>
      <c r="K492" s="285">
        <v>1079.7</v>
      </c>
      <c r="L492" s="285">
        <v>1019.7</v>
      </c>
      <c r="M492" s="285">
        <v>959.8</v>
      </c>
      <c r="N492" s="322"/>
    </row>
    <row r="493" ht="60" customHeight="1" spans="1:14">
      <c r="A493" s="264"/>
      <c r="B493" s="264" t="s">
        <v>95</v>
      </c>
      <c r="C493" s="264" t="s">
        <v>8632</v>
      </c>
      <c r="D493" s="85" t="s">
        <v>8633</v>
      </c>
      <c r="E493" s="85"/>
      <c r="F493" s="85"/>
      <c r="G493" s="858" t="s">
        <v>51</v>
      </c>
      <c r="H493" s="85"/>
      <c r="I493" s="288">
        <v>239.9</v>
      </c>
      <c r="J493" s="288">
        <v>227.9</v>
      </c>
      <c r="K493" s="285">
        <v>215.9</v>
      </c>
      <c r="L493" s="285">
        <v>203.9</v>
      </c>
      <c r="M493" s="285">
        <v>192</v>
      </c>
      <c r="N493" s="322"/>
    </row>
    <row r="494" ht="60" customHeight="1" spans="1:14">
      <c r="A494" s="264">
        <v>148</v>
      </c>
      <c r="B494" s="264" t="s">
        <v>95</v>
      </c>
      <c r="C494" s="264" t="s">
        <v>8634</v>
      </c>
      <c r="D494" s="85" t="s">
        <v>8635</v>
      </c>
      <c r="E494" s="85" t="s">
        <v>8636</v>
      </c>
      <c r="F494" s="85" t="s">
        <v>8637</v>
      </c>
      <c r="G494" s="264" t="s">
        <v>51</v>
      </c>
      <c r="H494" s="85"/>
      <c r="I494" s="288">
        <v>2129.4</v>
      </c>
      <c r="J494" s="288">
        <v>2022.9</v>
      </c>
      <c r="K494" s="285">
        <v>1916.5</v>
      </c>
      <c r="L494" s="285">
        <v>1810</v>
      </c>
      <c r="M494" s="285">
        <v>1703.5</v>
      </c>
      <c r="N494" s="322"/>
    </row>
    <row r="495" ht="60" customHeight="1" spans="1:14">
      <c r="A495" s="264"/>
      <c r="B495" s="264" t="s">
        <v>95</v>
      </c>
      <c r="C495" s="264" t="s">
        <v>8638</v>
      </c>
      <c r="D495" s="85" t="s">
        <v>8639</v>
      </c>
      <c r="E495" s="85"/>
      <c r="F495" s="85"/>
      <c r="G495" s="264" t="s">
        <v>51</v>
      </c>
      <c r="H495" s="85"/>
      <c r="I495" s="288">
        <v>425.9</v>
      </c>
      <c r="J495" s="288">
        <v>404.6</v>
      </c>
      <c r="K495" s="285">
        <v>383.3</v>
      </c>
      <c r="L495" s="285">
        <v>362</v>
      </c>
      <c r="M495" s="285">
        <v>340.7</v>
      </c>
      <c r="N495" s="322"/>
    </row>
    <row r="496" ht="60" customHeight="1" spans="1:14">
      <c r="A496" s="264">
        <v>149</v>
      </c>
      <c r="B496" s="264" t="s">
        <v>95</v>
      </c>
      <c r="C496" s="264" t="s">
        <v>8640</v>
      </c>
      <c r="D496" s="85" t="s">
        <v>8641</v>
      </c>
      <c r="E496" s="85" t="s">
        <v>8642</v>
      </c>
      <c r="F496" s="85" t="s">
        <v>8575</v>
      </c>
      <c r="G496" s="858" t="s">
        <v>51</v>
      </c>
      <c r="H496" s="85"/>
      <c r="I496" s="288">
        <v>3042</v>
      </c>
      <c r="J496" s="288">
        <v>2889.9</v>
      </c>
      <c r="K496" s="285">
        <v>2737.8</v>
      </c>
      <c r="L496" s="285">
        <v>2585.7</v>
      </c>
      <c r="M496" s="285">
        <v>2433.6</v>
      </c>
      <c r="N496" s="322"/>
    </row>
    <row r="497" ht="60" customHeight="1" spans="1:14">
      <c r="A497" s="264"/>
      <c r="B497" s="264" t="s">
        <v>95</v>
      </c>
      <c r="C497" s="264" t="s">
        <v>8643</v>
      </c>
      <c r="D497" s="85" t="s">
        <v>8644</v>
      </c>
      <c r="E497" s="85"/>
      <c r="F497" s="85"/>
      <c r="G497" s="858" t="s">
        <v>51</v>
      </c>
      <c r="H497" s="85"/>
      <c r="I497" s="288">
        <v>608.4</v>
      </c>
      <c r="J497" s="288">
        <v>578</v>
      </c>
      <c r="K497" s="285">
        <v>547.6</v>
      </c>
      <c r="L497" s="285">
        <v>517.1</v>
      </c>
      <c r="M497" s="285">
        <v>486.7</v>
      </c>
      <c r="N497" s="322"/>
    </row>
    <row r="498" ht="60" customHeight="1" spans="1:14">
      <c r="A498" s="264">
        <v>150</v>
      </c>
      <c r="B498" s="264" t="s">
        <v>95</v>
      </c>
      <c r="C498" s="264" t="s">
        <v>8645</v>
      </c>
      <c r="D498" s="85" t="s">
        <v>8646</v>
      </c>
      <c r="E498" s="85" t="s">
        <v>8647</v>
      </c>
      <c r="F498" s="85" t="s">
        <v>8648</v>
      </c>
      <c r="G498" s="858" t="s">
        <v>51</v>
      </c>
      <c r="H498" s="85"/>
      <c r="I498" s="288">
        <v>2631.6</v>
      </c>
      <c r="J498" s="288">
        <v>2500</v>
      </c>
      <c r="K498" s="285">
        <v>2368.4</v>
      </c>
      <c r="L498" s="285">
        <v>2236.9</v>
      </c>
      <c r="M498" s="285">
        <v>2105.3</v>
      </c>
      <c r="N498" s="322"/>
    </row>
    <row r="499" ht="60" customHeight="1" spans="1:14">
      <c r="A499" s="264"/>
      <c r="B499" s="264" t="s">
        <v>95</v>
      </c>
      <c r="C499" s="264" t="s">
        <v>8649</v>
      </c>
      <c r="D499" s="85" t="s">
        <v>8650</v>
      </c>
      <c r="E499" s="85"/>
      <c r="F499" s="85"/>
      <c r="G499" s="858" t="s">
        <v>51</v>
      </c>
      <c r="H499" s="85"/>
      <c r="I499" s="288">
        <v>526.3</v>
      </c>
      <c r="J499" s="288">
        <v>500</v>
      </c>
      <c r="K499" s="285">
        <v>473.7</v>
      </c>
      <c r="L499" s="285">
        <v>447.4</v>
      </c>
      <c r="M499" s="285">
        <v>421.1</v>
      </c>
      <c r="N499" s="322"/>
    </row>
    <row r="500" ht="65" customHeight="1" spans="1:14">
      <c r="A500" s="264">
        <v>151</v>
      </c>
      <c r="B500" s="264" t="s">
        <v>95</v>
      </c>
      <c r="C500" s="264" t="s">
        <v>8651</v>
      </c>
      <c r="D500" s="85" t="s">
        <v>8652</v>
      </c>
      <c r="E500" s="85" t="s">
        <v>8653</v>
      </c>
      <c r="F500" s="85" t="s">
        <v>8654</v>
      </c>
      <c r="G500" s="858" t="s">
        <v>51</v>
      </c>
      <c r="H500" s="85"/>
      <c r="I500" s="288">
        <v>3260.7</v>
      </c>
      <c r="J500" s="288">
        <v>3097.7</v>
      </c>
      <c r="K500" s="285">
        <v>2934.6</v>
      </c>
      <c r="L500" s="285">
        <v>2771.6</v>
      </c>
      <c r="M500" s="285">
        <v>2608.6</v>
      </c>
      <c r="N500" s="322"/>
    </row>
    <row r="501" ht="60" customHeight="1" spans="1:14">
      <c r="A501" s="264"/>
      <c r="B501" s="264" t="s">
        <v>95</v>
      </c>
      <c r="C501" s="264" t="s">
        <v>8655</v>
      </c>
      <c r="D501" s="85" t="s">
        <v>8656</v>
      </c>
      <c r="E501" s="85"/>
      <c r="F501" s="85"/>
      <c r="G501" s="858" t="s">
        <v>51</v>
      </c>
      <c r="H501" s="85"/>
      <c r="I501" s="288">
        <v>652.1</v>
      </c>
      <c r="J501" s="288">
        <v>619.5</v>
      </c>
      <c r="K501" s="285">
        <v>586.9</v>
      </c>
      <c r="L501" s="285">
        <v>554.3</v>
      </c>
      <c r="M501" s="285">
        <v>521.7</v>
      </c>
      <c r="N501" s="322"/>
    </row>
    <row r="502" ht="60" customHeight="1" spans="1:14">
      <c r="A502" s="264">
        <v>152</v>
      </c>
      <c r="B502" s="264" t="s">
        <v>95</v>
      </c>
      <c r="C502" s="264" t="s">
        <v>8657</v>
      </c>
      <c r="D502" s="85" t="s">
        <v>8658</v>
      </c>
      <c r="E502" s="85" t="s">
        <v>8659</v>
      </c>
      <c r="F502" s="85" t="s">
        <v>8654</v>
      </c>
      <c r="G502" s="858" t="s">
        <v>51</v>
      </c>
      <c r="H502" s="85" t="s">
        <v>8660</v>
      </c>
      <c r="I502" s="288">
        <v>3587.4</v>
      </c>
      <c r="J502" s="288">
        <v>3408</v>
      </c>
      <c r="K502" s="285">
        <v>3228.7</v>
      </c>
      <c r="L502" s="285">
        <v>3049.3</v>
      </c>
      <c r="M502" s="285">
        <v>2869.9</v>
      </c>
      <c r="N502" s="322"/>
    </row>
    <row r="503" ht="60" customHeight="1" spans="1:14">
      <c r="A503" s="264"/>
      <c r="B503" s="264" t="s">
        <v>95</v>
      </c>
      <c r="C503" s="264" t="s">
        <v>8661</v>
      </c>
      <c r="D503" s="85" t="s">
        <v>8662</v>
      </c>
      <c r="E503" s="85"/>
      <c r="F503" s="85"/>
      <c r="G503" s="858" t="s">
        <v>51</v>
      </c>
      <c r="H503" s="85"/>
      <c r="I503" s="288">
        <v>717.5</v>
      </c>
      <c r="J503" s="288">
        <v>681.6</v>
      </c>
      <c r="K503" s="285">
        <v>645.7</v>
      </c>
      <c r="L503" s="285">
        <v>609.9</v>
      </c>
      <c r="M503" s="285">
        <v>574</v>
      </c>
      <c r="N503" s="322"/>
    </row>
    <row r="504" ht="134" customHeight="1" spans="1:14">
      <c r="A504" s="264">
        <v>153</v>
      </c>
      <c r="B504" s="264" t="s">
        <v>95</v>
      </c>
      <c r="C504" s="264" t="s">
        <v>8663</v>
      </c>
      <c r="D504" s="85" t="s">
        <v>8664</v>
      </c>
      <c r="E504" s="85" t="s">
        <v>8665</v>
      </c>
      <c r="F504" s="85" t="s">
        <v>8562</v>
      </c>
      <c r="G504" s="264" t="s">
        <v>51</v>
      </c>
      <c r="H504" s="85" t="s">
        <v>8666</v>
      </c>
      <c r="I504" s="288">
        <v>1655.1</v>
      </c>
      <c r="J504" s="288">
        <v>1572.3</v>
      </c>
      <c r="K504" s="285">
        <v>1489.6</v>
      </c>
      <c r="L504" s="285">
        <v>1406.8</v>
      </c>
      <c r="M504" s="285">
        <v>1324.1</v>
      </c>
      <c r="N504" s="85" t="s">
        <v>8667</v>
      </c>
    </row>
    <row r="505" ht="60" customHeight="1" spans="1:14">
      <c r="A505" s="264"/>
      <c r="B505" s="264" t="s">
        <v>95</v>
      </c>
      <c r="C505" s="264" t="s">
        <v>8668</v>
      </c>
      <c r="D505" s="85" t="s">
        <v>8669</v>
      </c>
      <c r="E505" s="85"/>
      <c r="F505" s="85"/>
      <c r="G505" s="264" t="s">
        <v>51</v>
      </c>
      <c r="H505" s="85"/>
      <c r="I505" s="288">
        <v>331</v>
      </c>
      <c r="J505" s="288">
        <v>314.5</v>
      </c>
      <c r="K505" s="285">
        <v>297.9</v>
      </c>
      <c r="L505" s="285">
        <v>281.4</v>
      </c>
      <c r="M505" s="285">
        <v>264.8</v>
      </c>
      <c r="N505" s="322"/>
    </row>
    <row r="506" ht="60" customHeight="1" spans="1:14">
      <c r="A506" s="264">
        <v>154</v>
      </c>
      <c r="B506" s="264" t="s">
        <v>95</v>
      </c>
      <c r="C506" s="264" t="s">
        <v>8670</v>
      </c>
      <c r="D506" s="85" t="s">
        <v>8671</v>
      </c>
      <c r="E506" s="85" t="s">
        <v>8672</v>
      </c>
      <c r="F506" s="85" t="s">
        <v>8673</v>
      </c>
      <c r="G506" s="858" t="s">
        <v>51</v>
      </c>
      <c r="H506" s="85"/>
      <c r="I506" s="288">
        <v>1733.4</v>
      </c>
      <c r="J506" s="288">
        <v>1646.7</v>
      </c>
      <c r="K506" s="285">
        <v>1560.1</v>
      </c>
      <c r="L506" s="285">
        <v>1473.4</v>
      </c>
      <c r="M506" s="285">
        <v>1386.7</v>
      </c>
      <c r="N506" s="322"/>
    </row>
    <row r="507" ht="60" customHeight="1" spans="1:14">
      <c r="A507" s="264"/>
      <c r="B507" s="264" t="s">
        <v>95</v>
      </c>
      <c r="C507" s="264" t="s">
        <v>8674</v>
      </c>
      <c r="D507" s="85" t="s">
        <v>8675</v>
      </c>
      <c r="E507" s="85"/>
      <c r="F507" s="85"/>
      <c r="G507" s="858" t="s">
        <v>51</v>
      </c>
      <c r="H507" s="214"/>
      <c r="I507" s="288">
        <v>346.7</v>
      </c>
      <c r="J507" s="288">
        <v>329.3</v>
      </c>
      <c r="K507" s="285">
        <v>312</v>
      </c>
      <c r="L507" s="285">
        <v>294.7</v>
      </c>
      <c r="M507" s="285">
        <v>277.3</v>
      </c>
      <c r="N507" s="322"/>
    </row>
    <row r="508" ht="60" customHeight="1" spans="1:14">
      <c r="A508" s="264">
        <v>155</v>
      </c>
      <c r="B508" s="264" t="s">
        <v>95</v>
      </c>
      <c r="C508" s="264" t="s">
        <v>8676</v>
      </c>
      <c r="D508" s="85" t="s">
        <v>8677</v>
      </c>
      <c r="E508" s="85" t="s">
        <v>8678</v>
      </c>
      <c r="F508" s="85" t="s">
        <v>8679</v>
      </c>
      <c r="G508" s="264" t="s">
        <v>51</v>
      </c>
      <c r="H508" s="214"/>
      <c r="I508" s="288">
        <v>2281.5</v>
      </c>
      <c r="J508" s="288">
        <v>2167.4</v>
      </c>
      <c r="K508" s="285">
        <v>2053.4</v>
      </c>
      <c r="L508" s="285">
        <v>1939.3</v>
      </c>
      <c r="M508" s="285">
        <v>1825.2</v>
      </c>
      <c r="N508" s="322"/>
    </row>
    <row r="509" ht="60" customHeight="1" spans="1:14">
      <c r="A509" s="264"/>
      <c r="B509" s="264" t="s">
        <v>95</v>
      </c>
      <c r="C509" s="264" t="s">
        <v>8680</v>
      </c>
      <c r="D509" s="85" t="s">
        <v>8681</v>
      </c>
      <c r="E509" s="85"/>
      <c r="F509" s="85"/>
      <c r="G509" s="264" t="s">
        <v>51</v>
      </c>
      <c r="H509" s="214"/>
      <c r="I509" s="288">
        <v>456.3</v>
      </c>
      <c r="J509" s="288">
        <v>433.5</v>
      </c>
      <c r="K509" s="285">
        <v>410.7</v>
      </c>
      <c r="L509" s="285">
        <v>387.9</v>
      </c>
      <c r="M509" s="285">
        <v>365</v>
      </c>
      <c r="N509" s="322"/>
    </row>
    <row r="510" ht="60" customHeight="1" spans="1:14">
      <c r="A510" s="264">
        <v>156</v>
      </c>
      <c r="B510" s="264" t="s">
        <v>95</v>
      </c>
      <c r="C510" s="264" t="s">
        <v>8682</v>
      </c>
      <c r="D510" s="85" t="s">
        <v>8683</v>
      </c>
      <c r="E510" s="85" t="s">
        <v>8684</v>
      </c>
      <c r="F510" s="85" t="s">
        <v>8685</v>
      </c>
      <c r="G510" s="105" t="s">
        <v>51</v>
      </c>
      <c r="H510" s="214"/>
      <c r="I510" s="288">
        <v>2281.5</v>
      </c>
      <c r="J510" s="288">
        <v>2167.4</v>
      </c>
      <c r="K510" s="285">
        <v>2053.4</v>
      </c>
      <c r="L510" s="285">
        <v>1939.3</v>
      </c>
      <c r="M510" s="285">
        <v>1825.2</v>
      </c>
      <c r="N510" s="322"/>
    </row>
    <row r="511" ht="60" customHeight="1" spans="1:14">
      <c r="A511" s="264"/>
      <c r="B511" s="264" t="s">
        <v>95</v>
      </c>
      <c r="C511" s="264" t="s">
        <v>8686</v>
      </c>
      <c r="D511" s="85" t="s">
        <v>8687</v>
      </c>
      <c r="E511" s="85"/>
      <c r="F511" s="85"/>
      <c r="G511" s="105" t="s">
        <v>51</v>
      </c>
      <c r="H511" s="85"/>
      <c r="I511" s="288">
        <v>456.3</v>
      </c>
      <c r="J511" s="288">
        <v>433.5</v>
      </c>
      <c r="K511" s="285">
        <v>410.7</v>
      </c>
      <c r="L511" s="285">
        <v>387.9</v>
      </c>
      <c r="M511" s="285">
        <v>365</v>
      </c>
      <c r="N511" s="322"/>
    </row>
    <row r="512" ht="60" customHeight="1" spans="1:14">
      <c r="A512" s="264">
        <v>157</v>
      </c>
      <c r="B512" s="264" t="s">
        <v>95</v>
      </c>
      <c r="C512" s="264" t="s">
        <v>8688</v>
      </c>
      <c r="D512" s="85" t="s">
        <v>8689</v>
      </c>
      <c r="E512" s="85" t="s">
        <v>8690</v>
      </c>
      <c r="F512" s="85" t="s">
        <v>8691</v>
      </c>
      <c r="G512" s="858" t="s">
        <v>51</v>
      </c>
      <c r="H512" s="85"/>
      <c r="I512" s="288">
        <v>3587.4</v>
      </c>
      <c r="J512" s="288">
        <v>3408</v>
      </c>
      <c r="K512" s="285">
        <v>3228.7</v>
      </c>
      <c r="L512" s="285">
        <v>3049.3</v>
      </c>
      <c r="M512" s="285">
        <v>2869.9</v>
      </c>
      <c r="N512" s="322"/>
    </row>
    <row r="513" ht="60" customHeight="1" spans="1:14">
      <c r="A513" s="264"/>
      <c r="B513" s="264" t="s">
        <v>95</v>
      </c>
      <c r="C513" s="264" t="s">
        <v>8692</v>
      </c>
      <c r="D513" s="85" t="s">
        <v>8693</v>
      </c>
      <c r="E513" s="85"/>
      <c r="F513" s="85"/>
      <c r="G513" s="858" t="s">
        <v>51</v>
      </c>
      <c r="H513" s="85"/>
      <c r="I513" s="288">
        <v>717.5</v>
      </c>
      <c r="J513" s="288">
        <v>681.6</v>
      </c>
      <c r="K513" s="285">
        <v>645.7</v>
      </c>
      <c r="L513" s="285">
        <v>609.9</v>
      </c>
      <c r="M513" s="285">
        <v>574</v>
      </c>
      <c r="N513" s="322"/>
    </row>
    <row r="514" ht="60" customHeight="1" spans="1:14">
      <c r="A514" s="264">
        <v>158</v>
      </c>
      <c r="B514" s="264" t="s">
        <v>95</v>
      </c>
      <c r="C514" s="264" t="s">
        <v>8694</v>
      </c>
      <c r="D514" s="85" t="s">
        <v>8695</v>
      </c>
      <c r="E514" s="85" t="s">
        <v>8696</v>
      </c>
      <c r="F514" s="85" t="s">
        <v>8697</v>
      </c>
      <c r="G514" s="858" t="s">
        <v>51</v>
      </c>
      <c r="H514" s="85"/>
      <c r="I514" s="288">
        <v>1676.7</v>
      </c>
      <c r="J514" s="288">
        <v>1592.9</v>
      </c>
      <c r="K514" s="285">
        <v>1509</v>
      </c>
      <c r="L514" s="285">
        <v>1425.2</v>
      </c>
      <c r="M514" s="285">
        <v>1341.4</v>
      </c>
      <c r="N514" s="322"/>
    </row>
    <row r="515" ht="60" customHeight="1" spans="1:14">
      <c r="A515" s="264"/>
      <c r="B515" s="264" t="s">
        <v>95</v>
      </c>
      <c r="C515" s="264" t="s">
        <v>8698</v>
      </c>
      <c r="D515" s="85" t="s">
        <v>8699</v>
      </c>
      <c r="E515" s="85"/>
      <c r="F515" s="85"/>
      <c r="G515" s="858" t="s">
        <v>51</v>
      </c>
      <c r="H515" s="85"/>
      <c r="I515" s="288">
        <v>335.3</v>
      </c>
      <c r="J515" s="288">
        <v>318.6</v>
      </c>
      <c r="K515" s="285">
        <v>301.8</v>
      </c>
      <c r="L515" s="285">
        <v>285</v>
      </c>
      <c r="M515" s="285">
        <v>268.3</v>
      </c>
      <c r="N515" s="322"/>
    </row>
    <row r="516" ht="60" customHeight="1" spans="1:14">
      <c r="A516" s="264">
        <v>159</v>
      </c>
      <c r="B516" s="264" t="s">
        <v>95</v>
      </c>
      <c r="C516" s="264" t="s">
        <v>8700</v>
      </c>
      <c r="D516" s="85" t="s">
        <v>8701</v>
      </c>
      <c r="E516" s="85" t="s">
        <v>8702</v>
      </c>
      <c r="F516" s="85" t="s">
        <v>8703</v>
      </c>
      <c r="G516" s="858" t="s">
        <v>51</v>
      </c>
      <c r="H516" s="85"/>
      <c r="I516" s="288">
        <v>1263.6</v>
      </c>
      <c r="J516" s="288">
        <v>1200.4</v>
      </c>
      <c r="K516" s="285">
        <v>1137.2</v>
      </c>
      <c r="L516" s="285">
        <v>1074.1</v>
      </c>
      <c r="M516" s="285">
        <v>1010.9</v>
      </c>
      <c r="N516" s="322"/>
    </row>
    <row r="517" ht="60" customHeight="1" spans="1:14">
      <c r="A517" s="264"/>
      <c r="B517" s="264" t="s">
        <v>95</v>
      </c>
      <c r="C517" s="264" t="s">
        <v>8704</v>
      </c>
      <c r="D517" s="85" t="s">
        <v>8705</v>
      </c>
      <c r="E517" s="85"/>
      <c r="F517" s="85"/>
      <c r="G517" s="858" t="s">
        <v>51</v>
      </c>
      <c r="H517" s="85"/>
      <c r="I517" s="288">
        <v>252.7</v>
      </c>
      <c r="J517" s="288">
        <v>240.1</v>
      </c>
      <c r="K517" s="285">
        <v>227.4</v>
      </c>
      <c r="L517" s="285">
        <v>214.8</v>
      </c>
      <c r="M517" s="285">
        <v>202.2</v>
      </c>
      <c r="N517" s="322"/>
    </row>
    <row r="518" ht="60" customHeight="1" spans="1:14">
      <c r="A518" s="264">
        <v>160</v>
      </c>
      <c r="B518" s="264" t="s">
        <v>95</v>
      </c>
      <c r="C518" s="264" t="s">
        <v>8706</v>
      </c>
      <c r="D518" s="85" t="s">
        <v>8707</v>
      </c>
      <c r="E518" s="85" t="s">
        <v>8708</v>
      </c>
      <c r="F518" s="85" t="s">
        <v>8709</v>
      </c>
      <c r="G518" s="858" t="s">
        <v>51</v>
      </c>
      <c r="H518" s="85" t="s">
        <v>8710</v>
      </c>
      <c r="I518" s="288">
        <v>608.4</v>
      </c>
      <c r="J518" s="288">
        <v>578</v>
      </c>
      <c r="K518" s="285">
        <v>547.6</v>
      </c>
      <c r="L518" s="285">
        <v>517.1</v>
      </c>
      <c r="M518" s="285">
        <v>486.7</v>
      </c>
      <c r="N518" s="322"/>
    </row>
    <row r="519" ht="60" customHeight="1" spans="1:14">
      <c r="A519" s="264"/>
      <c r="B519" s="264" t="s">
        <v>95</v>
      </c>
      <c r="C519" s="264" t="s">
        <v>8711</v>
      </c>
      <c r="D519" s="85" t="s">
        <v>8712</v>
      </c>
      <c r="E519" s="85"/>
      <c r="F519" s="85"/>
      <c r="G519" s="858" t="s">
        <v>51</v>
      </c>
      <c r="H519" s="85"/>
      <c r="I519" s="288">
        <v>121.7</v>
      </c>
      <c r="J519" s="288">
        <v>115.6</v>
      </c>
      <c r="K519" s="285">
        <v>109.5</v>
      </c>
      <c r="L519" s="285">
        <v>103.4</v>
      </c>
      <c r="M519" s="285">
        <v>97.3</v>
      </c>
      <c r="N519" s="322"/>
    </row>
    <row r="520" ht="60" customHeight="1" spans="1:14">
      <c r="A520" s="264"/>
      <c r="B520" s="264" t="s">
        <v>95</v>
      </c>
      <c r="C520" s="264" t="s">
        <v>8713</v>
      </c>
      <c r="D520" s="85" t="s">
        <v>8714</v>
      </c>
      <c r="E520" s="85"/>
      <c r="F520" s="85"/>
      <c r="G520" s="858" t="s">
        <v>51</v>
      </c>
      <c r="H520" s="85" t="s">
        <v>8710</v>
      </c>
      <c r="I520" s="288">
        <v>608.4</v>
      </c>
      <c r="J520" s="288">
        <v>578</v>
      </c>
      <c r="K520" s="285">
        <v>547.6</v>
      </c>
      <c r="L520" s="285">
        <v>517.1</v>
      </c>
      <c r="M520" s="285">
        <v>486.7</v>
      </c>
      <c r="N520" s="322"/>
    </row>
    <row r="521" ht="60" customHeight="1" spans="1:14">
      <c r="A521" s="264">
        <v>161</v>
      </c>
      <c r="B521" s="264" t="s">
        <v>95</v>
      </c>
      <c r="C521" s="264" t="s">
        <v>8715</v>
      </c>
      <c r="D521" s="85" t="s">
        <v>8716</v>
      </c>
      <c r="E521" s="85" t="s">
        <v>8717</v>
      </c>
      <c r="F521" s="85" t="s">
        <v>8718</v>
      </c>
      <c r="G521" s="858" t="s">
        <v>51</v>
      </c>
      <c r="H521" s="85"/>
      <c r="I521" s="288">
        <v>387.9</v>
      </c>
      <c r="J521" s="288">
        <v>368.5</v>
      </c>
      <c r="K521" s="285">
        <v>349.1</v>
      </c>
      <c r="L521" s="285">
        <v>329.7</v>
      </c>
      <c r="M521" s="285">
        <v>310.3</v>
      </c>
      <c r="N521" s="322"/>
    </row>
    <row r="522" ht="60" customHeight="1" spans="1:14">
      <c r="A522" s="264"/>
      <c r="B522" s="264" t="s">
        <v>95</v>
      </c>
      <c r="C522" s="264" t="s">
        <v>8719</v>
      </c>
      <c r="D522" s="85" t="s">
        <v>8720</v>
      </c>
      <c r="E522" s="85"/>
      <c r="F522" s="85"/>
      <c r="G522" s="858" t="s">
        <v>51</v>
      </c>
      <c r="H522" s="85"/>
      <c r="I522" s="288">
        <v>77.6</v>
      </c>
      <c r="J522" s="288">
        <v>73.7</v>
      </c>
      <c r="K522" s="285">
        <v>69.8</v>
      </c>
      <c r="L522" s="285">
        <v>65.9</v>
      </c>
      <c r="M522" s="285">
        <v>62.1</v>
      </c>
      <c r="N522" s="322"/>
    </row>
    <row r="523" ht="60" customHeight="1" spans="1:14">
      <c r="A523" s="264">
        <v>162</v>
      </c>
      <c r="B523" s="264" t="s">
        <v>95</v>
      </c>
      <c r="C523" s="264" t="s">
        <v>8721</v>
      </c>
      <c r="D523" s="85" t="s">
        <v>8722</v>
      </c>
      <c r="E523" s="85" t="s">
        <v>8723</v>
      </c>
      <c r="F523" s="85" t="s">
        <v>8724</v>
      </c>
      <c r="G523" s="858" t="s">
        <v>51</v>
      </c>
      <c r="H523" s="85"/>
      <c r="I523" s="288">
        <v>532.8</v>
      </c>
      <c r="J523" s="288">
        <v>506.2</v>
      </c>
      <c r="K523" s="285">
        <v>479.5</v>
      </c>
      <c r="L523" s="285">
        <v>452.9</v>
      </c>
      <c r="M523" s="285">
        <v>426.2</v>
      </c>
      <c r="N523" s="322"/>
    </row>
    <row r="524" ht="60" customHeight="1" spans="1:14">
      <c r="A524" s="264"/>
      <c r="B524" s="264" t="s">
        <v>95</v>
      </c>
      <c r="C524" s="264" t="s">
        <v>8725</v>
      </c>
      <c r="D524" s="85" t="s">
        <v>8726</v>
      </c>
      <c r="E524" s="85"/>
      <c r="F524" s="85"/>
      <c r="G524" s="858" t="s">
        <v>51</v>
      </c>
      <c r="H524" s="85"/>
      <c r="I524" s="288">
        <v>106.6</v>
      </c>
      <c r="J524" s="288">
        <v>101.2</v>
      </c>
      <c r="K524" s="285">
        <v>95.9</v>
      </c>
      <c r="L524" s="285">
        <v>90.6</v>
      </c>
      <c r="M524" s="285">
        <v>85.2</v>
      </c>
      <c r="N524" s="322"/>
    </row>
    <row r="525" ht="60" customHeight="1" spans="1:14">
      <c r="A525" s="264">
        <v>163</v>
      </c>
      <c r="B525" s="264" t="s">
        <v>95</v>
      </c>
      <c r="C525" s="264" t="s">
        <v>8727</v>
      </c>
      <c r="D525" s="85" t="s">
        <v>8728</v>
      </c>
      <c r="E525" s="85" t="s">
        <v>8729</v>
      </c>
      <c r="F525" s="85" t="s">
        <v>8730</v>
      </c>
      <c r="G525" s="858" t="s">
        <v>51</v>
      </c>
      <c r="H525" s="85"/>
      <c r="I525" s="288">
        <v>1945.8</v>
      </c>
      <c r="J525" s="288">
        <v>1848.5</v>
      </c>
      <c r="K525" s="285">
        <v>1751.2</v>
      </c>
      <c r="L525" s="285">
        <v>1653.9</v>
      </c>
      <c r="M525" s="285">
        <v>1556.6</v>
      </c>
      <c r="N525" s="322"/>
    </row>
    <row r="526" ht="60" customHeight="1" spans="1:14">
      <c r="A526" s="264"/>
      <c r="B526" s="264" t="s">
        <v>95</v>
      </c>
      <c r="C526" s="264" t="s">
        <v>8731</v>
      </c>
      <c r="D526" s="85" t="s">
        <v>8732</v>
      </c>
      <c r="E526" s="85"/>
      <c r="F526" s="85"/>
      <c r="G526" s="858" t="s">
        <v>51</v>
      </c>
      <c r="H526" s="85"/>
      <c r="I526" s="288">
        <v>389.2</v>
      </c>
      <c r="J526" s="288">
        <v>369.7</v>
      </c>
      <c r="K526" s="285">
        <v>350.2</v>
      </c>
      <c r="L526" s="285">
        <v>330.8</v>
      </c>
      <c r="M526" s="285">
        <v>311.3</v>
      </c>
      <c r="N526" s="322"/>
    </row>
    <row r="527" ht="60" customHeight="1" spans="1:14">
      <c r="A527" s="264">
        <v>164</v>
      </c>
      <c r="B527" s="264" t="s">
        <v>95</v>
      </c>
      <c r="C527" s="264" t="s">
        <v>8733</v>
      </c>
      <c r="D527" s="85" t="s">
        <v>8734</v>
      </c>
      <c r="E527" s="85" t="s">
        <v>8735</v>
      </c>
      <c r="F527" s="85" t="s">
        <v>8736</v>
      </c>
      <c r="G527" s="858" t="s">
        <v>51</v>
      </c>
      <c r="H527" s="85" t="s">
        <v>8737</v>
      </c>
      <c r="I527" s="288">
        <v>972.9</v>
      </c>
      <c r="J527" s="288">
        <v>924.3</v>
      </c>
      <c r="K527" s="285">
        <v>875.6</v>
      </c>
      <c r="L527" s="285">
        <v>827</v>
      </c>
      <c r="M527" s="285">
        <v>778.3</v>
      </c>
      <c r="N527" s="322"/>
    </row>
    <row r="528" ht="60" customHeight="1" spans="1:14">
      <c r="A528" s="264"/>
      <c r="B528" s="264" t="s">
        <v>95</v>
      </c>
      <c r="C528" s="264" t="s">
        <v>8738</v>
      </c>
      <c r="D528" s="85" t="s">
        <v>8739</v>
      </c>
      <c r="E528" s="331"/>
      <c r="F528" s="331"/>
      <c r="G528" s="331"/>
      <c r="H528" s="85"/>
      <c r="I528" s="288">
        <v>194.6</v>
      </c>
      <c r="J528" s="288">
        <v>184.9</v>
      </c>
      <c r="K528" s="285">
        <v>175.1</v>
      </c>
      <c r="L528" s="285">
        <v>165.4</v>
      </c>
      <c r="M528" s="285">
        <v>155.7</v>
      </c>
      <c r="N528" s="335"/>
    </row>
    <row r="529" ht="45" customHeight="1" spans="1:13">
      <c r="A529" s="268" t="s">
        <v>8740</v>
      </c>
      <c r="B529" s="268"/>
      <c r="C529" s="268"/>
      <c r="D529" s="268"/>
      <c r="E529" s="268"/>
      <c r="F529" s="268"/>
      <c r="G529" s="268"/>
      <c r="H529" s="268"/>
      <c r="I529" s="268"/>
      <c r="J529" s="268"/>
      <c r="K529" s="268"/>
      <c r="L529" s="268"/>
      <c r="M529" s="268"/>
    </row>
    <row r="530" ht="60" customHeight="1" spans="1:13">
      <c r="A530" s="109" t="s">
        <v>8741</v>
      </c>
      <c r="B530" s="109"/>
      <c r="C530" s="109"/>
      <c r="D530" s="109"/>
      <c r="E530" s="109"/>
      <c r="F530" s="109"/>
      <c r="G530" s="109"/>
      <c r="H530" s="109"/>
      <c r="I530" s="109"/>
      <c r="J530" s="109"/>
      <c r="K530" s="109"/>
      <c r="L530" s="109"/>
      <c r="M530" s="109"/>
    </row>
    <row r="531" ht="261" customHeight="1" spans="1:13">
      <c r="A531" s="109"/>
      <c r="B531" s="109"/>
      <c r="C531" s="109"/>
      <c r="D531" s="109"/>
      <c r="E531" s="109"/>
      <c r="F531" s="109"/>
      <c r="G531" s="109"/>
      <c r="H531" s="109"/>
      <c r="I531" s="109"/>
      <c r="J531" s="109"/>
      <c r="K531" s="109"/>
      <c r="L531" s="109"/>
      <c r="M531" s="109"/>
    </row>
    <row r="532" s="244" customFormat="1" ht="33" customHeight="1" spans="1:112">
      <c r="A532" s="332" t="s">
        <v>7172</v>
      </c>
      <c r="B532" s="332" t="s">
        <v>25</v>
      </c>
      <c r="C532" s="332" t="s">
        <v>7173</v>
      </c>
      <c r="D532" s="332" t="s">
        <v>27</v>
      </c>
      <c r="E532" s="332" t="s">
        <v>7174</v>
      </c>
      <c r="F532" s="332" t="s">
        <v>7175</v>
      </c>
      <c r="G532" s="332" t="s">
        <v>30</v>
      </c>
      <c r="H532" s="332" t="s">
        <v>7176</v>
      </c>
      <c r="I532" s="336" t="s">
        <v>32</v>
      </c>
      <c r="J532" s="336"/>
      <c r="K532" s="336"/>
      <c r="L532" s="336"/>
      <c r="M532" s="336"/>
      <c r="N532" s="337"/>
      <c r="O532" s="337"/>
      <c r="P532" s="337"/>
      <c r="Q532" s="337"/>
      <c r="R532" s="337"/>
      <c r="S532" s="337"/>
      <c r="T532" s="337"/>
      <c r="U532" s="337"/>
      <c r="V532" s="337"/>
      <c r="W532" s="337"/>
      <c r="X532" s="337"/>
      <c r="Y532" s="337"/>
      <c r="Z532" s="337"/>
      <c r="AA532" s="337"/>
      <c r="AB532" s="337"/>
      <c r="AC532" s="337"/>
      <c r="AD532" s="337"/>
      <c r="AE532" s="337"/>
      <c r="AF532" s="337"/>
      <c r="AG532" s="337"/>
      <c r="AH532" s="337"/>
      <c r="AI532" s="337"/>
      <c r="AJ532" s="337"/>
      <c r="AK532" s="337"/>
      <c r="AL532" s="337"/>
      <c r="AM532" s="337"/>
      <c r="AN532" s="337"/>
      <c r="AO532" s="337"/>
      <c r="AP532" s="337"/>
      <c r="AQ532" s="337"/>
      <c r="AR532" s="337"/>
      <c r="AS532" s="337"/>
      <c r="AT532" s="337"/>
      <c r="AU532" s="337"/>
      <c r="AV532" s="337"/>
      <c r="AW532" s="337"/>
      <c r="AX532" s="337"/>
      <c r="AY532" s="337"/>
      <c r="AZ532" s="337"/>
      <c r="BA532" s="337"/>
      <c r="BB532" s="337"/>
      <c r="BC532" s="337"/>
      <c r="BD532" s="337"/>
      <c r="BE532" s="337"/>
      <c r="BF532" s="337"/>
      <c r="BG532" s="337"/>
      <c r="BH532" s="337"/>
      <c r="BI532" s="337"/>
      <c r="BJ532" s="337"/>
      <c r="BK532" s="337"/>
      <c r="BL532" s="337"/>
      <c r="BM532" s="337"/>
      <c r="BN532" s="337"/>
      <c r="BO532" s="337"/>
      <c r="BP532" s="337"/>
      <c r="BQ532" s="337"/>
      <c r="BR532" s="337"/>
      <c r="BS532" s="337"/>
      <c r="BT532" s="337"/>
      <c r="BU532" s="337"/>
      <c r="BV532" s="337"/>
      <c r="BW532" s="337"/>
      <c r="BX532" s="337"/>
      <c r="BY532" s="337"/>
      <c r="BZ532" s="337"/>
      <c r="CA532" s="337"/>
      <c r="CB532" s="337"/>
      <c r="CC532" s="337"/>
      <c r="CD532" s="337"/>
      <c r="CE532" s="337"/>
      <c r="CF532" s="337"/>
      <c r="CG532" s="337"/>
      <c r="CH532" s="337"/>
      <c r="CI532" s="337"/>
      <c r="CJ532" s="337"/>
      <c r="CK532" s="337"/>
      <c r="CL532" s="337"/>
      <c r="CM532" s="337"/>
      <c r="CN532" s="337"/>
      <c r="CO532" s="337"/>
      <c r="CP532" s="337"/>
      <c r="CQ532" s="337"/>
      <c r="CR532" s="337"/>
      <c r="CS532" s="337"/>
      <c r="CT532" s="337"/>
      <c r="CU532" s="337"/>
      <c r="CV532" s="337"/>
      <c r="CW532" s="337"/>
      <c r="CX532" s="337"/>
      <c r="CY532" s="337"/>
      <c r="CZ532" s="337"/>
      <c r="DA532" s="337"/>
      <c r="DB532" s="337"/>
      <c r="DC532" s="337"/>
      <c r="DD532" s="337"/>
      <c r="DE532" s="337"/>
      <c r="DF532" s="337"/>
      <c r="DG532" s="337"/>
      <c r="DH532" s="337"/>
    </row>
    <row r="533" s="244" customFormat="1" ht="33" customHeight="1" spans="1:112">
      <c r="A533" s="333"/>
      <c r="B533" s="333"/>
      <c r="C533" s="333"/>
      <c r="D533" s="333"/>
      <c r="E533" s="333"/>
      <c r="F533" s="333"/>
      <c r="G533" s="333"/>
      <c r="H533" s="333"/>
      <c r="I533" s="338" t="s">
        <v>33</v>
      </c>
      <c r="J533" s="338" t="s">
        <v>34</v>
      </c>
      <c r="K533" s="338" t="s">
        <v>35</v>
      </c>
      <c r="L533" s="338" t="s">
        <v>36</v>
      </c>
      <c r="M533" s="338" t="s">
        <v>37</v>
      </c>
      <c r="N533" s="337"/>
      <c r="O533" s="337"/>
      <c r="P533" s="337"/>
      <c r="Q533" s="337"/>
      <c r="R533" s="337"/>
      <c r="S533" s="337"/>
      <c r="T533" s="337"/>
      <c r="U533" s="337"/>
      <c r="V533" s="337"/>
      <c r="W533" s="337"/>
      <c r="X533" s="337"/>
      <c r="Y533" s="337"/>
      <c r="Z533" s="337"/>
      <c r="AA533" s="337"/>
      <c r="AB533" s="337"/>
      <c r="AC533" s="337"/>
      <c r="AD533" s="337"/>
      <c r="AE533" s="337"/>
      <c r="AF533" s="337"/>
      <c r="AG533" s="337"/>
      <c r="AH533" s="337"/>
      <c r="AI533" s="337"/>
      <c r="AJ533" s="337"/>
      <c r="AK533" s="337"/>
      <c r="AL533" s="337"/>
      <c r="AM533" s="337"/>
      <c r="AN533" s="337"/>
      <c r="AO533" s="337"/>
      <c r="AP533" s="337"/>
      <c r="AQ533" s="337"/>
      <c r="AR533" s="337"/>
      <c r="AS533" s="337"/>
      <c r="AT533" s="337"/>
      <c r="AU533" s="337"/>
      <c r="AV533" s="337"/>
      <c r="AW533" s="337"/>
      <c r="AX533" s="337"/>
      <c r="AY533" s="337"/>
      <c r="AZ533" s="337"/>
      <c r="BA533" s="337"/>
      <c r="BB533" s="337"/>
      <c r="BC533" s="337"/>
      <c r="BD533" s="337"/>
      <c r="BE533" s="337"/>
      <c r="BF533" s="337"/>
      <c r="BG533" s="337"/>
      <c r="BH533" s="337"/>
      <c r="BI533" s="337"/>
      <c r="BJ533" s="337"/>
      <c r="BK533" s="337"/>
      <c r="BL533" s="337"/>
      <c r="BM533" s="337"/>
      <c r="BN533" s="337"/>
      <c r="BO533" s="337"/>
      <c r="BP533" s="337"/>
      <c r="BQ533" s="337"/>
      <c r="BR533" s="337"/>
      <c r="BS533" s="337"/>
      <c r="BT533" s="337"/>
      <c r="BU533" s="337"/>
      <c r="BV533" s="337"/>
      <c r="BW533" s="337"/>
      <c r="BX533" s="337"/>
      <c r="BY533" s="337"/>
      <c r="BZ533" s="337"/>
      <c r="CA533" s="337"/>
      <c r="CB533" s="337"/>
      <c r="CC533" s="337"/>
      <c r="CD533" s="337"/>
      <c r="CE533" s="337"/>
      <c r="CF533" s="337"/>
      <c r="CG533" s="337"/>
      <c r="CH533" s="337"/>
      <c r="CI533" s="337"/>
      <c r="CJ533" s="337"/>
      <c r="CK533" s="337"/>
      <c r="CL533" s="337"/>
      <c r="CM533" s="337"/>
      <c r="CN533" s="337"/>
      <c r="CO533" s="337"/>
      <c r="CP533" s="337"/>
      <c r="CQ533" s="337"/>
      <c r="CR533" s="337"/>
      <c r="CS533" s="337"/>
      <c r="CT533" s="337"/>
      <c r="CU533" s="337"/>
      <c r="CV533" s="337"/>
      <c r="CW533" s="337"/>
      <c r="CX533" s="337"/>
      <c r="CY533" s="337"/>
      <c r="CZ533" s="337"/>
      <c r="DA533" s="337"/>
      <c r="DB533" s="337"/>
      <c r="DC533" s="337"/>
      <c r="DD533" s="337"/>
      <c r="DE533" s="337"/>
      <c r="DF533" s="337"/>
      <c r="DG533" s="337"/>
      <c r="DH533" s="337"/>
    </row>
    <row r="534" ht="60" customHeight="1" spans="1:13">
      <c r="A534" s="105">
        <v>1</v>
      </c>
      <c r="B534" s="105" t="s">
        <v>38</v>
      </c>
      <c r="C534" s="105" t="s">
        <v>8742</v>
      </c>
      <c r="D534" s="85" t="s">
        <v>8743</v>
      </c>
      <c r="E534" s="85" t="s">
        <v>8744</v>
      </c>
      <c r="F534" s="85" t="s">
        <v>8745</v>
      </c>
      <c r="G534" s="264" t="s">
        <v>3953</v>
      </c>
      <c r="H534" s="85" t="s">
        <v>8746</v>
      </c>
      <c r="I534" s="288">
        <v>2340</v>
      </c>
      <c r="J534" s="288">
        <v>2223</v>
      </c>
      <c r="K534" s="285">
        <v>2106</v>
      </c>
      <c r="L534" s="285">
        <v>1989</v>
      </c>
      <c r="M534" s="285">
        <v>1872</v>
      </c>
    </row>
    <row r="535" ht="93" customHeight="1" spans="1:13">
      <c r="A535" s="105">
        <v>2</v>
      </c>
      <c r="B535" s="105" t="s">
        <v>38</v>
      </c>
      <c r="C535" s="105" t="s">
        <v>8747</v>
      </c>
      <c r="D535" s="85" t="s">
        <v>8748</v>
      </c>
      <c r="E535" s="85" t="s">
        <v>8749</v>
      </c>
      <c r="F535" s="85" t="s">
        <v>8745</v>
      </c>
      <c r="G535" s="264" t="s">
        <v>3953</v>
      </c>
      <c r="H535" s="85" t="s">
        <v>8750</v>
      </c>
      <c r="I535" s="288">
        <v>4050</v>
      </c>
      <c r="J535" s="288">
        <v>3847.5</v>
      </c>
      <c r="K535" s="285">
        <v>3645</v>
      </c>
      <c r="L535" s="285">
        <v>3442.5</v>
      </c>
      <c r="M535" s="285">
        <v>3240</v>
      </c>
    </row>
    <row r="536" ht="60" customHeight="1" spans="1:13">
      <c r="A536" s="105">
        <v>3</v>
      </c>
      <c r="B536" s="105" t="s">
        <v>38</v>
      </c>
      <c r="C536" s="105" t="s">
        <v>8751</v>
      </c>
      <c r="D536" s="85" t="s">
        <v>8752</v>
      </c>
      <c r="E536" s="85" t="s">
        <v>8753</v>
      </c>
      <c r="F536" s="85" t="s">
        <v>8745</v>
      </c>
      <c r="G536" s="264" t="s">
        <v>3953</v>
      </c>
      <c r="H536" s="85" t="s">
        <v>8746</v>
      </c>
      <c r="I536" s="288">
        <v>6885</v>
      </c>
      <c r="J536" s="288">
        <v>6540.8</v>
      </c>
      <c r="K536" s="285">
        <v>6196.5</v>
      </c>
      <c r="L536" s="285">
        <v>5852.3</v>
      </c>
      <c r="M536" s="285">
        <v>5508</v>
      </c>
    </row>
    <row r="537" ht="138" customHeight="1" spans="1:13">
      <c r="A537" s="105">
        <v>4</v>
      </c>
      <c r="B537" s="105" t="s">
        <v>38</v>
      </c>
      <c r="C537" s="105" t="s">
        <v>8754</v>
      </c>
      <c r="D537" s="85" t="s">
        <v>8755</v>
      </c>
      <c r="E537" s="85" t="s">
        <v>8756</v>
      </c>
      <c r="F537" s="85" t="s">
        <v>8745</v>
      </c>
      <c r="G537" s="264" t="s">
        <v>3953</v>
      </c>
      <c r="H537" s="85" t="s">
        <v>8757</v>
      </c>
      <c r="I537" s="288">
        <v>10327.5</v>
      </c>
      <c r="J537" s="288">
        <v>9811.1</v>
      </c>
      <c r="K537" s="285">
        <v>9294.8</v>
      </c>
      <c r="L537" s="285">
        <v>8778.4</v>
      </c>
      <c r="M537" s="285">
        <v>8262</v>
      </c>
    </row>
    <row r="538" ht="60" customHeight="1" spans="1:13">
      <c r="A538" s="105">
        <v>5</v>
      </c>
      <c r="B538" s="105" t="s">
        <v>38</v>
      </c>
      <c r="C538" s="105" t="s">
        <v>8758</v>
      </c>
      <c r="D538" s="85" t="s">
        <v>8759</v>
      </c>
      <c r="E538" s="85" t="s">
        <v>8760</v>
      </c>
      <c r="F538" s="85" t="s">
        <v>8745</v>
      </c>
      <c r="G538" s="264" t="s">
        <v>3953</v>
      </c>
      <c r="H538" s="85" t="s">
        <v>8746</v>
      </c>
      <c r="I538" s="288">
        <v>7650</v>
      </c>
      <c r="J538" s="288">
        <v>7267.5</v>
      </c>
      <c r="K538" s="285">
        <v>6885</v>
      </c>
      <c r="L538" s="285">
        <v>6502.5</v>
      </c>
      <c r="M538" s="285">
        <v>6120</v>
      </c>
    </row>
    <row r="539" ht="126" customHeight="1" spans="1:13">
      <c r="A539" s="105">
        <v>6</v>
      </c>
      <c r="B539" s="105" t="s">
        <v>38</v>
      </c>
      <c r="C539" s="105" t="s">
        <v>8761</v>
      </c>
      <c r="D539" s="85" t="s">
        <v>8762</v>
      </c>
      <c r="E539" s="85" t="s">
        <v>8763</v>
      </c>
      <c r="F539" s="85" t="s">
        <v>8745</v>
      </c>
      <c r="G539" s="264" t="s">
        <v>3953</v>
      </c>
      <c r="H539" s="85" t="s">
        <v>8764</v>
      </c>
      <c r="I539" s="288">
        <v>11475</v>
      </c>
      <c r="J539" s="288">
        <v>10901.3</v>
      </c>
      <c r="K539" s="285">
        <v>10327.5</v>
      </c>
      <c r="L539" s="285">
        <v>9753.8</v>
      </c>
      <c r="M539" s="285">
        <v>9180</v>
      </c>
    </row>
    <row r="540" ht="60" customHeight="1" spans="1:13">
      <c r="A540" s="105">
        <v>7</v>
      </c>
      <c r="B540" s="105" t="s">
        <v>38</v>
      </c>
      <c r="C540" s="105" t="s">
        <v>8765</v>
      </c>
      <c r="D540" s="85" t="s">
        <v>8766</v>
      </c>
      <c r="E540" s="85" t="s">
        <v>8767</v>
      </c>
      <c r="F540" s="85" t="s">
        <v>8745</v>
      </c>
      <c r="G540" s="264" t="s">
        <v>3953</v>
      </c>
      <c r="H540" s="85" t="s">
        <v>8746</v>
      </c>
      <c r="I540" s="288">
        <v>9180</v>
      </c>
      <c r="J540" s="288">
        <v>8721</v>
      </c>
      <c r="K540" s="285">
        <v>8262</v>
      </c>
      <c r="L540" s="285">
        <v>7803</v>
      </c>
      <c r="M540" s="285">
        <v>7344</v>
      </c>
    </row>
    <row r="541" ht="138" customHeight="1" spans="1:13">
      <c r="A541" s="105">
        <v>8</v>
      </c>
      <c r="B541" s="105" t="s">
        <v>38</v>
      </c>
      <c r="C541" s="105" t="s">
        <v>8768</v>
      </c>
      <c r="D541" s="85" t="s">
        <v>8769</v>
      </c>
      <c r="E541" s="85" t="s">
        <v>8770</v>
      </c>
      <c r="F541" s="85" t="s">
        <v>8745</v>
      </c>
      <c r="G541" s="264" t="s">
        <v>3953</v>
      </c>
      <c r="H541" s="85" t="s">
        <v>8771</v>
      </c>
      <c r="I541" s="288">
        <v>13770</v>
      </c>
      <c r="J541" s="288">
        <v>13081.5</v>
      </c>
      <c r="K541" s="285">
        <v>12393</v>
      </c>
      <c r="L541" s="285">
        <v>11704.5</v>
      </c>
      <c r="M541" s="285">
        <v>11016</v>
      </c>
    </row>
    <row r="542" ht="112" customHeight="1" spans="1:13">
      <c r="A542" s="105">
        <v>9</v>
      </c>
      <c r="B542" s="105" t="s">
        <v>38</v>
      </c>
      <c r="C542" s="105" t="s">
        <v>8772</v>
      </c>
      <c r="D542" s="85" t="s">
        <v>8773</v>
      </c>
      <c r="E542" s="85" t="s">
        <v>8774</v>
      </c>
      <c r="F542" s="85" t="s">
        <v>8745</v>
      </c>
      <c r="G542" s="264" t="s">
        <v>3953</v>
      </c>
      <c r="H542" s="85" t="s">
        <v>8775</v>
      </c>
      <c r="I542" s="288">
        <v>15300</v>
      </c>
      <c r="J542" s="288">
        <v>14535</v>
      </c>
      <c r="K542" s="285">
        <v>13770</v>
      </c>
      <c r="L542" s="285">
        <v>13005</v>
      </c>
      <c r="M542" s="285">
        <v>12240</v>
      </c>
    </row>
    <row r="543" ht="204" customHeight="1" spans="1:13">
      <c r="A543" s="105">
        <v>10</v>
      </c>
      <c r="B543" s="105" t="s">
        <v>38</v>
      </c>
      <c r="C543" s="105" t="s">
        <v>8776</v>
      </c>
      <c r="D543" s="85" t="s">
        <v>8777</v>
      </c>
      <c r="E543" s="85" t="s">
        <v>8778</v>
      </c>
      <c r="F543" s="85" t="s">
        <v>8745</v>
      </c>
      <c r="G543" s="264" t="s">
        <v>3953</v>
      </c>
      <c r="H543" s="85" t="s">
        <v>8779</v>
      </c>
      <c r="I543" s="288">
        <v>22873.5</v>
      </c>
      <c r="J543" s="288">
        <v>21729.8</v>
      </c>
      <c r="K543" s="285">
        <v>20586.2</v>
      </c>
      <c r="L543" s="285">
        <v>19442.5</v>
      </c>
      <c r="M543" s="285">
        <v>18298.8</v>
      </c>
    </row>
    <row r="544" ht="127" customHeight="1" spans="1:13">
      <c r="A544" s="105">
        <v>11</v>
      </c>
      <c r="B544" s="105" t="s">
        <v>38</v>
      </c>
      <c r="C544" s="105" t="s">
        <v>8780</v>
      </c>
      <c r="D544" s="85" t="s">
        <v>8781</v>
      </c>
      <c r="E544" s="85" t="s">
        <v>8782</v>
      </c>
      <c r="F544" s="85" t="s">
        <v>8745</v>
      </c>
      <c r="G544" s="264" t="s">
        <v>3953</v>
      </c>
      <c r="H544" s="85" t="s">
        <v>8775</v>
      </c>
      <c r="I544" s="288">
        <v>19890</v>
      </c>
      <c r="J544" s="288">
        <v>18895.5</v>
      </c>
      <c r="K544" s="285">
        <v>17901</v>
      </c>
      <c r="L544" s="285">
        <v>16906.5</v>
      </c>
      <c r="M544" s="285">
        <v>15912</v>
      </c>
    </row>
    <row r="545" ht="217" customHeight="1" spans="1:13">
      <c r="A545" s="105">
        <v>12</v>
      </c>
      <c r="B545" s="105" t="s">
        <v>38</v>
      </c>
      <c r="C545" s="105" t="s">
        <v>8783</v>
      </c>
      <c r="D545" s="85" t="s">
        <v>8784</v>
      </c>
      <c r="E545" s="85" t="s">
        <v>8785</v>
      </c>
      <c r="F545" s="85" t="s">
        <v>8745</v>
      </c>
      <c r="G545" s="264" t="s">
        <v>3953</v>
      </c>
      <c r="H545" s="85" t="s">
        <v>8786</v>
      </c>
      <c r="I545" s="288">
        <v>29835</v>
      </c>
      <c r="J545" s="288">
        <v>28343.3</v>
      </c>
      <c r="K545" s="285">
        <v>26851.5</v>
      </c>
      <c r="L545" s="285">
        <v>25359.8</v>
      </c>
      <c r="M545" s="285">
        <v>23868</v>
      </c>
    </row>
    <row r="546" ht="99" customHeight="1" spans="1:13">
      <c r="A546" s="105">
        <v>13</v>
      </c>
      <c r="B546" s="105" t="s">
        <v>38</v>
      </c>
      <c r="C546" s="105" t="s">
        <v>8787</v>
      </c>
      <c r="D546" s="85" t="s">
        <v>8788</v>
      </c>
      <c r="E546" s="85" t="s">
        <v>8789</v>
      </c>
      <c r="F546" s="85" t="s">
        <v>8745</v>
      </c>
      <c r="G546" s="264" t="s">
        <v>3953</v>
      </c>
      <c r="H546" s="85" t="s">
        <v>8775</v>
      </c>
      <c r="I546" s="288">
        <v>19890</v>
      </c>
      <c r="J546" s="288">
        <v>18895.5</v>
      </c>
      <c r="K546" s="285">
        <v>17901</v>
      </c>
      <c r="L546" s="285">
        <v>16906.5</v>
      </c>
      <c r="M546" s="285">
        <v>15912</v>
      </c>
    </row>
    <row r="547" ht="253" customHeight="1" spans="1:13">
      <c r="A547" s="105">
        <v>14</v>
      </c>
      <c r="B547" s="105" t="s">
        <v>38</v>
      </c>
      <c r="C547" s="105" t="s">
        <v>8790</v>
      </c>
      <c r="D547" s="85" t="s">
        <v>8791</v>
      </c>
      <c r="E547" s="85" t="s">
        <v>8792</v>
      </c>
      <c r="F547" s="85" t="s">
        <v>8745</v>
      </c>
      <c r="G547" s="264" t="s">
        <v>3953</v>
      </c>
      <c r="H547" s="85" t="s">
        <v>8793</v>
      </c>
      <c r="I547" s="288">
        <v>29070</v>
      </c>
      <c r="J547" s="288">
        <v>27616.5</v>
      </c>
      <c r="K547" s="285">
        <v>26163</v>
      </c>
      <c r="L547" s="285">
        <v>24709.5</v>
      </c>
      <c r="M547" s="285">
        <v>23256</v>
      </c>
    </row>
    <row r="548" ht="60" customHeight="1" spans="1:13">
      <c r="A548" s="105">
        <v>15</v>
      </c>
      <c r="B548" s="105" t="s">
        <v>38</v>
      </c>
      <c r="C548" s="105" t="s">
        <v>8794</v>
      </c>
      <c r="D548" s="85" t="s">
        <v>8795</v>
      </c>
      <c r="E548" s="85" t="s">
        <v>8796</v>
      </c>
      <c r="F548" s="85" t="s">
        <v>8745</v>
      </c>
      <c r="G548" s="264" t="s">
        <v>3953</v>
      </c>
      <c r="H548" s="85" t="s">
        <v>8797</v>
      </c>
      <c r="I548" s="288">
        <v>6885</v>
      </c>
      <c r="J548" s="288">
        <v>6540.8</v>
      </c>
      <c r="K548" s="285">
        <v>6196.5</v>
      </c>
      <c r="L548" s="285">
        <v>5852.3</v>
      </c>
      <c r="M548" s="285">
        <v>5508</v>
      </c>
    </row>
    <row r="549" ht="60" customHeight="1" spans="1:13">
      <c r="A549" s="105">
        <v>16</v>
      </c>
      <c r="B549" s="105" t="s">
        <v>38</v>
      </c>
      <c r="C549" s="105" t="s">
        <v>8798</v>
      </c>
      <c r="D549" s="85" t="s">
        <v>8799</v>
      </c>
      <c r="E549" s="85" t="s">
        <v>8800</v>
      </c>
      <c r="F549" s="85" t="s">
        <v>8745</v>
      </c>
      <c r="G549" s="264" t="s">
        <v>3953</v>
      </c>
      <c r="H549" s="85" t="s">
        <v>8797</v>
      </c>
      <c r="I549" s="288">
        <v>7650</v>
      </c>
      <c r="J549" s="288">
        <v>7267.5</v>
      </c>
      <c r="K549" s="285">
        <v>6885</v>
      </c>
      <c r="L549" s="285">
        <v>6502.5</v>
      </c>
      <c r="M549" s="285">
        <v>6120</v>
      </c>
    </row>
    <row r="550" ht="60" customHeight="1" spans="1:13">
      <c r="A550" s="105">
        <v>17</v>
      </c>
      <c r="B550" s="105" t="s">
        <v>38</v>
      </c>
      <c r="C550" s="105" t="s">
        <v>8801</v>
      </c>
      <c r="D550" s="85" t="s">
        <v>8802</v>
      </c>
      <c r="E550" s="85" t="s">
        <v>8803</v>
      </c>
      <c r="F550" s="85" t="s">
        <v>8745</v>
      </c>
      <c r="G550" s="264" t="s">
        <v>3953</v>
      </c>
      <c r="H550" s="85" t="s">
        <v>8797</v>
      </c>
      <c r="I550" s="288">
        <v>9180</v>
      </c>
      <c r="J550" s="288">
        <v>8721</v>
      </c>
      <c r="K550" s="285">
        <v>8262</v>
      </c>
      <c r="L550" s="285">
        <v>7803</v>
      </c>
      <c r="M550" s="285">
        <v>7344</v>
      </c>
    </row>
    <row r="551" ht="60" customHeight="1" spans="1:13">
      <c r="A551" s="105">
        <v>18</v>
      </c>
      <c r="B551" s="105" t="s">
        <v>38</v>
      </c>
      <c r="C551" s="105" t="s">
        <v>8804</v>
      </c>
      <c r="D551" s="85" t="s">
        <v>8805</v>
      </c>
      <c r="E551" s="85" t="s">
        <v>8806</v>
      </c>
      <c r="F551" s="85" t="s">
        <v>8807</v>
      </c>
      <c r="G551" s="264" t="s">
        <v>3953</v>
      </c>
      <c r="H551" s="85"/>
      <c r="I551" s="288">
        <v>1980</v>
      </c>
      <c r="J551" s="288">
        <v>1881</v>
      </c>
      <c r="K551" s="285">
        <v>1782</v>
      </c>
      <c r="L551" s="285">
        <v>1683</v>
      </c>
      <c r="M551" s="285">
        <v>1584</v>
      </c>
    </row>
    <row r="552" ht="60" customHeight="1" spans="1:13">
      <c r="A552" s="105">
        <v>19</v>
      </c>
      <c r="B552" s="105" t="s">
        <v>38</v>
      </c>
      <c r="C552" s="105" t="s">
        <v>8808</v>
      </c>
      <c r="D552" s="85" t="s">
        <v>8809</v>
      </c>
      <c r="E552" s="85" t="s">
        <v>8810</v>
      </c>
      <c r="F552" s="85" t="s">
        <v>8811</v>
      </c>
      <c r="G552" s="264" t="s">
        <v>3953</v>
      </c>
      <c r="H552" s="85"/>
      <c r="I552" s="288">
        <v>7200</v>
      </c>
      <c r="J552" s="288">
        <v>6840</v>
      </c>
      <c r="K552" s="285">
        <v>6480</v>
      </c>
      <c r="L552" s="285">
        <v>6120</v>
      </c>
      <c r="M552" s="285">
        <v>5760</v>
      </c>
    </row>
    <row r="553" ht="60" customHeight="1" spans="1:13">
      <c r="A553" s="105">
        <v>20</v>
      </c>
      <c r="B553" s="105" t="s">
        <v>38</v>
      </c>
      <c r="C553" s="105" t="s">
        <v>8812</v>
      </c>
      <c r="D553" s="85" t="s">
        <v>8813</v>
      </c>
      <c r="E553" s="85" t="s">
        <v>8814</v>
      </c>
      <c r="F553" s="85" t="s">
        <v>8745</v>
      </c>
      <c r="G553" s="264" t="s">
        <v>8815</v>
      </c>
      <c r="H553" s="85" t="s">
        <v>8816</v>
      </c>
      <c r="I553" s="288">
        <v>5310</v>
      </c>
      <c r="J553" s="288">
        <v>5044.5</v>
      </c>
      <c r="K553" s="285">
        <v>4779</v>
      </c>
      <c r="L553" s="285">
        <v>4513.5</v>
      </c>
      <c r="M553" s="285">
        <v>4248</v>
      </c>
    </row>
    <row r="554" ht="60" customHeight="1" spans="1:13">
      <c r="A554" s="105">
        <v>21</v>
      </c>
      <c r="B554" s="105" t="s">
        <v>38</v>
      </c>
      <c r="C554" s="105" t="s">
        <v>8817</v>
      </c>
      <c r="D554" s="85" t="s">
        <v>8818</v>
      </c>
      <c r="E554" s="85" t="s">
        <v>8819</v>
      </c>
      <c r="F554" s="85" t="s">
        <v>8820</v>
      </c>
      <c r="G554" s="264" t="s">
        <v>3819</v>
      </c>
      <c r="H554" s="85" t="s">
        <v>8821</v>
      </c>
      <c r="I554" s="288">
        <v>540</v>
      </c>
      <c r="J554" s="288">
        <v>513</v>
      </c>
      <c r="K554" s="285">
        <v>486</v>
      </c>
      <c r="L554" s="285">
        <v>459</v>
      </c>
      <c r="M554" s="285">
        <v>432</v>
      </c>
    </row>
    <row r="555" ht="60" customHeight="1" spans="1:13">
      <c r="A555" s="105">
        <v>22</v>
      </c>
      <c r="B555" s="105" t="s">
        <v>38</v>
      </c>
      <c r="C555" s="105" t="s">
        <v>8822</v>
      </c>
      <c r="D555" s="85" t="s">
        <v>8823</v>
      </c>
      <c r="E555" s="85" t="s">
        <v>8824</v>
      </c>
      <c r="F555" s="85" t="s">
        <v>8825</v>
      </c>
      <c r="G555" s="264" t="s">
        <v>3819</v>
      </c>
      <c r="H555" s="85"/>
      <c r="I555" s="288">
        <v>270</v>
      </c>
      <c r="J555" s="288">
        <v>256.5</v>
      </c>
      <c r="K555" s="285">
        <v>243</v>
      </c>
      <c r="L555" s="285">
        <v>229.5</v>
      </c>
      <c r="M555" s="285">
        <v>216</v>
      </c>
    </row>
    <row r="556" ht="69" customHeight="1" spans="1:13">
      <c r="A556" s="105">
        <v>23</v>
      </c>
      <c r="B556" s="105" t="s">
        <v>38</v>
      </c>
      <c r="C556" s="105" t="s">
        <v>8826</v>
      </c>
      <c r="D556" s="85" t="s">
        <v>8827</v>
      </c>
      <c r="E556" s="85" t="s">
        <v>8828</v>
      </c>
      <c r="F556" s="85" t="s">
        <v>8829</v>
      </c>
      <c r="G556" s="264" t="s">
        <v>51</v>
      </c>
      <c r="H556" s="85" t="s">
        <v>8830</v>
      </c>
      <c r="I556" s="288">
        <v>900</v>
      </c>
      <c r="J556" s="288">
        <v>855</v>
      </c>
      <c r="K556" s="285">
        <v>810</v>
      </c>
      <c r="L556" s="285">
        <v>765</v>
      </c>
      <c r="M556" s="285">
        <v>720</v>
      </c>
    </row>
    <row r="557" ht="60" customHeight="1" spans="1:13">
      <c r="A557" s="95">
        <v>24</v>
      </c>
      <c r="B557" s="105" t="s">
        <v>95</v>
      </c>
      <c r="C557" s="105" t="s">
        <v>8831</v>
      </c>
      <c r="D557" s="85" t="s">
        <v>8832</v>
      </c>
      <c r="E557" s="85" t="s">
        <v>8833</v>
      </c>
      <c r="F557" s="85" t="s">
        <v>8834</v>
      </c>
      <c r="G557" s="264" t="s">
        <v>8835</v>
      </c>
      <c r="H557" s="85"/>
      <c r="I557" s="288">
        <v>315</v>
      </c>
      <c r="J557" s="288">
        <v>299.3</v>
      </c>
      <c r="K557" s="285">
        <v>283.5</v>
      </c>
      <c r="L557" s="285">
        <v>267.8</v>
      </c>
      <c r="M557" s="285">
        <v>252</v>
      </c>
    </row>
    <row r="558" ht="60" customHeight="1" spans="1:13">
      <c r="A558" s="99"/>
      <c r="B558" s="105" t="s">
        <v>95</v>
      </c>
      <c r="C558" s="105" t="s">
        <v>8836</v>
      </c>
      <c r="D558" s="85" t="s">
        <v>8837</v>
      </c>
      <c r="E558" s="85"/>
      <c r="F558" s="85"/>
      <c r="G558" s="264" t="s">
        <v>8835</v>
      </c>
      <c r="H558" s="214"/>
      <c r="I558" s="288">
        <v>63</v>
      </c>
      <c r="J558" s="288">
        <v>59.9</v>
      </c>
      <c r="K558" s="285">
        <v>56.7</v>
      </c>
      <c r="L558" s="285">
        <v>53.6</v>
      </c>
      <c r="M558" s="285">
        <v>50.4</v>
      </c>
    </row>
    <row r="559" ht="60" customHeight="1" spans="1:13">
      <c r="A559" s="105">
        <v>25</v>
      </c>
      <c r="B559" s="105" t="s">
        <v>38</v>
      </c>
      <c r="C559" s="105" t="s">
        <v>8838</v>
      </c>
      <c r="D559" s="85" t="s">
        <v>8839</v>
      </c>
      <c r="E559" s="85" t="s">
        <v>8840</v>
      </c>
      <c r="F559" s="85" t="s">
        <v>8841</v>
      </c>
      <c r="G559" s="105" t="s">
        <v>8842</v>
      </c>
      <c r="H559" s="214"/>
      <c r="I559" s="288">
        <v>267.3</v>
      </c>
      <c r="J559" s="288">
        <v>253.9</v>
      </c>
      <c r="K559" s="285">
        <v>240.6</v>
      </c>
      <c r="L559" s="285">
        <v>227.2</v>
      </c>
      <c r="M559" s="285">
        <v>213.8</v>
      </c>
    </row>
    <row r="560" ht="60" customHeight="1" spans="1:13">
      <c r="A560" s="105">
        <v>26</v>
      </c>
      <c r="B560" s="105" t="s">
        <v>356</v>
      </c>
      <c r="C560" s="105" t="s">
        <v>8843</v>
      </c>
      <c r="D560" s="85" t="s">
        <v>8844</v>
      </c>
      <c r="E560" s="85" t="s">
        <v>8845</v>
      </c>
      <c r="F560" s="85" t="s">
        <v>8846</v>
      </c>
      <c r="G560" s="264" t="s">
        <v>8842</v>
      </c>
      <c r="H560" s="85"/>
      <c r="I560" s="288">
        <v>2.7</v>
      </c>
      <c r="J560" s="288">
        <v>2.6</v>
      </c>
      <c r="K560" s="285">
        <v>2.4</v>
      </c>
      <c r="L560" s="285">
        <v>2.3</v>
      </c>
      <c r="M560" s="285">
        <v>2.2</v>
      </c>
    </row>
    <row r="561" ht="60" customHeight="1" spans="1:13">
      <c r="A561" s="105">
        <v>27</v>
      </c>
      <c r="B561" s="105" t="s">
        <v>38</v>
      </c>
      <c r="C561" s="105" t="s">
        <v>8847</v>
      </c>
      <c r="D561" s="85" t="s">
        <v>8848</v>
      </c>
      <c r="E561" s="85" t="s">
        <v>8849</v>
      </c>
      <c r="F561" s="85" t="s">
        <v>8850</v>
      </c>
      <c r="G561" s="264" t="s">
        <v>51</v>
      </c>
      <c r="H561" s="85"/>
      <c r="I561" s="288">
        <v>36</v>
      </c>
      <c r="J561" s="288">
        <v>34.2</v>
      </c>
      <c r="K561" s="285">
        <v>32.4</v>
      </c>
      <c r="L561" s="285">
        <v>30.6</v>
      </c>
      <c r="M561" s="285">
        <v>28.8</v>
      </c>
    </row>
    <row r="562" ht="60" customHeight="1" spans="1:13">
      <c r="A562" s="95">
        <v>28</v>
      </c>
      <c r="B562" s="105" t="s">
        <v>38</v>
      </c>
      <c r="C562" s="105" t="s">
        <v>8851</v>
      </c>
      <c r="D562" s="85" t="s">
        <v>8852</v>
      </c>
      <c r="E562" s="198" t="s">
        <v>8853</v>
      </c>
      <c r="F562" s="85" t="s">
        <v>8854</v>
      </c>
      <c r="G562" s="264" t="s">
        <v>8842</v>
      </c>
      <c r="H562" s="85" t="s">
        <v>8855</v>
      </c>
      <c r="I562" s="288">
        <v>127.8</v>
      </c>
      <c r="J562" s="288">
        <v>121.4</v>
      </c>
      <c r="K562" s="285">
        <v>115</v>
      </c>
      <c r="L562" s="285">
        <v>108.6</v>
      </c>
      <c r="M562" s="285">
        <v>102.2</v>
      </c>
    </row>
    <row r="563" ht="60" customHeight="1" spans="1:13">
      <c r="A563" s="99"/>
      <c r="B563" s="105" t="s">
        <v>38</v>
      </c>
      <c r="C563" s="105" t="s">
        <v>8856</v>
      </c>
      <c r="D563" s="85" t="s">
        <v>8857</v>
      </c>
      <c r="E563" s="85"/>
      <c r="F563" s="85"/>
      <c r="G563" s="264" t="s">
        <v>8842</v>
      </c>
      <c r="H563" s="85"/>
      <c r="I563" s="288">
        <v>25.6</v>
      </c>
      <c r="J563" s="288">
        <v>24.3</v>
      </c>
      <c r="K563" s="285">
        <v>23</v>
      </c>
      <c r="L563" s="285">
        <v>21.7</v>
      </c>
      <c r="M563" s="285">
        <v>20.4</v>
      </c>
    </row>
    <row r="564" ht="60" customHeight="1" spans="1:13">
      <c r="A564" s="95">
        <v>29</v>
      </c>
      <c r="B564" s="105" t="s">
        <v>38</v>
      </c>
      <c r="C564" s="105" t="s">
        <v>8858</v>
      </c>
      <c r="D564" s="85" t="s">
        <v>8859</v>
      </c>
      <c r="E564" s="85" t="s">
        <v>8860</v>
      </c>
      <c r="F564" s="85" t="s">
        <v>8861</v>
      </c>
      <c r="G564" s="264" t="s">
        <v>8842</v>
      </c>
      <c r="H564" s="85"/>
      <c r="I564" s="288">
        <v>22.5</v>
      </c>
      <c r="J564" s="288">
        <v>21.4</v>
      </c>
      <c r="K564" s="285">
        <v>20.3</v>
      </c>
      <c r="L564" s="285">
        <v>19.1</v>
      </c>
      <c r="M564" s="285">
        <v>18</v>
      </c>
    </row>
    <row r="565" ht="60" customHeight="1" spans="1:13">
      <c r="A565" s="99"/>
      <c r="B565" s="105" t="s">
        <v>38</v>
      </c>
      <c r="C565" s="105" t="s">
        <v>8862</v>
      </c>
      <c r="D565" s="85" t="s">
        <v>8863</v>
      </c>
      <c r="E565" s="85"/>
      <c r="F565" s="85"/>
      <c r="G565" s="264" t="s">
        <v>8842</v>
      </c>
      <c r="H565" s="85"/>
      <c r="I565" s="288">
        <v>4.5</v>
      </c>
      <c r="J565" s="288">
        <v>4.3</v>
      </c>
      <c r="K565" s="285">
        <v>4.1</v>
      </c>
      <c r="L565" s="285">
        <v>3.8</v>
      </c>
      <c r="M565" s="285">
        <v>3.6</v>
      </c>
    </row>
    <row r="566" ht="60" customHeight="1" spans="1:13">
      <c r="A566" s="105">
        <v>30</v>
      </c>
      <c r="B566" s="105" t="s">
        <v>38</v>
      </c>
      <c r="C566" s="105" t="s">
        <v>8864</v>
      </c>
      <c r="D566" s="85" t="s">
        <v>8865</v>
      </c>
      <c r="E566" s="85" t="s">
        <v>8866</v>
      </c>
      <c r="F566" s="85" t="s">
        <v>8867</v>
      </c>
      <c r="G566" s="264" t="s">
        <v>8842</v>
      </c>
      <c r="H566" s="85"/>
      <c r="I566" s="288">
        <v>9</v>
      </c>
      <c r="J566" s="288">
        <v>8.6</v>
      </c>
      <c r="K566" s="285">
        <v>8.1</v>
      </c>
      <c r="L566" s="285">
        <v>7.7</v>
      </c>
      <c r="M566" s="285">
        <v>7.2</v>
      </c>
    </row>
    <row r="567" ht="60" customHeight="1" spans="1:13">
      <c r="A567" s="95">
        <v>31</v>
      </c>
      <c r="B567" s="105" t="s">
        <v>38</v>
      </c>
      <c r="C567" s="105" t="s">
        <v>8868</v>
      </c>
      <c r="D567" s="85" t="s">
        <v>8869</v>
      </c>
      <c r="E567" s="85" t="s">
        <v>8870</v>
      </c>
      <c r="F567" s="85" t="s">
        <v>8871</v>
      </c>
      <c r="G567" s="264" t="s">
        <v>8872</v>
      </c>
      <c r="H567" s="85" t="s">
        <v>8873</v>
      </c>
      <c r="I567" s="288">
        <v>162</v>
      </c>
      <c r="J567" s="288">
        <v>153.9</v>
      </c>
      <c r="K567" s="285">
        <v>145.8</v>
      </c>
      <c r="L567" s="285">
        <v>137.7</v>
      </c>
      <c r="M567" s="285">
        <v>129.6</v>
      </c>
    </row>
    <row r="568" ht="60" customHeight="1" spans="1:13">
      <c r="A568" s="334"/>
      <c r="B568" s="105" t="s">
        <v>38</v>
      </c>
      <c r="C568" s="105" t="s">
        <v>8874</v>
      </c>
      <c r="D568" s="85" t="s">
        <v>8875</v>
      </c>
      <c r="E568" s="85"/>
      <c r="F568" s="85"/>
      <c r="G568" s="264" t="s">
        <v>8872</v>
      </c>
      <c r="H568" s="85"/>
      <c r="I568" s="288">
        <v>32.4</v>
      </c>
      <c r="J568" s="288">
        <v>30.8</v>
      </c>
      <c r="K568" s="285">
        <v>29.2</v>
      </c>
      <c r="L568" s="285">
        <v>27.5</v>
      </c>
      <c r="M568" s="285">
        <v>25.9</v>
      </c>
    </row>
    <row r="569" ht="60" customHeight="1" spans="1:13">
      <c r="A569" s="99"/>
      <c r="B569" s="105" t="s">
        <v>38</v>
      </c>
      <c r="C569" s="105" t="s">
        <v>8876</v>
      </c>
      <c r="D569" s="85" t="s">
        <v>8877</v>
      </c>
      <c r="E569" s="85"/>
      <c r="F569" s="85"/>
      <c r="G569" s="264" t="s">
        <v>8872</v>
      </c>
      <c r="H569" s="85" t="s">
        <v>8873</v>
      </c>
      <c r="I569" s="288">
        <v>81</v>
      </c>
      <c r="J569" s="288">
        <v>77</v>
      </c>
      <c r="K569" s="285">
        <v>72.9</v>
      </c>
      <c r="L569" s="285">
        <v>68.9</v>
      </c>
      <c r="M569" s="285">
        <v>64.8</v>
      </c>
    </row>
    <row r="570" ht="60" customHeight="1" spans="1:13">
      <c r="A570" s="95">
        <v>32</v>
      </c>
      <c r="B570" s="105" t="s">
        <v>38</v>
      </c>
      <c r="C570" s="105" t="s">
        <v>8878</v>
      </c>
      <c r="D570" s="85" t="s">
        <v>8879</v>
      </c>
      <c r="E570" s="85" t="s">
        <v>8880</v>
      </c>
      <c r="F570" s="85" t="s">
        <v>8881</v>
      </c>
      <c r="G570" s="264" t="s">
        <v>8872</v>
      </c>
      <c r="H570" s="85"/>
      <c r="I570" s="288">
        <v>18</v>
      </c>
      <c r="J570" s="288">
        <v>17.1</v>
      </c>
      <c r="K570" s="285">
        <v>16.2</v>
      </c>
      <c r="L570" s="285">
        <v>15.3</v>
      </c>
      <c r="M570" s="285">
        <v>14.4</v>
      </c>
    </row>
    <row r="571" ht="60" customHeight="1" spans="1:13">
      <c r="A571" s="99"/>
      <c r="B571" s="105" t="s">
        <v>38</v>
      </c>
      <c r="C571" s="105" t="s">
        <v>8882</v>
      </c>
      <c r="D571" s="85" t="s">
        <v>8883</v>
      </c>
      <c r="E571" s="85"/>
      <c r="F571" s="85"/>
      <c r="G571" s="264" t="s">
        <v>8872</v>
      </c>
      <c r="H571" s="85"/>
      <c r="I571" s="288">
        <v>18</v>
      </c>
      <c r="J571" s="288">
        <v>17.1</v>
      </c>
      <c r="K571" s="285">
        <v>16.2</v>
      </c>
      <c r="L571" s="285">
        <v>15.3</v>
      </c>
      <c r="M571" s="285">
        <v>14.4</v>
      </c>
    </row>
    <row r="572" ht="60" customHeight="1" spans="1:13">
      <c r="A572" s="95">
        <v>33</v>
      </c>
      <c r="B572" s="105" t="s">
        <v>38</v>
      </c>
      <c r="C572" s="105" t="s">
        <v>8884</v>
      </c>
      <c r="D572" s="85" t="s">
        <v>8885</v>
      </c>
      <c r="E572" s="85" t="s">
        <v>8886</v>
      </c>
      <c r="F572" s="85" t="s">
        <v>8887</v>
      </c>
      <c r="G572" s="264" t="s">
        <v>8872</v>
      </c>
      <c r="H572" s="85" t="s">
        <v>8873</v>
      </c>
      <c r="I572" s="288">
        <v>148.5</v>
      </c>
      <c r="J572" s="288">
        <v>141.1</v>
      </c>
      <c r="K572" s="285">
        <v>133.7</v>
      </c>
      <c r="L572" s="285">
        <v>126.2</v>
      </c>
      <c r="M572" s="285">
        <v>118.8</v>
      </c>
    </row>
    <row r="573" ht="60" customHeight="1" spans="1:13">
      <c r="A573" s="334"/>
      <c r="B573" s="105" t="s">
        <v>38</v>
      </c>
      <c r="C573" s="105" t="s">
        <v>8888</v>
      </c>
      <c r="D573" s="85" t="s">
        <v>8889</v>
      </c>
      <c r="E573" s="85"/>
      <c r="F573" s="85"/>
      <c r="G573" s="264" t="s">
        <v>8872</v>
      </c>
      <c r="H573" s="85"/>
      <c r="I573" s="288">
        <v>29.7</v>
      </c>
      <c r="J573" s="288">
        <v>28.2</v>
      </c>
      <c r="K573" s="285">
        <v>26.7</v>
      </c>
      <c r="L573" s="285">
        <v>25.2</v>
      </c>
      <c r="M573" s="285">
        <v>23.8</v>
      </c>
    </row>
    <row r="574" ht="60" customHeight="1" spans="1:13">
      <c r="A574" s="334"/>
      <c r="B574" s="105" t="s">
        <v>38</v>
      </c>
      <c r="C574" s="105" t="s">
        <v>8890</v>
      </c>
      <c r="D574" s="85" t="s">
        <v>8891</v>
      </c>
      <c r="E574" s="85"/>
      <c r="F574" s="85"/>
      <c r="G574" s="264" t="s">
        <v>8872</v>
      </c>
      <c r="H574" s="85" t="s">
        <v>8873</v>
      </c>
      <c r="I574" s="288">
        <v>74.7</v>
      </c>
      <c r="J574" s="288">
        <v>71</v>
      </c>
      <c r="K574" s="285">
        <v>67.2</v>
      </c>
      <c r="L574" s="285">
        <v>63.5</v>
      </c>
      <c r="M574" s="285">
        <v>59.8</v>
      </c>
    </row>
    <row r="575" ht="60" customHeight="1" spans="1:13">
      <c r="A575" s="99"/>
      <c r="B575" s="105" t="s">
        <v>38</v>
      </c>
      <c r="C575" s="105" t="s">
        <v>8892</v>
      </c>
      <c r="D575" s="85" t="s">
        <v>8893</v>
      </c>
      <c r="E575" s="85"/>
      <c r="F575" s="85"/>
      <c r="G575" s="264" t="s">
        <v>8872</v>
      </c>
      <c r="H575" s="85"/>
      <c r="I575" s="288">
        <v>148.5</v>
      </c>
      <c r="J575" s="288">
        <v>141.1</v>
      </c>
      <c r="K575" s="285">
        <v>133.7</v>
      </c>
      <c r="L575" s="285">
        <v>126.2</v>
      </c>
      <c r="M575" s="285">
        <v>118.8</v>
      </c>
    </row>
    <row r="576" ht="60" customHeight="1" spans="1:13">
      <c r="A576" s="105">
        <v>34</v>
      </c>
      <c r="B576" s="105" t="s">
        <v>38</v>
      </c>
      <c r="C576" s="105" t="s">
        <v>8894</v>
      </c>
      <c r="D576" s="85" t="s">
        <v>8895</v>
      </c>
      <c r="E576" s="85" t="s">
        <v>8896</v>
      </c>
      <c r="F576" s="85" t="s">
        <v>8897</v>
      </c>
      <c r="G576" s="264" t="s">
        <v>8872</v>
      </c>
      <c r="H576" s="85"/>
      <c r="I576" s="288">
        <v>144</v>
      </c>
      <c r="J576" s="288">
        <v>136.8</v>
      </c>
      <c r="K576" s="285">
        <v>129.6</v>
      </c>
      <c r="L576" s="285">
        <v>122.4</v>
      </c>
      <c r="M576" s="285">
        <v>115.2</v>
      </c>
    </row>
    <row r="577" ht="60" customHeight="1" spans="1:13">
      <c r="A577" s="95">
        <v>35</v>
      </c>
      <c r="B577" s="105" t="s">
        <v>38</v>
      </c>
      <c r="C577" s="105" t="s">
        <v>8898</v>
      </c>
      <c r="D577" s="85" t="s">
        <v>8899</v>
      </c>
      <c r="E577" s="85" t="s">
        <v>8900</v>
      </c>
      <c r="F577" s="85" t="s">
        <v>8901</v>
      </c>
      <c r="G577" s="264" t="s">
        <v>8872</v>
      </c>
      <c r="H577" s="85"/>
      <c r="I577" s="288">
        <v>1080</v>
      </c>
      <c r="J577" s="288">
        <v>1026</v>
      </c>
      <c r="K577" s="285">
        <v>972</v>
      </c>
      <c r="L577" s="285">
        <v>918</v>
      </c>
      <c r="M577" s="285">
        <v>864</v>
      </c>
    </row>
    <row r="578" ht="60" customHeight="1" spans="1:13">
      <c r="A578" s="99"/>
      <c r="B578" s="105" t="s">
        <v>38</v>
      </c>
      <c r="C578" s="105" t="s">
        <v>8902</v>
      </c>
      <c r="D578" s="85" t="s">
        <v>8903</v>
      </c>
      <c r="E578" s="85"/>
      <c r="F578" s="85"/>
      <c r="G578" s="264" t="s">
        <v>8872</v>
      </c>
      <c r="H578" s="214"/>
      <c r="I578" s="288">
        <v>540</v>
      </c>
      <c r="J578" s="288">
        <v>513</v>
      </c>
      <c r="K578" s="285">
        <v>486</v>
      </c>
      <c r="L578" s="285">
        <v>459</v>
      </c>
      <c r="M578" s="285">
        <v>432</v>
      </c>
    </row>
    <row r="579" ht="60" customHeight="1" spans="1:13">
      <c r="A579" s="95">
        <v>36</v>
      </c>
      <c r="B579" s="105" t="s">
        <v>95</v>
      </c>
      <c r="C579" s="105" t="s">
        <v>8904</v>
      </c>
      <c r="D579" s="85" t="s">
        <v>8905</v>
      </c>
      <c r="E579" s="85" t="s">
        <v>8906</v>
      </c>
      <c r="F579" s="85" t="s">
        <v>8907</v>
      </c>
      <c r="G579" s="264" t="s">
        <v>8872</v>
      </c>
      <c r="H579" s="214"/>
      <c r="I579" s="288">
        <v>108</v>
      </c>
      <c r="J579" s="288">
        <v>102.6</v>
      </c>
      <c r="K579" s="285">
        <v>97.2</v>
      </c>
      <c r="L579" s="285">
        <v>91.8</v>
      </c>
      <c r="M579" s="285">
        <v>86.4</v>
      </c>
    </row>
    <row r="580" ht="60" customHeight="1" spans="1:13">
      <c r="A580" s="99"/>
      <c r="B580" s="105" t="s">
        <v>95</v>
      </c>
      <c r="C580" s="105" t="s">
        <v>8908</v>
      </c>
      <c r="D580" s="223" t="s">
        <v>8909</v>
      </c>
      <c r="E580" s="223"/>
      <c r="F580" s="85"/>
      <c r="G580" s="264" t="s">
        <v>8872</v>
      </c>
      <c r="H580" s="214"/>
      <c r="I580" s="288">
        <v>21.6</v>
      </c>
      <c r="J580" s="288">
        <v>20.5</v>
      </c>
      <c r="K580" s="285">
        <v>19.4</v>
      </c>
      <c r="L580" s="285">
        <v>18.4</v>
      </c>
      <c r="M580" s="285">
        <v>17.3</v>
      </c>
    </row>
    <row r="581" ht="60" customHeight="1" spans="1:13">
      <c r="A581" s="95">
        <v>37</v>
      </c>
      <c r="B581" s="105" t="s">
        <v>95</v>
      </c>
      <c r="C581" s="105" t="s">
        <v>8910</v>
      </c>
      <c r="D581" s="223" t="s">
        <v>8911</v>
      </c>
      <c r="E581" s="223" t="s">
        <v>8912</v>
      </c>
      <c r="F581" s="85" t="s">
        <v>8913</v>
      </c>
      <c r="G581" s="264" t="s">
        <v>8872</v>
      </c>
      <c r="H581" s="214"/>
      <c r="I581" s="288">
        <v>373.5</v>
      </c>
      <c r="J581" s="288">
        <v>354.8</v>
      </c>
      <c r="K581" s="285">
        <v>336.2</v>
      </c>
      <c r="L581" s="285">
        <v>317.5</v>
      </c>
      <c r="M581" s="285">
        <v>298.8</v>
      </c>
    </row>
    <row r="582" ht="60" customHeight="1" spans="1:13">
      <c r="A582" s="334"/>
      <c r="B582" s="105" t="s">
        <v>95</v>
      </c>
      <c r="C582" s="105" t="s">
        <v>8914</v>
      </c>
      <c r="D582" s="85" t="s">
        <v>8915</v>
      </c>
      <c r="E582" s="85"/>
      <c r="F582" s="85"/>
      <c r="G582" s="264" t="s">
        <v>8872</v>
      </c>
      <c r="H582" s="85"/>
      <c r="I582" s="288">
        <v>74.7</v>
      </c>
      <c r="J582" s="288">
        <v>71</v>
      </c>
      <c r="K582" s="285">
        <v>67.2</v>
      </c>
      <c r="L582" s="285">
        <v>63.5</v>
      </c>
      <c r="M582" s="285">
        <v>59.8</v>
      </c>
    </row>
    <row r="583" ht="60" customHeight="1" spans="1:13">
      <c r="A583" s="99"/>
      <c r="B583" s="105" t="s">
        <v>95</v>
      </c>
      <c r="C583" s="105" t="s">
        <v>8916</v>
      </c>
      <c r="D583" s="85" t="s">
        <v>8917</v>
      </c>
      <c r="E583" s="85"/>
      <c r="F583" s="85"/>
      <c r="G583" s="264" t="s">
        <v>8872</v>
      </c>
      <c r="H583" s="85"/>
      <c r="I583" s="288">
        <v>373.5</v>
      </c>
      <c r="J583" s="288">
        <v>354.8</v>
      </c>
      <c r="K583" s="285">
        <v>336.2</v>
      </c>
      <c r="L583" s="285">
        <v>317.5</v>
      </c>
      <c r="M583" s="285">
        <v>298.8</v>
      </c>
    </row>
    <row r="584" ht="96" customHeight="1" spans="1:13">
      <c r="A584" s="95">
        <v>38</v>
      </c>
      <c r="B584" s="105" t="s">
        <v>95</v>
      </c>
      <c r="C584" s="105" t="s">
        <v>8918</v>
      </c>
      <c r="D584" s="85" t="s">
        <v>8919</v>
      </c>
      <c r="E584" s="85" t="s">
        <v>8920</v>
      </c>
      <c r="F584" s="85" t="s">
        <v>8921</v>
      </c>
      <c r="G584" s="264" t="s">
        <v>8872</v>
      </c>
      <c r="H584" s="85" t="s">
        <v>8922</v>
      </c>
      <c r="I584" s="288">
        <v>1026</v>
      </c>
      <c r="J584" s="288">
        <v>974.7</v>
      </c>
      <c r="K584" s="285">
        <v>923.4</v>
      </c>
      <c r="L584" s="285">
        <v>872.1</v>
      </c>
      <c r="M584" s="285">
        <v>820.8</v>
      </c>
    </row>
    <row r="585" ht="60" customHeight="1" spans="1:13">
      <c r="A585" s="334"/>
      <c r="B585" s="105" t="s">
        <v>95</v>
      </c>
      <c r="C585" s="105" t="s">
        <v>8923</v>
      </c>
      <c r="D585" s="85" t="s">
        <v>8924</v>
      </c>
      <c r="E585" s="85"/>
      <c r="F585" s="85"/>
      <c r="G585" s="264" t="s">
        <v>8872</v>
      </c>
      <c r="H585" s="85"/>
      <c r="I585" s="288">
        <v>205.2</v>
      </c>
      <c r="J585" s="288">
        <v>194.9</v>
      </c>
      <c r="K585" s="285">
        <v>184.7</v>
      </c>
      <c r="L585" s="285">
        <v>174.4</v>
      </c>
      <c r="M585" s="285">
        <v>164.2</v>
      </c>
    </row>
    <row r="586" ht="109" customHeight="1" spans="1:13">
      <c r="A586" s="99"/>
      <c r="B586" s="105" t="s">
        <v>95</v>
      </c>
      <c r="C586" s="105" t="s">
        <v>8925</v>
      </c>
      <c r="D586" s="85" t="s">
        <v>8926</v>
      </c>
      <c r="E586" s="85"/>
      <c r="F586" s="85"/>
      <c r="G586" s="264"/>
      <c r="H586" s="85" t="s">
        <v>8922</v>
      </c>
      <c r="I586" s="288">
        <v>1026</v>
      </c>
      <c r="J586" s="288">
        <v>974.7</v>
      </c>
      <c r="K586" s="285">
        <v>923.4</v>
      </c>
      <c r="L586" s="285">
        <v>872.1</v>
      </c>
      <c r="M586" s="285">
        <v>820.8</v>
      </c>
    </row>
    <row r="587" ht="60" customHeight="1" spans="1:13">
      <c r="A587" s="95">
        <v>39</v>
      </c>
      <c r="B587" s="105" t="s">
        <v>38</v>
      </c>
      <c r="C587" s="105" t="s">
        <v>8927</v>
      </c>
      <c r="D587" s="85" t="s">
        <v>8928</v>
      </c>
      <c r="E587" s="85" t="s">
        <v>8929</v>
      </c>
      <c r="F587" s="85" t="s">
        <v>8930</v>
      </c>
      <c r="G587" s="264" t="s">
        <v>8842</v>
      </c>
      <c r="H587" s="85"/>
      <c r="I587" s="288">
        <v>217.8</v>
      </c>
      <c r="J587" s="288">
        <v>206.9</v>
      </c>
      <c r="K587" s="285">
        <v>196</v>
      </c>
      <c r="L587" s="285">
        <v>185.1</v>
      </c>
      <c r="M587" s="285">
        <v>174.2</v>
      </c>
    </row>
    <row r="588" ht="60" customHeight="1" spans="1:13">
      <c r="A588" s="99"/>
      <c r="B588" s="105" t="s">
        <v>38</v>
      </c>
      <c r="C588" s="105" t="s">
        <v>8931</v>
      </c>
      <c r="D588" s="85" t="s">
        <v>8932</v>
      </c>
      <c r="E588" s="85"/>
      <c r="F588" s="85"/>
      <c r="G588" s="264" t="s">
        <v>8842</v>
      </c>
      <c r="H588" s="85"/>
      <c r="I588" s="288">
        <v>108.9</v>
      </c>
      <c r="J588" s="288">
        <v>103.5</v>
      </c>
      <c r="K588" s="285">
        <v>98</v>
      </c>
      <c r="L588" s="285">
        <v>92.6</v>
      </c>
      <c r="M588" s="285">
        <v>87.1</v>
      </c>
    </row>
    <row r="589" ht="60" customHeight="1" spans="1:13">
      <c r="A589" s="95">
        <v>40</v>
      </c>
      <c r="B589" s="105" t="s">
        <v>38</v>
      </c>
      <c r="C589" s="105" t="s">
        <v>8933</v>
      </c>
      <c r="D589" s="85" t="s">
        <v>8934</v>
      </c>
      <c r="E589" s="85" t="s">
        <v>8935</v>
      </c>
      <c r="F589" s="85" t="s">
        <v>8936</v>
      </c>
      <c r="G589" s="264" t="s">
        <v>8842</v>
      </c>
      <c r="H589" s="85"/>
      <c r="I589" s="288">
        <v>1012.5</v>
      </c>
      <c r="J589" s="288">
        <v>961.9</v>
      </c>
      <c r="K589" s="285">
        <v>911.3</v>
      </c>
      <c r="L589" s="285">
        <v>860.6</v>
      </c>
      <c r="M589" s="285">
        <v>810</v>
      </c>
    </row>
    <row r="590" ht="60" customHeight="1" spans="1:13">
      <c r="A590" s="99"/>
      <c r="B590" s="105" t="s">
        <v>38</v>
      </c>
      <c r="C590" s="105" t="s">
        <v>8937</v>
      </c>
      <c r="D590" s="85" t="s">
        <v>8938</v>
      </c>
      <c r="E590" s="85"/>
      <c r="F590" s="85"/>
      <c r="G590" s="264" t="s">
        <v>8842</v>
      </c>
      <c r="H590" s="85"/>
      <c r="I590" s="288">
        <v>1012.5</v>
      </c>
      <c r="J590" s="288">
        <v>961.9</v>
      </c>
      <c r="K590" s="285">
        <v>911.3</v>
      </c>
      <c r="L590" s="285">
        <v>860.6</v>
      </c>
      <c r="M590" s="285">
        <v>810</v>
      </c>
    </row>
    <row r="591" ht="60" customHeight="1" spans="1:13">
      <c r="A591" s="95">
        <v>41</v>
      </c>
      <c r="B591" s="105" t="s">
        <v>38</v>
      </c>
      <c r="C591" s="105" t="s">
        <v>8939</v>
      </c>
      <c r="D591" s="85" t="s">
        <v>8940</v>
      </c>
      <c r="E591" s="85" t="s">
        <v>8941</v>
      </c>
      <c r="F591" s="85" t="s">
        <v>8942</v>
      </c>
      <c r="G591" s="264" t="s">
        <v>8842</v>
      </c>
      <c r="H591" s="85" t="s">
        <v>8943</v>
      </c>
      <c r="I591" s="288">
        <v>225</v>
      </c>
      <c r="J591" s="288">
        <v>213.8</v>
      </c>
      <c r="K591" s="285">
        <v>202.5</v>
      </c>
      <c r="L591" s="285">
        <v>191.3</v>
      </c>
      <c r="M591" s="285">
        <v>180</v>
      </c>
    </row>
    <row r="592" ht="60" customHeight="1" spans="1:13">
      <c r="A592" s="334"/>
      <c r="B592" s="105" t="s">
        <v>38</v>
      </c>
      <c r="C592" s="105" t="s">
        <v>8944</v>
      </c>
      <c r="D592" s="85" t="s">
        <v>8945</v>
      </c>
      <c r="E592" s="85"/>
      <c r="F592" s="85"/>
      <c r="G592" s="264" t="s">
        <v>8842</v>
      </c>
      <c r="H592" s="85"/>
      <c r="I592" s="288">
        <v>45</v>
      </c>
      <c r="J592" s="288">
        <v>42.8</v>
      </c>
      <c r="K592" s="285">
        <v>40.5</v>
      </c>
      <c r="L592" s="285">
        <v>38.3</v>
      </c>
      <c r="M592" s="285">
        <v>36</v>
      </c>
    </row>
    <row r="593" ht="60" customHeight="1" spans="1:13">
      <c r="A593" s="334"/>
      <c r="B593" s="105" t="s">
        <v>38</v>
      </c>
      <c r="C593" s="105" t="s">
        <v>8946</v>
      </c>
      <c r="D593" s="85" t="s">
        <v>8947</v>
      </c>
      <c r="E593" s="85"/>
      <c r="F593" s="85"/>
      <c r="G593" s="264" t="s">
        <v>8842</v>
      </c>
      <c r="H593" s="85" t="s">
        <v>8943</v>
      </c>
      <c r="I593" s="288">
        <v>225</v>
      </c>
      <c r="J593" s="288">
        <v>213.8</v>
      </c>
      <c r="K593" s="285">
        <v>202.5</v>
      </c>
      <c r="L593" s="285">
        <v>191.3</v>
      </c>
      <c r="M593" s="285">
        <v>180</v>
      </c>
    </row>
    <row r="594" ht="60" customHeight="1" spans="1:13">
      <c r="A594" s="334"/>
      <c r="B594" s="105" t="s">
        <v>38</v>
      </c>
      <c r="C594" s="105" t="s">
        <v>8948</v>
      </c>
      <c r="D594" s="85" t="s">
        <v>8949</v>
      </c>
      <c r="E594" s="85"/>
      <c r="F594" s="85"/>
      <c r="G594" s="264" t="s">
        <v>8842</v>
      </c>
      <c r="H594" s="85"/>
      <c r="I594" s="288">
        <v>180</v>
      </c>
      <c r="J594" s="288">
        <v>171</v>
      </c>
      <c r="K594" s="285">
        <v>162</v>
      </c>
      <c r="L594" s="285">
        <v>153</v>
      </c>
      <c r="M594" s="285">
        <v>144</v>
      </c>
    </row>
    <row r="595" ht="60" customHeight="1" spans="1:13">
      <c r="A595" s="99"/>
      <c r="B595" s="105" t="s">
        <v>38</v>
      </c>
      <c r="C595" s="105" t="s">
        <v>8950</v>
      </c>
      <c r="D595" s="85" t="s">
        <v>8951</v>
      </c>
      <c r="E595" s="85"/>
      <c r="F595" s="85"/>
      <c r="G595" s="264" t="s">
        <v>8842</v>
      </c>
      <c r="H595" s="85"/>
      <c r="I595" s="288">
        <v>184.5</v>
      </c>
      <c r="J595" s="288">
        <v>175.3</v>
      </c>
      <c r="K595" s="285">
        <v>166.1</v>
      </c>
      <c r="L595" s="285">
        <v>156.8</v>
      </c>
      <c r="M595" s="285">
        <v>147.6</v>
      </c>
    </row>
    <row r="596" ht="60" customHeight="1" spans="1:13">
      <c r="A596" s="95">
        <v>42</v>
      </c>
      <c r="B596" s="105" t="s">
        <v>38</v>
      </c>
      <c r="C596" s="105" t="s">
        <v>8952</v>
      </c>
      <c r="D596" s="85" t="s">
        <v>8953</v>
      </c>
      <c r="E596" s="85" t="s">
        <v>8954</v>
      </c>
      <c r="F596" s="85" t="s">
        <v>8955</v>
      </c>
      <c r="G596" s="264" t="s">
        <v>8842</v>
      </c>
      <c r="H596" s="85"/>
      <c r="I596" s="105" t="s">
        <v>8956</v>
      </c>
      <c r="J596" s="105" t="s">
        <v>8956</v>
      </c>
      <c r="K596" s="105" t="s">
        <v>8956</v>
      </c>
      <c r="L596" s="105" t="s">
        <v>8956</v>
      </c>
      <c r="M596" s="105" t="s">
        <v>8956</v>
      </c>
    </row>
    <row r="597" ht="60" customHeight="1" spans="1:13">
      <c r="A597" s="99"/>
      <c r="B597" s="105" t="s">
        <v>38</v>
      </c>
      <c r="C597" s="105" t="s">
        <v>8957</v>
      </c>
      <c r="D597" s="85" t="s">
        <v>8958</v>
      </c>
      <c r="E597" s="85"/>
      <c r="F597" s="85"/>
      <c r="G597" s="264" t="s">
        <v>8842</v>
      </c>
      <c r="H597" s="85"/>
      <c r="I597" s="105" t="s">
        <v>8956</v>
      </c>
      <c r="J597" s="105" t="s">
        <v>8956</v>
      </c>
      <c r="K597" s="105" t="s">
        <v>8956</v>
      </c>
      <c r="L597" s="105" t="s">
        <v>8956</v>
      </c>
      <c r="M597" s="105" t="s">
        <v>8956</v>
      </c>
    </row>
    <row r="598" ht="60" customHeight="1" spans="1:13">
      <c r="A598" s="105">
        <v>43</v>
      </c>
      <c r="B598" s="105" t="s">
        <v>38</v>
      </c>
      <c r="C598" s="105" t="s">
        <v>8959</v>
      </c>
      <c r="D598" s="85" t="s">
        <v>8960</v>
      </c>
      <c r="E598" s="85" t="s">
        <v>8961</v>
      </c>
      <c r="F598" s="85" t="s">
        <v>8962</v>
      </c>
      <c r="G598" s="264" t="s">
        <v>8842</v>
      </c>
      <c r="H598" s="85"/>
      <c r="I598" s="288">
        <v>34.2</v>
      </c>
      <c r="J598" s="288">
        <v>32.5</v>
      </c>
      <c r="K598" s="285">
        <v>30.8</v>
      </c>
      <c r="L598" s="285">
        <v>29.1</v>
      </c>
      <c r="M598" s="285">
        <v>27.4</v>
      </c>
    </row>
    <row r="599" ht="60" customHeight="1" spans="1:13">
      <c r="A599" s="105">
        <v>44</v>
      </c>
      <c r="B599" s="105" t="s">
        <v>38</v>
      </c>
      <c r="C599" s="105" t="s">
        <v>8963</v>
      </c>
      <c r="D599" s="85" t="s">
        <v>8964</v>
      </c>
      <c r="E599" s="85" t="s">
        <v>8965</v>
      </c>
      <c r="F599" s="85" t="s">
        <v>8966</v>
      </c>
      <c r="G599" s="264" t="s">
        <v>8842</v>
      </c>
      <c r="H599" s="85"/>
      <c r="I599" s="288">
        <v>4.5</v>
      </c>
      <c r="J599" s="288">
        <v>4.3</v>
      </c>
      <c r="K599" s="285">
        <v>4.1</v>
      </c>
      <c r="L599" s="285">
        <v>3.8</v>
      </c>
      <c r="M599" s="285">
        <v>3.6</v>
      </c>
    </row>
    <row r="600" ht="60" customHeight="1" spans="1:13">
      <c r="A600" s="105">
        <v>45</v>
      </c>
      <c r="B600" s="105" t="s">
        <v>38</v>
      </c>
      <c r="C600" s="105" t="s">
        <v>8967</v>
      </c>
      <c r="D600" s="85" t="s">
        <v>8968</v>
      </c>
      <c r="E600" s="85" t="s">
        <v>8969</v>
      </c>
      <c r="F600" s="85" t="s">
        <v>8970</v>
      </c>
      <c r="G600" s="264" t="s">
        <v>8842</v>
      </c>
      <c r="H600" s="85"/>
      <c r="I600" s="288">
        <v>18</v>
      </c>
      <c r="J600" s="288">
        <v>17.1</v>
      </c>
      <c r="K600" s="285">
        <v>16.2</v>
      </c>
      <c r="L600" s="285">
        <v>15.3</v>
      </c>
      <c r="M600" s="285">
        <v>14.4</v>
      </c>
    </row>
    <row r="601" ht="60" customHeight="1" spans="1:13">
      <c r="A601" s="95">
        <v>46</v>
      </c>
      <c r="B601" s="105" t="s">
        <v>38</v>
      </c>
      <c r="C601" s="105" t="s">
        <v>8971</v>
      </c>
      <c r="D601" s="85" t="s">
        <v>8972</v>
      </c>
      <c r="E601" s="85" t="s">
        <v>8973</v>
      </c>
      <c r="F601" s="85" t="s">
        <v>8974</v>
      </c>
      <c r="G601" s="264" t="s">
        <v>8842</v>
      </c>
      <c r="H601" s="85" t="s">
        <v>8975</v>
      </c>
      <c r="I601" s="105" t="s">
        <v>8956</v>
      </c>
      <c r="J601" s="105" t="s">
        <v>8956</v>
      </c>
      <c r="K601" s="105" t="s">
        <v>8956</v>
      </c>
      <c r="L601" s="105" t="s">
        <v>8956</v>
      </c>
      <c r="M601" s="105" t="s">
        <v>8956</v>
      </c>
    </row>
    <row r="602" ht="60" customHeight="1" spans="1:13">
      <c r="A602" s="99"/>
      <c r="B602" s="105" t="s">
        <v>38</v>
      </c>
      <c r="C602" s="105" t="s">
        <v>8976</v>
      </c>
      <c r="D602" s="223" t="s">
        <v>8977</v>
      </c>
      <c r="E602" s="223"/>
      <c r="F602" s="85"/>
      <c r="G602" s="264" t="s">
        <v>8842</v>
      </c>
      <c r="H602" s="85"/>
      <c r="I602" s="105" t="s">
        <v>8956</v>
      </c>
      <c r="J602" s="105" t="s">
        <v>8956</v>
      </c>
      <c r="K602" s="105" t="s">
        <v>8956</v>
      </c>
      <c r="L602" s="105" t="s">
        <v>8956</v>
      </c>
      <c r="M602" s="105" t="s">
        <v>8956</v>
      </c>
    </row>
    <row r="603" ht="60" customHeight="1" spans="1:13">
      <c r="A603" s="95">
        <v>47</v>
      </c>
      <c r="B603" s="105" t="s">
        <v>38</v>
      </c>
      <c r="C603" s="105" t="s">
        <v>8978</v>
      </c>
      <c r="D603" s="223" t="s">
        <v>8979</v>
      </c>
      <c r="E603" s="223" t="s">
        <v>8980</v>
      </c>
      <c r="F603" s="85" t="s">
        <v>8981</v>
      </c>
      <c r="G603" s="264" t="s">
        <v>51</v>
      </c>
      <c r="H603" s="85"/>
      <c r="I603" s="105" t="s">
        <v>8956</v>
      </c>
      <c r="J603" s="105" t="s">
        <v>8956</v>
      </c>
      <c r="K603" s="105" t="s">
        <v>8956</v>
      </c>
      <c r="L603" s="105" t="s">
        <v>8956</v>
      </c>
      <c r="M603" s="105" t="s">
        <v>8956</v>
      </c>
    </row>
    <row r="604" ht="60" customHeight="1" spans="1:13">
      <c r="A604" s="99"/>
      <c r="B604" s="105" t="s">
        <v>38</v>
      </c>
      <c r="C604" s="105" t="s">
        <v>8982</v>
      </c>
      <c r="D604" s="85" t="s">
        <v>8983</v>
      </c>
      <c r="E604" s="198"/>
      <c r="F604" s="198"/>
      <c r="G604" s="264" t="s">
        <v>51</v>
      </c>
      <c r="H604" s="85"/>
      <c r="I604" s="105" t="s">
        <v>8956</v>
      </c>
      <c r="J604" s="105" t="s">
        <v>8956</v>
      </c>
      <c r="K604" s="105" t="s">
        <v>8956</v>
      </c>
      <c r="L604" s="105" t="s">
        <v>8956</v>
      </c>
      <c r="M604" s="105" t="s">
        <v>8956</v>
      </c>
    </row>
    <row r="605" ht="60" customHeight="1" spans="1:13">
      <c r="A605" s="105">
        <v>48</v>
      </c>
      <c r="B605" s="105" t="s">
        <v>38</v>
      </c>
      <c r="C605" s="105" t="s">
        <v>8984</v>
      </c>
      <c r="D605" s="85" t="s">
        <v>8985</v>
      </c>
      <c r="E605" s="198" t="s">
        <v>8986</v>
      </c>
      <c r="F605" s="198" t="s">
        <v>8987</v>
      </c>
      <c r="G605" s="105" t="s">
        <v>8842</v>
      </c>
      <c r="H605" s="85"/>
      <c r="I605" s="288">
        <v>270</v>
      </c>
      <c r="J605" s="288">
        <v>256.5</v>
      </c>
      <c r="K605" s="285">
        <v>243</v>
      </c>
      <c r="L605" s="285">
        <v>229.5</v>
      </c>
      <c r="M605" s="285">
        <v>216</v>
      </c>
    </row>
    <row r="606" ht="99" customHeight="1" spans="1:13">
      <c r="A606" s="95">
        <v>49</v>
      </c>
      <c r="B606" s="105" t="s">
        <v>95</v>
      </c>
      <c r="C606" s="105" t="s">
        <v>8988</v>
      </c>
      <c r="D606" s="85" t="s">
        <v>8989</v>
      </c>
      <c r="E606" s="85" t="s">
        <v>8990</v>
      </c>
      <c r="F606" s="85" t="s">
        <v>8991</v>
      </c>
      <c r="G606" s="264" t="s">
        <v>8842</v>
      </c>
      <c r="H606" s="85" t="s">
        <v>8992</v>
      </c>
      <c r="I606" s="288">
        <v>112.5</v>
      </c>
      <c r="J606" s="288">
        <v>106.9</v>
      </c>
      <c r="K606" s="285">
        <v>101.3</v>
      </c>
      <c r="L606" s="285">
        <v>95.6</v>
      </c>
      <c r="M606" s="285">
        <v>90</v>
      </c>
    </row>
    <row r="607" ht="60" customHeight="1" spans="1:13">
      <c r="A607" s="334"/>
      <c r="B607" s="105" t="s">
        <v>95</v>
      </c>
      <c r="C607" s="105" t="s">
        <v>8993</v>
      </c>
      <c r="D607" s="85" t="s">
        <v>8994</v>
      </c>
      <c r="E607" s="85"/>
      <c r="F607" s="85"/>
      <c r="G607" s="264" t="s">
        <v>8842</v>
      </c>
      <c r="H607" s="85"/>
      <c r="I607" s="288">
        <v>22.5</v>
      </c>
      <c r="J607" s="288">
        <v>21.4</v>
      </c>
      <c r="K607" s="285">
        <v>20.3</v>
      </c>
      <c r="L607" s="285">
        <v>19.1</v>
      </c>
      <c r="M607" s="285">
        <v>18</v>
      </c>
    </row>
    <row r="608" ht="90" customHeight="1" spans="1:13">
      <c r="A608" s="99"/>
      <c r="B608" s="105" t="s">
        <v>95</v>
      </c>
      <c r="C608" s="105" t="s">
        <v>8995</v>
      </c>
      <c r="D608" s="85" t="s">
        <v>8996</v>
      </c>
      <c r="E608" s="85"/>
      <c r="F608" s="85"/>
      <c r="G608" s="264" t="s">
        <v>8842</v>
      </c>
      <c r="H608" s="85" t="s">
        <v>8997</v>
      </c>
      <c r="I608" s="288">
        <v>112.5</v>
      </c>
      <c r="J608" s="288">
        <v>106.9</v>
      </c>
      <c r="K608" s="285">
        <v>101.3</v>
      </c>
      <c r="L608" s="285">
        <v>95.6</v>
      </c>
      <c r="M608" s="285">
        <v>90</v>
      </c>
    </row>
    <row r="609" ht="93" customHeight="1" spans="1:13">
      <c r="A609" s="95">
        <v>50</v>
      </c>
      <c r="B609" s="105" t="s">
        <v>95</v>
      </c>
      <c r="C609" s="105" t="s">
        <v>8998</v>
      </c>
      <c r="D609" s="85" t="s">
        <v>8999</v>
      </c>
      <c r="E609" s="85" t="s">
        <v>9000</v>
      </c>
      <c r="F609" s="85" t="s">
        <v>9001</v>
      </c>
      <c r="G609" s="264" t="s">
        <v>8842</v>
      </c>
      <c r="H609" s="85" t="s">
        <v>9002</v>
      </c>
      <c r="I609" s="288">
        <v>270</v>
      </c>
      <c r="J609" s="288">
        <v>256.5</v>
      </c>
      <c r="K609" s="285">
        <v>243</v>
      </c>
      <c r="L609" s="285">
        <v>229.5</v>
      </c>
      <c r="M609" s="285">
        <v>216</v>
      </c>
    </row>
    <row r="610" ht="60" customHeight="1" spans="1:13">
      <c r="A610" s="334"/>
      <c r="B610" s="105" t="s">
        <v>95</v>
      </c>
      <c r="C610" s="105" t="s">
        <v>9003</v>
      </c>
      <c r="D610" s="85" t="s">
        <v>9004</v>
      </c>
      <c r="E610" s="85"/>
      <c r="F610" s="85"/>
      <c r="G610" s="264" t="s">
        <v>8842</v>
      </c>
      <c r="H610" s="85"/>
      <c r="I610" s="288">
        <v>54</v>
      </c>
      <c r="J610" s="288">
        <v>51.3</v>
      </c>
      <c r="K610" s="285">
        <v>48.6</v>
      </c>
      <c r="L610" s="285">
        <v>45.9</v>
      </c>
      <c r="M610" s="285">
        <v>43.2</v>
      </c>
    </row>
    <row r="611" ht="60" customHeight="1" spans="1:13">
      <c r="A611" s="334"/>
      <c r="B611" s="105" t="s">
        <v>95</v>
      </c>
      <c r="C611" s="105" t="s">
        <v>9005</v>
      </c>
      <c r="D611" s="85" t="s">
        <v>9006</v>
      </c>
      <c r="E611" s="85"/>
      <c r="F611" s="85"/>
      <c r="G611" s="264" t="s">
        <v>8842</v>
      </c>
      <c r="H611" s="85" t="s">
        <v>9002</v>
      </c>
      <c r="I611" s="288">
        <v>270</v>
      </c>
      <c r="J611" s="288">
        <v>256.5</v>
      </c>
      <c r="K611" s="285">
        <v>243</v>
      </c>
      <c r="L611" s="285">
        <v>229.5</v>
      </c>
      <c r="M611" s="285">
        <v>216</v>
      </c>
    </row>
    <row r="612" ht="60" customHeight="1" spans="1:13">
      <c r="A612" s="99"/>
      <c r="B612" s="105" t="s">
        <v>95</v>
      </c>
      <c r="C612" s="105" t="s">
        <v>9007</v>
      </c>
      <c r="D612" s="85" t="s">
        <v>9008</v>
      </c>
      <c r="E612" s="85"/>
      <c r="F612" s="85"/>
      <c r="G612" s="264" t="s">
        <v>8842</v>
      </c>
      <c r="H612" s="85"/>
      <c r="I612" s="288">
        <v>270</v>
      </c>
      <c r="J612" s="288">
        <v>256.5</v>
      </c>
      <c r="K612" s="285">
        <v>243</v>
      </c>
      <c r="L612" s="285">
        <v>229.5</v>
      </c>
      <c r="M612" s="285">
        <v>216</v>
      </c>
    </row>
    <row r="613" ht="60" customHeight="1" spans="1:13">
      <c r="A613" s="95">
        <v>51</v>
      </c>
      <c r="B613" s="105" t="s">
        <v>95</v>
      </c>
      <c r="C613" s="105" t="s">
        <v>9009</v>
      </c>
      <c r="D613" s="85" t="s">
        <v>9010</v>
      </c>
      <c r="E613" s="85" t="s">
        <v>9011</v>
      </c>
      <c r="F613" s="85" t="s">
        <v>9012</v>
      </c>
      <c r="G613" s="264" t="s">
        <v>8842</v>
      </c>
      <c r="H613" s="85"/>
      <c r="I613" s="288">
        <v>108</v>
      </c>
      <c r="J613" s="288">
        <v>102.6</v>
      </c>
      <c r="K613" s="285">
        <v>97.2</v>
      </c>
      <c r="L613" s="285">
        <v>91.8</v>
      </c>
      <c r="M613" s="285">
        <v>86.4</v>
      </c>
    </row>
    <row r="614" ht="60" customHeight="1" spans="1:13">
      <c r="A614" s="334"/>
      <c r="B614" s="105" t="s">
        <v>95</v>
      </c>
      <c r="C614" s="105" t="s">
        <v>9013</v>
      </c>
      <c r="D614" s="85" t="s">
        <v>9014</v>
      </c>
      <c r="E614" s="85"/>
      <c r="F614" s="85"/>
      <c r="G614" s="264" t="s">
        <v>8842</v>
      </c>
      <c r="H614" s="85"/>
      <c r="I614" s="288">
        <v>21.6</v>
      </c>
      <c r="J614" s="288">
        <v>20.5</v>
      </c>
      <c r="K614" s="285">
        <v>19.4</v>
      </c>
      <c r="L614" s="285">
        <v>18.4</v>
      </c>
      <c r="M614" s="285">
        <v>17.3</v>
      </c>
    </row>
    <row r="615" ht="60" customHeight="1" spans="1:13">
      <c r="A615" s="99"/>
      <c r="B615" s="105" t="s">
        <v>95</v>
      </c>
      <c r="C615" s="105" t="s">
        <v>9015</v>
      </c>
      <c r="D615" s="85" t="s">
        <v>9016</v>
      </c>
      <c r="E615" s="85"/>
      <c r="F615" s="85"/>
      <c r="G615" s="264" t="s">
        <v>8842</v>
      </c>
      <c r="H615" s="85"/>
      <c r="I615" s="288">
        <v>108</v>
      </c>
      <c r="J615" s="288">
        <v>102.6</v>
      </c>
      <c r="K615" s="285">
        <v>97.2</v>
      </c>
      <c r="L615" s="285">
        <v>91.8</v>
      </c>
      <c r="M615" s="285">
        <v>86.4</v>
      </c>
    </row>
    <row r="616" ht="60" customHeight="1" spans="1:13">
      <c r="A616" s="95">
        <v>52</v>
      </c>
      <c r="B616" s="105" t="s">
        <v>95</v>
      </c>
      <c r="C616" s="105" t="s">
        <v>9017</v>
      </c>
      <c r="D616" s="85" t="s">
        <v>9018</v>
      </c>
      <c r="E616" s="85" t="s">
        <v>9019</v>
      </c>
      <c r="F616" s="85" t="s">
        <v>9020</v>
      </c>
      <c r="G616" s="264" t="s">
        <v>8842</v>
      </c>
      <c r="H616" s="85"/>
      <c r="I616" s="288">
        <v>270</v>
      </c>
      <c r="J616" s="288">
        <v>256.5</v>
      </c>
      <c r="K616" s="285">
        <v>243</v>
      </c>
      <c r="L616" s="285">
        <v>229.5</v>
      </c>
      <c r="M616" s="285">
        <v>216</v>
      </c>
    </row>
    <row r="617" ht="60" customHeight="1" spans="1:13">
      <c r="A617" s="99"/>
      <c r="B617" s="105" t="s">
        <v>95</v>
      </c>
      <c r="C617" s="105" t="s">
        <v>9021</v>
      </c>
      <c r="D617" s="85" t="s">
        <v>9022</v>
      </c>
      <c r="E617" s="85"/>
      <c r="F617" s="85"/>
      <c r="G617" s="264" t="s">
        <v>8842</v>
      </c>
      <c r="H617" s="85"/>
      <c r="I617" s="288">
        <v>54</v>
      </c>
      <c r="J617" s="288">
        <v>51.3</v>
      </c>
      <c r="K617" s="285">
        <v>48.6</v>
      </c>
      <c r="L617" s="285">
        <v>45.9</v>
      </c>
      <c r="M617" s="285">
        <v>43.2</v>
      </c>
    </row>
    <row r="618" ht="60" customHeight="1" spans="1:13">
      <c r="A618" s="95">
        <v>53</v>
      </c>
      <c r="B618" s="105" t="s">
        <v>95</v>
      </c>
      <c r="C618" s="105" t="s">
        <v>9023</v>
      </c>
      <c r="D618" s="85" t="s">
        <v>9024</v>
      </c>
      <c r="E618" s="85" t="s">
        <v>9025</v>
      </c>
      <c r="F618" s="85" t="s">
        <v>9026</v>
      </c>
      <c r="G618" s="264" t="s">
        <v>8842</v>
      </c>
      <c r="H618" s="85" t="s">
        <v>9027</v>
      </c>
      <c r="I618" s="288">
        <v>28.8</v>
      </c>
      <c r="J618" s="288">
        <v>27.4</v>
      </c>
      <c r="K618" s="285">
        <v>25.9</v>
      </c>
      <c r="L618" s="285">
        <v>24.5</v>
      </c>
      <c r="M618" s="285">
        <v>23</v>
      </c>
    </row>
    <row r="619" ht="60" customHeight="1" spans="1:13">
      <c r="A619" s="99"/>
      <c r="B619" s="105" t="s">
        <v>95</v>
      </c>
      <c r="C619" s="105" t="s">
        <v>9028</v>
      </c>
      <c r="D619" s="85" t="s">
        <v>9029</v>
      </c>
      <c r="E619" s="85"/>
      <c r="F619" s="85"/>
      <c r="G619" s="264" t="s">
        <v>8842</v>
      </c>
      <c r="H619" s="85"/>
      <c r="I619" s="288">
        <v>5.8</v>
      </c>
      <c r="J619" s="288">
        <v>5.5</v>
      </c>
      <c r="K619" s="285">
        <v>5.2</v>
      </c>
      <c r="L619" s="285">
        <v>4.9</v>
      </c>
      <c r="M619" s="285">
        <v>4.6</v>
      </c>
    </row>
    <row r="620" ht="60" customHeight="1" spans="1:13">
      <c r="A620" s="95">
        <v>54</v>
      </c>
      <c r="B620" s="105" t="s">
        <v>95</v>
      </c>
      <c r="C620" s="105" t="s">
        <v>9030</v>
      </c>
      <c r="D620" s="85" t="s">
        <v>9031</v>
      </c>
      <c r="E620" s="85" t="s">
        <v>9032</v>
      </c>
      <c r="F620" s="85" t="s">
        <v>9033</v>
      </c>
      <c r="G620" s="264" t="s">
        <v>8842</v>
      </c>
      <c r="H620" s="85"/>
      <c r="I620" s="288">
        <v>187.2</v>
      </c>
      <c r="J620" s="288">
        <v>177.8</v>
      </c>
      <c r="K620" s="285">
        <v>168.5</v>
      </c>
      <c r="L620" s="285">
        <v>159.1</v>
      </c>
      <c r="M620" s="285">
        <v>149.8</v>
      </c>
    </row>
    <row r="621" ht="60" customHeight="1" spans="1:13">
      <c r="A621" s="99"/>
      <c r="B621" s="105" t="s">
        <v>95</v>
      </c>
      <c r="C621" s="105" t="s">
        <v>9034</v>
      </c>
      <c r="D621" s="85" t="s">
        <v>9035</v>
      </c>
      <c r="E621" s="85"/>
      <c r="F621" s="85"/>
      <c r="G621" s="264" t="s">
        <v>8842</v>
      </c>
      <c r="H621" s="85"/>
      <c r="I621" s="288">
        <v>37.4</v>
      </c>
      <c r="J621" s="288">
        <v>35.6</v>
      </c>
      <c r="K621" s="285">
        <v>33.7</v>
      </c>
      <c r="L621" s="285">
        <v>31.8</v>
      </c>
      <c r="M621" s="285">
        <v>30</v>
      </c>
    </row>
    <row r="622" ht="95" customHeight="1" spans="1:13">
      <c r="A622" s="95">
        <v>55</v>
      </c>
      <c r="B622" s="105" t="s">
        <v>95</v>
      </c>
      <c r="C622" s="105" t="s">
        <v>9036</v>
      </c>
      <c r="D622" s="85" t="s">
        <v>9037</v>
      </c>
      <c r="E622" s="85" t="s">
        <v>9038</v>
      </c>
      <c r="F622" s="85" t="s">
        <v>9039</v>
      </c>
      <c r="G622" s="264" t="s">
        <v>8842</v>
      </c>
      <c r="H622" s="85" t="s">
        <v>9040</v>
      </c>
      <c r="I622" s="288">
        <v>720</v>
      </c>
      <c r="J622" s="288">
        <v>684</v>
      </c>
      <c r="K622" s="285">
        <v>648</v>
      </c>
      <c r="L622" s="285">
        <v>612</v>
      </c>
      <c r="M622" s="285">
        <v>576</v>
      </c>
    </row>
    <row r="623" ht="60" customHeight="1" spans="1:13">
      <c r="A623" s="99"/>
      <c r="B623" s="105" t="s">
        <v>95</v>
      </c>
      <c r="C623" s="105" t="s">
        <v>9041</v>
      </c>
      <c r="D623" s="85" t="s">
        <v>9042</v>
      </c>
      <c r="E623" s="85"/>
      <c r="F623" s="198"/>
      <c r="G623" s="264" t="s">
        <v>8842</v>
      </c>
      <c r="H623" s="85"/>
      <c r="I623" s="288">
        <v>144</v>
      </c>
      <c r="J623" s="288">
        <v>136.8</v>
      </c>
      <c r="K623" s="285">
        <v>129.6</v>
      </c>
      <c r="L623" s="285">
        <v>122.4</v>
      </c>
      <c r="M623" s="285">
        <v>115.2</v>
      </c>
    </row>
    <row r="624" ht="95" customHeight="1" spans="1:13">
      <c r="A624" s="95">
        <v>56</v>
      </c>
      <c r="B624" s="105" t="s">
        <v>95</v>
      </c>
      <c r="C624" s="105" t="s">
        <v>9043</v>
      </c>
      <c r="D624" s="85" t="s">
        <v>9044</v>
      </c>
      <c r="E624" s="85" t="s">
        <v>9045</v>
      </c>
      <c r="F624" s="198" t="s">
        <v>9046</v>
      </c>
      <c r="G624" s="264" t="s">
        <v>8842</v>
      </c>
      <c r="H624" s="85"/>
      <c r="I624" s="288">
        <v>322.2</v>
      </c>
      <c r="J624" s="288">
        <v>306.1</v>
      </c>
      <c r="K624" s="285">
        <v>290</v>
      </c>
      <c r="L624" s="285">
        <v>273.9</v>
      </c>
      <c r="M624" s="285">
        <v>257.8</v>
      </c>
    </row>
    <row r="625" ht="60" customHeight="1" spans="1:13">
      <c r="A625" s="334"/>
      <c r="B625" s="105" t="s">
        <v>95</v>
      </c>
      <c r="C625" s="105" t="s">
        <v>9047</v>
      </c>
      <c r="D625" s="85" t="s">
        <v>9048</v>
      </c>
      <c r="E625" s="85"/>
      <c r="F625" s="85"/>
      <c r="G625" s="264" t="s">
        <v>8842</v>
      </c>
      <c r="H625" s="85"/>
      <c r="I625" s="288">
        <v>64.4</v>
      </c>
      <c r="J625" s="288">
        <v>61.2</v>
      </c>
      <c r="K625" s="285">
        <v>58</v>
      </c>
      <c r="L625" s="285">
        <v>54.8</v>
      </c>
      <c r="M625" s="285">
        <v>51.6</v>
      </c>
    </row>
    <row r="626" ht="60" customHeight="1" spans="1:13">
      <c r="A626" s="99"/>
      <c r="B626" s="105" t="s">
        <v>95</v>
      </c>
      <c r="C626" s="105" t="s">
        <v>9049</v>
      </c>
      <c r="D626" s="85" t="s">
        <v>9050</v>
      </c>
      <c r="E626" s="85"/>
      <c r="F626" s="85"/>
      <c r="G626" s="264" t="s">
        <v>8842</v>
      </c>
      <c r="H626" s="85"/>
      <c r="I626" s="288">
        <v>322.2</v>
      </c>
      <c r="J626" s="288">
        <v>306.1</v>
      </c>
      <c r="K626" s="285">
        <v>290</v>
      </c>
      <c r="L626" s="285">
        <v>273.9</v>
      </c>
      <c r="M626" s="285">
        <v>257.8</v>
      </c>
    </row>
    <row r="627" ht="60" customHeight="1" spans="1:13">
      <c r="A627" s="95">
        <v>57</v>
      </c>
      <c r="B627" s="105" t="s">
        <v>95</v>
      </c>
      <c r="C627" s="105" t="s">
        <v>9051</v>
      </c>
      <c r="D627" s="85" t="s">
        <v>9052</v>
      </c>
      <c r="E627" s="85" t="s">
        <v>9053</v>
      </c>
      <c r="F627" s="85" t="s">
        <v>9054</v>
      </c>
      <c r="G627" s="264" t="s">
        <v>9055</v>
      </c>
      <c r="H627" s="85"/>
      <c r="I627" s="288">
        <v>315</v>
      </c>
      <c r="J627" s="288">
        <v>299.3</v>
      </c>
      <c r="K627" s="285">
        <v>283.5</v>
      </c>
      <c r="L627" s="285">
        <v>267.8</v>
      </c>
      <c r="M627" s="285">
        <v>252</v>
      </c>
    </row>
    <row r="628" ht="60" customHeight="1" spans="1:13">
      <c r="A628" s="334"/>
      <c r="B628" s="105" t="s">
        <v>95</v>
      </c>
      <c r="C628" s="105" t="s">
        <v>9056</v>
      </c>
      <c r="D628" s="85" t="s">
        <v>9057</v>
      </c>
      <c r="E628" s="85"/>
      <c r="F628" s="85"/>
      <c r="G628" s="264" t="s">
        <v>9055</v>
      </c>
      <c r="H628" s="85"/>
      <c r="I628" s="288">
        <v>63</v>
      </c>
      <c r="J628" s="288">
        <v>59.9</v>
      </c>
      <c r="K628" s="285">
        <v>56.7</v>
      </c>
      <c r="L628" s="285">
        <v>53.6</v>
      </c>
      <c r="M628" s="285">
        <v>50.4</v>
      </c>
    </row>
    <row r="629" ht="60" customHeight="1" spans="1:13">
      <c r="A629" s="99"/>
      <c r="B629" s="105" t="s">
        <v>95</v>
      </c>
      <c r="C629" s="105" t="s">
        <v>9058</v>
      </c>
      <c r="D629" s="85" t="s">
        <v>9059</v>
      </c>
      <c r="E629" s="85"/>
      <c r="F629" s="85"/>
      <c r="G629" s="264" t="s">
        <v>9055</v>
      </c>
      <c r="H629" s="85"/>
      <c r="I629" s="288">
        <v>315</v>
      </c>
      <c r="J629" s="288">
        <v>299.3</v>
      </c>
      <c r="K629" s="285">
        <v>283.5</v>
      </c>
      <c r="L629" s="285">
        <v>267.8</v>
      </c>
      <c r="M629" s="285">
        <v>252</v>
      </c>
    </row>
    <row r="630" ht="60" customHeight="1" spans="1:13">
      <c r="A630" s="95">
        <v>58</v>
      </c>
      <c r="B630" s="105" t="s">
        <v>95</v>
      </c>
      <c r="C630" s="105" t="s">
        <v>9060</v>
      </c>
      <c r="D630" s="85" t="s">
        <v>9061</v>
      </c>
      <c r="E630" s="85" t="s">
        <v>9062</v>
      </c>
      <c r="F630" s="85" t="s">
        <v>9063</v>
      </c>
      <c r="G630" s="264" t="s">
        <v>51</v>
      </c>
      <c r="H630" s="85"/>
      <c r="I630" s="288">
        <v>280.8</v>
      </c>
      <c r="J630" s="288">
        <v>266.8</v>
      </c>
      <c r="K630" s="285">
        <v>252.7</v>
      </c>
      <c r="L630" s="285">
        <v>238.7</v>
      </c>
      <c r="M630" s="285">
        <v>224.6</v>
      </c>
    </row>
    <row r="631" ht="60" customHeight="1" spans="1:13">
      <c r="A631" s="99"/>
      <c r="B631" s="105" t="s">
        <v>95</v>
      </c>
      <c r="C631" s="105" t="s">
        <v>9064</v>
      </c>
      <c r="D631" s="85" t="s">
        <v>9065</v>
      </c>
      <c r="E631" s="85"/>
      <c r="F631" s="85"/>
      <c r="G631" s="264" t="s">
        <v>51</v>
      </c>
      <c r="H631" s="85"/>
      <c r="I631" s="288">
        <v>56.2</v>
      </c>
      <c r="J631" s="288">
        <v>53.4</v>
      </c>
      <c r="K631" s="285">
        <v>50.5</v>
      </c>
      <c r="L631" s="285">
        <v>47.7</v>
      </c>
      <c r="M631" s="285">
        <v>44.9</v>
      </c>
    </row>
    <row r="632" ht="85" customHeight="1" spans="1:13">
      <c r="A632" s="95">
        <v>59</v>
      </c>
      <c r="B632" s="105" t="s">
        <v>95</v>
      </c>
      <c r="C632" s="105" t="s">
        <v>9066</v>
      </c>
      <c r="D632" s="85" t="s">
        <v>9067</v>
      </c>
      <c r="E632" s="85" t="s">
        <v>9068</v>
      </c>
      <c r="F632" s="85" t="s">
        <v>9069</v>
      </c>
      <c r="G632" s="264" t="s">
        <v>51</v>
      </c>
      <c r="H632" s="85"/>
      <c r="I632" s="288">
        <v>810</v>
      </c>
      <c r="J632" s="288">
        <v>769.5</v>
      </c>
      <c r="K632" s="285">
        <v>729</v>
      </c>
      <c r="L632" s="285">
        <v>688.5</v>
      </c>
      <c r="M632" s="285">
        <v>648</v>
      </c>
    </row>
    <row r="633" ht="60" customHeight="1" spans="1:13">
      <c r="A633" s="99"/>
      <c r="B633" s="105" t="s">
        <v>95</v>
      </c>
      <c r="C633" s="105" t="s">
        <v>9070</v>
      </c>
      <c r="D633" s="85" t="s">
        <v>9071</v>
      </c>
      <c r="E633" s="85"/>
      <c r="F633" s="85"/>
      <c r="G633" s="264" t="s">
        <v>51</v>
      </c>
      <c r="H633" s="85"/>
      <c r="I633" s="288">
        <v>162</v>
      </c>
      <c r="J633" s="288">
        <v>153.9</v>
      </c>
      <c r="K633" s="285">
        <v>145.8</v>
      </c>
      <c r="L633" s="285">
        <v>137.7</v>
      </c>
      <c r="M633" s="285">
        <v>129.6</v>
      </c>
    </row>
    <row r="634" ht="82" customHeight="1" spans="1:13">
      <c r="A634" s="95">
        <v>60</v>
      </c>
      <c r="B634" s="105" t="s">
        <v>95</v>
      </c>
      <c r="C634" s="105" t="s">
        <v>9072</v>
      </c>
      <c r="D634" s="85" t="s">
        <v>9073</v>
      </c>
      <c r="E634" s="85" t="s">
        <v>9074</v>
      </c>
      <c r="F634" s="85" t="s">
        <v>9069</v>
      </c>
      <c r="G634" s="264" t="s">
        <v>51</v>
      </c>
      <c r="H634" s="85"/>
      <c r="I634" s="288">
        <v>390.6</v>
      </c>
      <c r="J634" s="288">
        <v>371.1</v>
      </c>
      <c r="K634" s="285">
        <v>351.5</v>
      </c>
      <c r="L634" s="285">
        <v>332</v>
      </c>
      <c r="M634" s="285">
        <v>312.5</v>
      </c>
    </row>
    <row r="635" ht="60" customHeight="1" spans="1:13">
      <c r="A635" s="99"/>
      <c r="B635" s="105" t="s">
        <v>95</v>
      </c>
      <c r="C635" s="105" t="s">
        <v>9075</v>
      </c>
      <c r="D635" s="85" t="s">
        <v>9076</v>
      </c>
      <c r="E635" s="85"/>
      <c r="F635" s="85"/>
      <c r="G635" s="264" t="s">
        <v>51</v>
      </c>
      <c r="H635" s="85"/>
      <c r="I635" s="288">
        <v>78.1</v>
      </c>
      <c r="J635" s="288">
        <v>74.2</v>
      </c>
      <c r="K635" s="285">
        <v>70.3</v>
      </c>
      <c r="L635" s="285">
        <v>66.4</v>
      </c>
      <c r="M635" s="285">
        <v>62.5</v>
      </c>
    </row>
    <row r="636" ht="60" customHeight="1" spans="1:13">
      <c r="A636" s="95">
        <v>61</v>
      </c>
      <c r="B636" s="105" t="s">
        <v>95</v>
      </c>
      <c r="C636" s="105" t="s">
        <v>9077</v>
      </c>
      <c r="D636" s="85" t="s">
        <v>9078</v>
      </c>
      <c r="E636" s="85" t="s">
        <v>9079</v>
      </c>
      <c r="F636" s="85" t="s">
        <v>9080</v>
      </c>
      <c r="G636" s="264" t="s">
        <v>9055</v>
      </c>
      <c r="H636" s="85"/>
      <c r="I636" s="288">
        <v>450</v>
      </c>
      <c r="J636" s="288">
        <v>427.5</v>
      </c>
      <c r="K636" s="285">
        <v>405</v>
      </c>
      <c r="L636" s="285">
        <v>382.5</v>
      </c>
      <c r="M636" s="285">
        <v>360</v>
      </c>
    </row>
    <row r="637" ht="60" customHeight="1" spans="1:13">
      <c r="A637" s="99"/>
      <c r="B637" s="105" t="s">
        <v>95</v>
      </c>
      <c r="C637" s="105" t="s">
        <v>9081</v>
      </c>
      <c r="D637" s="85" t="s">
        <v>9082</v>
      </c>
      <c r="E637" s="85"/>
      <c r="F637" s="85"/>
      <c r="G637" s="264" t="s">
        <v>9055</v>
      </c>
      <c r="H637" s="85"/>
      <c r="I637" s="288">
        <v>90</v>
      </c>
      <c r="J637" s="288">
        <v>85.5</v>
      </c>
      <c r="K637" s="285">
        <v>81</v>
      </c>
      <c r="L637" s="285">
        <v>76.5</v>
      </c>
      <c r="M637" s="285">
        <v>72</v>
      </c>
    </row>
    <row r="638" ht="60" customHeight="1" spans="1:13">
      <c r="A638" s="95">
        <v>62</v>
      </c>
      <c r="B638" s="105" t="s">
        <v>95</v>
      </c>
      <c r="C638" s="105" t="s">
        <v>9083</v>
      </c>
      <c r="D638" s="85" t="s">
        <v>9084</v>
      </c>
      <c r="E638" s="85" t="s">
        <v>9085</v>
      </c>
      <c r="F638" s="85" t="s">
        <v>8834</v>
      </c>
      <c r="G638" s="264" t="s">
        <v>51</v>
      </c>
      <c r="H638" s="85" t="s">
        <v>9086</v>
      </c>
      <c r="I638" s="288">
        <v>390.6</v>
      </c>
      <c r="J638" s="288">
        <v>371.1</v>
      </c>
      <c r="K638" s="285">
        <v>351.5</v>
      </c>
      <c r="L638" s="285">
        <v>332</v>
      </c>
      <c r="M638" s="285">
        <v>312.5</v>
      </c>
    </row>
    <row r="639" ht="60" customHeight="1" spans="1:13">
      <c r="A639" s="99"/>
      <c r="B639" s="105" t="s">
        <v>95</v>
      </c>
      <c r="C639" s="105" t="s">
        <v>9087</v>
      </c>
      <c r="D639" s="85" t="s">
        <v>9088</v>
      </c>
      <c r="E639" s="85"/>
      <c r="F639" s="85"/>
      <c r="G639" s="264" t="s">
        <v>51</v>
      </c>
      <c r="H639" s="85"/>
      <c r="I639" s="288">
        <v>78.1</v>
      </c>
      <c r="J639" s="288">
        <v>74.2</v>
      </c>
      <c r="K639" s="285">
        <v>70.3</v>
      </c>
      <c r="L639" s="285">
        <v>66.4</v>
      </c>
      <c r="M639" s="285">
        <v>62.5</v>
      </c>
    </row>
    <row r="640" ht="60" customHeight="1" spans="1:13">
      <c r="A640" s="95">
        <v>63</v>
      </c>
      <c r="B640" s="105" t="s">
        <v>95</v>
      </c>
      <c r="C640" s="105" t="s">
        <v>9089</v>
      </c>
      <c r="D640" s="85" t="s">
        <v>9090</v>
      </c>
      <c r="E640" s="85" t="s">
        <v>9091</v>
      </c>
      <c r="F640" s="85" t="s">
        <v>9092</v>
      </c>
      <c r="G640" s="264" t="s">
        <v>51</v>
      </c>
      <c r="H640" s="85" t="s">
        <v>9086</v>
      </c>
      <c r="I640" s="288">
        <v>117</v>
      </c>
      <c r="J640" s="288">
        <v>111.2</v>
      </c>
      <c r="K640" s="285">
        <v>105.3</v>
      </c>
      <c r="L640" s="285">
        <v>99.5</v>
      </c>
      <c r="M640" s="285">
        <v>93.6</v>
      </c>
    </row>
    <row r="641" ht="60" customHeight="1" spans="1:13">
      <c r="A641" s="99"/>
      <c r="B641" s="105" t="s">
        <v>95</v>
      </c>
      <c r="C641" s="105" t="s">
        <v>9093</v>
      </c>
      <c r="D641" s="85" t="s">
        <v>9094</v>
      </c>
      <c r="E641" s="85"/>
      <c r="F641" s="85"/>
      <c r="G641" s="264" t="s">
        <v>51</v>
      </c>
      <c r="H641" s="85"/>
      <c r="I641" s="288">
        <v>23.4</v>
      </c>
      <c r="J641" s="288">
        <v>22.2</v>
      </c>
      <c r="K641" s="285">
        <v>21.1</v>
      </c>
      <c r="L641" s="285">
        <v>19.9</v>
      </c>
      <c r="M641" s="285">
        <v>18.7</v>
      </c>
    </row>
    <row r="642" ht="60" customHeight="1" spans="1:13">
      <c r="A642" s="95">
        <v>64</v>
      </c>
      <c r="B642" s="105" t="s">
        <v>95</v>
      </c>
      <c r="C642" s="105" t="s">
        <v>9095</v>
      </c>
      <c r="D642" s="85" t="s">
        <v>9096</v>
      </c>
      <c r="E642" s="85" t="s">
        <v>9097</v>
      </c>
      <c r="F642" s="85" t="s">
        <v>9098</v>
      </c>
      <c r="G642" s="264" t="s">
        <v>8842</v>
      </c>
      <c r="H642" s="85" t="s">
        <v>9099</v>
      </c>
      <c r="I642" s="288">
        <v>142.2</v>
      </c>
      <c r="J642" s="288">
        <v>135.1</v>
      </c>
      <c r="K642" s="285">
        <v>128</v>
      </c>
      <c r="L642" s="285">
        <v>120.9</v>
      </c>
      <c r="M642" s="285">
        <v>113.8</v>
      </c>
    </row>
    <row r="643" ht="60" customHeight="1" spans="1:13">
      <c r="A643" s="334"/>
      <c r="B643" s="105" t="s">
        <v>95</v>
      </c>
      <c r="C643" s="105" t="s">
        <v>9100</v>
      </c>
      <c r="D643" s="85" t="s">
        <v>9101</v>
      </c>
      <c r="E643" s="85"/>
      <c r="F643" s="85"/>
      <c r="G643" s="264" t="s">
        <v>8842</v>
      </c>
      <c r="H643" s="85"/>
      <c r="I643" s="288">
        <v>28.4</v>
      </c>
      <c r="J643" s="288">
        <v>27</v>
      </c>
      <c r="K643" s="285">
        <v>25.6</v>
      </c>
      <c r="L643" s="285">
        <v>24.2</v>
      </c>
      <c r="M643" s="285">
        <v>22.8</v>
      </c>
    </row>
    <row r="644" ht="60" customHeight="1" spans="1:13">
      <c r="A644" s="99"/>
      <c r="B644" s="105" t="s">
        <v>95</v>
      </c>
      <c r="C644" s="105" t="s">
        <v>9102</v>
      </c>
      <c r="D644" s="85" t="s">
        <v>9103</v>
      </c>
      <c r="E644" s="85"/>
      <c r="F644" s="85"/>
      <c r="G644" s="264" t="s">
        <v>8842</v>
      </c>
      <c r="H644" s="85" t="s">
        <v>9099</v>
      </c>
      <c r="I644" s="288">
        <v>142.2</v>
      </c>
      <c r="J644" s="288">
        <v>135.1</v>
      </c>
      <c r="K644" s="285">
        <v>128</v>
      </c>
      <c r="L644" s="285">
        <v>120.9</v>
      </c>
      <c r="M644" s="285">
        <v>113.8</v>
      </c>
    </row>
    <row r="645" ht="60" customHeight="1" spans="1:13">
      <c r="A645" s="95">
        <v>65</v>
      </c>
      <c r="B645" s="105" t="s">
        <v>38</v>
      </c>
      <c r="C645" s="105" t="s">
        <v>9104</v>
      </c>
      <c r="D645" s="85" t="s">
        <v>9105</v>
      </c>
      <c r="E645" s="85" t="s">
        <v>9106</v>
      </c>
      <c r="F645" s="85" t="s">
        <v>9107</v>
      </c>
      <c r="G645" s="264" t="s">
        <v>3819</v>
      </c>
      <c r="H645" s="85"/>
      <c r="I645" s="288">
        <v>288</v>
      </c>
      <c r="J645" s="288">
        <v>273.6</v>
      </c>
      <c r="K645" s="285">
        <v>259.2</v>
      </c>
      <c r="L645" s="285">
        <v>244.8</v>
      </c>
      <c r="M645" s="285">
        <v>230.4</v>
      </c>
    </row>
    <row r="646" ht="60" customHeight="1" spans="1:13">
      <c r="A646" s="99"/>
      <c r="B646" s="105" t="s">
        <v>38</v>
      </c>
      <c r="C646" s="105" t="s">
        <v>9108</v>
      </c>
      <c r="D646" s="85" t="s">
        <v>9109</v>
      </c>
      <c r="E646" s="85"/>
      <c r="F646" s="85"/>
      <c r="G646" s="264" t="s">
        <v>3819</v>
      </c>
      <c r="H646" s="329"/>
      <c r="I646" s="288">
        <v>57.6</v>
      </c>
      <c r="J646" s="288">
        <v>54.7</v>
      </c>
      <c r="K646" s="285">
        <v>51.8</v>
      </c>
      <c r="L646" s="285">
        <v>49</v>
      </c>
      <c r="M646" s="285">
        <v>46.1</v>
      </c>
    </row>
    <row r="647" ht="60" customHeight="1" spans="1:13">
      <c r="A647" s="95">
        <v>66</v>
      </c>
      <c r="B647" s="105" t="s">
        <v>38</v>
      </c>
      <c r="C647" s="105" t="s">
        <v>9110</v>
      </c>
      <c r="D647" s="85" t="s">
        <v>9111</v>
      </c>
      <c r="E647" s="85" t="s">
        <v>9112</v>
      </c>
      <c r="F647" s="85" t="s">
        <v>8825</v>
      </c>
      <c r="G647" s="264" t="s">
        <v>3819</v>
      </c>
      <c r="H647" s="329"/>
      <c r="I647" s="288">
        <v>92.7</v>
      </c>
      <c r="J647" s="288">
        <v>88.1</v>
      </c>
      <c r="K647" s="285">
        <v>83.4</v>
      </c>
      <c r="L647" s="285">
        <v>78.8</v>
      </c>
      <c r="M647" s="285">
        <v>74.2</v>
      </c>
    </row>
    <row r="648" ht="60" customHeight="1" spans="1:13">
      <c r="A648" s="99"/>
      <c r="B648" s="105" t="s">
        <v>38</v>
      </c>
      <c r="C648" s="105" t="s">
        <v>9113</v>
      </c>
      <c r="D648" s="85" t="s">
        <v>9114</v>
      </c>
      <c r="E648" s="85"/>
      <c r="F648" s="85"/>
      <c r="G648" s="264" t="s">
        <v>3819</v>
      </c>
      <c r="H648" s="85"/>
      <c r="I648" s="288">
        <v>18.5</v>
      </c>
      <c r="J648" s="288">
        <v>17.6</v>
      </c>
      <c r="K648" s="285">
        <v>16.7</v>
      </c>
      <c r="L648" s="285">
        <v>15.8</v>
      </c>
      <c r="M648" s="285">
        <v>14.8</v>
      </c>
    </row>
    <row r="649" ht="60" customHeight="1" spans="1:13">
      <c r="A649" s="95">
        <v>67</v>
      </c>
      <c r="B649" s="105" t="s">
        <v>95</v>
      </c>
      <c r="C649" s="105" t="s">
        <v>9115</v>
      </c>
      <c r="D649" s="85" t="s">
        <v>9116</v>
      </c>
      <c r="E649" s="85" t="s">
        <v>9117</v>
      </c>
      <c r="F649" s="85" t="s">
        <v>9118</v>
      </c>
      <c r="G649" s="264" t="s">
        <v>8842</v>
      </c>
      <c r="H649" s="85"/>
      <c r="I649" s="288">
        <v>472.5</v>
      </c>
      <c r="J649" s="288">
        <v>448.9</v>
      </c>
      <c r="K649" s="285">
        <v>425.3</v>
      </c>
      <c r="L649" s="285">
        <v>401.6</v>
      </c>
      <c r="M649" s="285">
        <v>378</v>
      </c>
    </row>
    <row r="650" ht="60" customHeight="1" spans="1:13">
      <c r="A650" s="99"/>
      <c r="B650" s="105" t="s">
        <v>95</v>
      </c>
      <c r="C650" s="105" t="s">
        <v>9119</v>
      </c>
      <c r="D650" s="85" t="s">
        <v>9120</v>
      </c>
      <c r="E650" s="85"/>
      <c r="F650" s="85"/>
      <c r="G650" s="264" t="s">
        <v>8842</v>
      </c>
      <c r="H650" s="85"/>
      <c r="I650" s="288">
        <v>94.5</v>
      </c>
      <c r="J650" s="288">
        <v>89.8</v>
      </c>
      <c r="K650" s="285">
        <v>85.1</v>
      </c>
      <c r="L650" s="285">
        <v>80.3</v>
      </c>
      <c r="M650" s="285">
        <v>75.6</v>
      </c>
    </row>
    <row r="651" ht="60" customHeight="1" spans="1:13">
      <c r="A651" s="95">
        <v>68</v>
      </c>
      <c r="B651" s="105" t="s">
        <v>95</v>
      </c>
      <c r="C651" s="105" t="s">
        <v>9121</v>
      </c>
      <c r="D651" s="85" t="s">
        <v>9122</v>
      </c>
      <c r="E651" s="85" t="s">
        <v>9123</v>
      </c>
      <c r="F651" s="85" t="s">
        <v>9124</v>
      </c>
      <c r="G651" s="264" t="s">
        <v>51</v>
      </c>
      <c r="H651" s="85"/>
      <c r="I651" s="288">
        <v>25.2</v>
      </c>
      <c r="J651" s="288">
        <v>23.9</v>
      </c>
      <c r="K651" s="285">
        <v>22.7</v>
      </c>
      <c r="L651" s="285">
        <v>21.4</v>
      </c>
      <c r="M651" s="285">
        <v>20.2</v>
      </c>
    </row>
    <row r="652" ht="60" customHeight="1" spans="1:13">
      <c r="A652" s="99"/>
      <c r="B652" s="105" t="s">
        <v>95</v>
      </c>
      <c r="C652" s="105" t="s">
        <v>9125</v>
      </c>
      <c r="D652" s="85" t="s">
        <v>9126</v>
      </c>
      <c r="E652" s="85"/>
      <c r="F652" s="85"/>
      <c r="G652" s="264" t="s">
        <v>9127</v>
      </c>
      <c r="H652" s="85"/>
      <c r="I652" s="288">
        <v>5</v>
      </c>
      <c r="J652" s="288">
        <v>4.8</v>
      </c>
      <c r="K652" s="285">
        <v>4.5</v>
      </c>
      <c r="L652" s="285">
        <v>4.3</v>
      </c>
      <c r="M652" s="285">
        <v>4</v>
      </c>
    </row>
    <row r="653" ht="60" customHeight="1" spans="1:13">
      <c r="A653" s="95">
        <v>69</v>
      </c>
      <c r="B653" s="105" t="s">
        <v>95</v>
      </c>
      <c r="C653" s="105" t="s">
        <v>9128</v>
      </c>
      <c r="D653" s="85" t="s">
        <v>9129</v>
      </c>
      <c r="E653" s="85" t="s">
        <v>9130</v>
      </c>
      <c r="F653" s="85" t="s">
        <v>9131</v>
      </c>
      <c r="G653" s="264" t="s">
        <v>9127</v>
      </c>
      <c r="H653" s="85"/>
      <c r="I653" s="288">
        <v>195.3</v>
      </c>
      <c r="J653" s="288">
        <v>185.5</v>
      </c>
      <c r="K653" s="285">
        <v>175.8</v>
      </c>
      <c r="L653" s="285">
        <v>166</v>
      </c>
      <c r="M653" s="285">
        <v>156.2</v>
      </c>
    </row>
    <row r="654" ht="60" customHeight="1" spans="1:13">
      <c r="A654" s="99"/>
      <c r="B654" s="105" t="s">
        <v>95</v>
      </c>
      <c r="C654" s="105" t="s">
        <v>9132</v>
      </c>
      <c r="D654" s="85" t="s">
        <v>9133</v>
      </c>
      <c r="E654" s="85"/>
      <c r="F654" s="85"/>
      <c r="G654" s="264" t="s">
        <v>9127</v>
      </c>
      <c r="H654" s="85"/>
      <c r="I654" s="288">
        <v>39.1</v>
      </c>
      <c r="J654" s="288">
        <v>37.1</v>
      </c>
      <c r="K654" s="285">
        <v>35.2</v>
      </c>
      <c r="L654" s="285">
        <v>33.2</v>
      </c>
      <c r="M654" s="285">
        <v>31.2</v>
      </c>
    </row>
    <row r="655" ht="60" customHeight="1" spans="1:13">
      <c r="A655" s="105">
        <v>70</v>
      </c>
      <c r="B655" s="105" t="s">
        <v>38</v>
      </c>
      <c r="C655" s="105" t="s">
        <v>9134</v>
      </c>
      <c r="D655" s="85" t="s">
        <v>9135</v>
      </c>
      <c r="E655" s="85" t="s">
        <v>9136</v>
      </c>
      <c r="F655" s="85" t="s">
        <v>9137</v>
      </c>
      <c r="G655" s="264" t="s">
        <v>51</v>
      </c>
      <c r="H655" s="85"/>
      <c r="I655" s="105" t="s">
        <v>8956</v>
      </c>
      <c r="J655" s="105" t="s">
        <v>8956</v>
      </c>
      <c r="K655" s="105" t="s">
        <v>8956</v>
      </c>
      <c r="L655" s="105" t="s">
        <v>8956</v>
      </c>
      <c r="M655" s="105" t="s">
        <v>8956</v>
      </c>
    </row>
    <row r="656" ht="100" customHeight="1" spans="1:13">
      <c r="A656" s="95">
        <v>71</v>
      </c>
      <c r="B656" s="105" t="s">
        <v>95</v>
      </c>
      <c r="C656" s="105" t="s">
        <v>9138</v>
      </c>
      <c r="D656" s="85" t="s">
        <v>9139</v>
      </c>
      <c r="E656" s="85" t="s">
        <v>9140</v>
      </c>
      <c r="F656" s="85" t="s">
        <v>9141</v>
      </c>
      <c r="G656" s="264" t="s">
        <v>51</v>
      </c>
      <c r="H656" s="85" t="s">
        <v>7474</v>
      </c>
      <c r="I656" s="288">
        <v>487.8</v>
      </c>
      <c r="J656" s="288">
        <v>463.4</v>
      </c>
      <c r="K656" s="285">
        <v>439</v>
      </c>
      <c r="L656" s="285">
        <v>414.6</v>
      </c>
      <c r="M656" s="285">
        <v>390.2</v>
      </c>
    </row>
    <row r="657" ht="60" customHeight="1" spans="1:13">
      <c r="A657" s="334"/>
      <c r="B657" s="105" t="s">
        <v>95</v>
      </c>
      <c r="C657" s="105" t="s">
        <v>9142</v>
      </c>
      <c r="D657" s="85" t="s">
        <v>9143</v>
      </c>
      <c r="E657" s="85"/>
      <c r="F657" s="85"/>
      <c r="G657" s="264" t="s">
        <v>51</v>
      </c>
      <c r="H657" s="85"/>
      <c r="I657" s="288">
        <v>97.6</v>
      </c>
      <c r="J657" s="288">
        <v>92.7</v>
      </c>
      <c r="K657" s="285">
        <v>87.8</v>
      </c>
      <c r="L657" s="285">
        <v>82.9</v>
      </c>
      <c r="M657" s="285">
        <v>78</v>
      </c>
    </row>
    <row r="658" ht="60" customHeight="1" spans="1:13">
      <c r="A658" s="99"/>
      <c r="B658" s="105" t="s">
        <v>95</v>
      </c>
      <c r="C658" s="105" t="s">
        <v>9144</v>
      </c>
      <c r="D658" s="85" t="s">
        <v>9145</v>
      </c>
      <c r="E658" s="85"/>
      <c r="F658" s="85"/>
      <c r="G658" s="264" t="s">
        <v>51</v>
      </c>
      <c r="H658" s="85"/>
      <c r="I658" s="288">
        <v>487.8</v>
      </c>
      <c r="J658" s="288">
        <v>463.4</v>
      </c>
      <c r="K658" s="285">
        <v>439</v>
      </c>
      <c r="L658" s="285">
        <v>414.6</v>
      </c>
      <c r="M658" s="285">
        <v>390.2</v>
      </c>
    </row>
    <row r="659" ht="90" customHeight="1" spans="1:13">
      <c r="A659" s="95">
        <v>72</v>
      </c>
      <c r="B659" s="105" t="s">
        <v>95</v>
      </c>
      <c r="C659" s="105" t="s">
        <v>9146</v>
      </c>
      <c r="D659" s="85" t="s">
        <v>9147</v>
      </c>
      <c r="E659" s="85" t="s">
        <v>9148</v>
      </c>
      <c r="F659" s="85" t="s">
        <v>9149</v>
      </c>
      <c r="G659" s="264" t="s">
        <v>441</v>
      </c>
      <c r="H659" s="85"/>
      <c r="I659" s="288">
        <v>578.7</v>
      </c>
      <c r="J659" s="288">
        <v>549.8</v>
      </c>
      <c r="K659" s="285">
        <v>520.8</v>
      </c>
      <c r="L659" s="285">
        <v>491.9</v>
      </c>
      <c r="M659" s="285">
        <v>463</v>
      </c>
    </row>
    <row r="660" ht="60" customHeight="1" spans="1:13">
      <c r="A660" s="99"/>
      <c r="B660" s="105" t="s">
        <v>95</v>
      </c>
      <c r="C660" s="105" t="s">
        <v>9150</v>
      </c>
      <c r="D660" s="198" t="s">
        <v>9151</v>
      </c>
      <c r="E660" s="85"/>
      <c r="F660" s="198"/>
      <c r="G660" s="264" t="s">
        <v>441</v>
      </c>
      <c r="H660" s="85"/>
      <c r="I660" s="288">
        <v>115.7</v>
      </c>
      <c r="J660" s="288">
        <v>110</v>
      </c>
      <c r="K660" s="285">
        <v>104.2</v>
      </c>
      <c r="L660" s="285">
        <v>98.4</v>
      </c>
      <c r="M660" s="285">
        <v>92.6</v>
      </c>
    </row>
    <row r="661" ht="60" customHeight="1" spans="1:13">
      <c r="A661" s="95">
        <v>73</v>
      </c>
      <c r="B661" s="105" t="s">
        <v>95</v>
      </c>
      <c r="C661" s="105" t="s">
        <v>9152</v>
      </c>
      <c r="D661" s="198" t="s">
        <v>9153</v>
      </c>
      <c r="E661" s="85" t="s">
        <v>9154</v>
      </c>
      <c r="F661" s="198" t="s">
        <v>9155</v>
      </c>
      <c r="G661" s="264" t="s">
        <v>6958</v>
      </c>
      <c r="H661" s="85"/>
      <c r="I661" s="288">
        <v>315</v>
      </c>
      <c r="J661" s="288">
        <v>299.3</v>
      </c>
      <c r="K661" s="285">
        <v>283.5</v>
      </c>
      <c r="L661" s="285">
        <v>267.8</v>
      </c>
      <c r="M661" s="285">
        <v>252</v>
      </c>
    </row>
    <row r="662" ht="60" customHeight="1" spans="1:13">
      <c r="A662" s="99"/>
      <c r="B662" s="105" t="s">
        <v>95</v>
      </c>
      <c r="C662" s="105" t="s">
        <v>9156</v>
      </c>
      <c r="D662" s="85" t="s">
        <v>9157</v>
      </c>
      <c r="E662" s="85"/>
      <c r="F662" s="85"/>
      <c r="G662" s="264" t="s">
        <v>6958</v>
      </c>
      <c r="H662" s="85"/>
      <c r="I662" s="288">
        <v>63</v>
      </c>
      <c r="J662" s="288">
        <v>59.9</v>
      </c>
      <c r="K662" s="285">
        <v>56.7</v>
      </c>
      <c r="L662" s="285">
        <v>53.6</v>
      </c>
      <c r="M662" s="285">
        <v>50.4</v>
      </c>
    </row>
    <row r="663" ht="103" customHeight="1" spans="1:13">
      <c r="A663" s="105">
        <v>74</v>
      </c>
      <c r="B663" s="105" t="s">
        <v>356</v>
      </c>
      <c r="C663" s="105" t="s">
        <v>9158</v>
      </c>
      <c r="D663" s="85" t="s">
        <v>9159</v>
      </c>
      <c r="E663" s="85" t="s">
        <v>9160</v>
      </c>
      <c r="F663" s="85" t="s">
        <v>9161</v>
      </c>
      <c r="G663" s="264" t="s">
        <v>51</v>
      </c>
      <c r="H663" s="85"/>
      <c r="I663" s="288">
        <v>540</v>
      </c>
      <c r="J663" s="288">
        <v>513</v>
      </c>
      <c r="K663" s="285">
        <v>486</v>
      </c>
      <c r="L663" s="285">
        <v>459</v>
      </c>
      <c r="M663" s="285">
        <v>432</v>
      </c>
    </row>
    <row r="664" ht="60" customHeight="1" spans="1:13">
      <c r="A664" s="105">
        <v>75</v>
      </c>
      <c r="B664" s="105" t="s">
        <v>38</v>
      </c>
      <c r="C664" s="105" t="s">
        <v>9162</v>
      </c>
      <c r="D664" s="85" t="s">
        <v>9163</v>
      </c>
      <c r="E664" s="85" t="s">
        <v>9164</v>
      </c>
      <c r="F664" s="85" t="s">
        <v>9165</v>
      </c>
      <c r="G664" s="264" t="s">
        <v>6958</v>
      </c>
      <c r="H664" s="85"/>
      <c r="I664" s="288">
        <v>329.4</v>
      </c>
      <c r="J664" s="288">
        <v>312.9</v>
      </c>
      <c r="K664" s="285">
        <v>296.5</v>
      </c>
      <c r="L664" s="285">
        <v>280</v>
      </c>
      <c r="M664" s="285">
        <v>263.5</v>
      </c>
    </row>
    <row r="665" ht="114" customHeight="1" spans="1:13">
      <c r="A665" s="95">
        <v>76</v>
      </c>
      <c r="B665" s="105" t="s">
        <v>38</v>
      </c>
      <c r="C665" s="105" t="s">
        <v>9166</v>
      </c>
      <c r="D665" s="85" t="s">
        <v>9167</v>
      </c>
      <c r="E665" s="85" t="s">
        <v>9168</v>
      </c>
      <c r="F665" s="85" t="s">
        <v>9169</v>
      </c>
      <c r="G665" s="264" t="s">
        <v>6958</v>
      </c>
      <c r="H665" s="85" t="s">
        <v>9170</v>
      </c>
      <c r="I665" s="288">
        <v>2772</v>
      </c>
      <c r="J665" s="288">
        <v>2633.4</v>
      </c>
      <c r="K665" s="285">
        <v>2494.8</v>
      </c>
      <c r="L665" s="285">
        <v>2356.2</v>
      </c>
      <c r="M665" s="285">
        <v>2217.6</v>
      </c>
    </row>
    <row r="666" ht="60" customHeight="1" spans="1:13">
      <c r="A666" s="334"/>
      <c r="B666" s="105" t="s">
        <v>38</v>
      </c>
      <c r="C666" s="105" t="s">
        <v>9171</v>
      </c>
      <c r="D666" s="85" t="s">
        <v>9172</v>
      </c>
      <c r="E666" s="85"/>
      <c r="F666" s="85"/>
      <c r="G666" s="264" t="s">
        <v>6958</v>
      </c>
      <c r="H666" s="85"/>
      <c r="I666" s="288">
        <v>1386</v>
      </c>
      <c r="J666" s="288">
        <v>1316.7</v>
      </c>
      <c r="K666" s="285">
        <v>1247.4</v>
      </c>
      <c r="L666" s="285">
        <v>1178.1</v>
      </c>
      <c r="M666" s="285">
        <v>1108.8</v>
      </c>
    </row>
    <row r="667" ht="116" customHeight="1" spans="1:13">
      <c r="A667" s="99"/>
      <c r="B667" s="105" t="s">
        <v>38</v>
      </c>
      <c r="C667" s="105" t="s">
        <v>9173</v>
      </c>
      <c r="D667" s="85" t="s">
        <v>9174</v>
      </c>
      <c r="E667" s="85"/>
      <c r="F667" s="85"/>
      <c r="G667" s="264" t="s">
        <v>6958</v>
      </c>
      <c r="H667" s="85" t="s">
        <v>9170</v>
      </c>
      <c r="I667" s="288">
        <v>1386</v>
      </c>
      <c r="J667" s="288">
        <v>1316.7</v>
      </c>
      <c r="K667" s="285">
        <v>1247.4</v>
      </c>
      <c r="L667" s="285">
        <v>1178.1</v>
      </c>
      <c r="M667" s="285">
        <v>1108.8</v>
      </c>
    </row>
    <row r="668" ht="60" customHeight="1" spans="1:13">
      <c r="A668" s="95">
        <v>77</v>
      </c>
      <c r="B668" s="105" t="s">
        <v>38</v>
      </c>
      <c r="C668" s="105" t="s">
        <v>9175</v>
      </c>
      <c r="D668" s="85" t="s">
        <v>9176</v>
      </c>
      <c r="E668" s="85" t="s">
        <v>9177</v>
      </c>
      <c r="F668" s="85" t="s">
        <v>9178</v>
      </c>
      <c r="G668" s="264" t="s">
        <v>8872</v>
      </c>
      <c r="H668" s="85"/>
      <c r="I668" s="288">
        <v>900</v>
      </c>
      <c r="J668" s="288">
        <v>855</v>
      </c>
      <c r="K668" s="285">
        <v>810</v>
      </c>
      <c r="L668" s="285">
        <v>765</v>
      </c>
      <c r="M668" s="285">
        <v>720</v>
      </c>
    </row>
    <row r="669" ht="60" customHeight="1" spans="1:13">
      <c r="A669" s="99"/>
      <c r="B669" s="105" t="s">
        <v>38</v>
      </c>
      <c r="C669" s="105" t="s">
        <v>9179</v>
      </c>
      <c r="D669" s="85" t="s">
        <v>9180</v>
      </c>
      <c r="E669" s="85"/>
      <c r="F669" s="85"/>
      <c r="G669" s="264" t="s">
        <v>8872</v>
      </c>
      <c r="H669" s="85"/>
      <c r="I669" s="288">
        <v>900</v>
      </c>
      <c r="J669" s="288">
        <v>855</v>
      </c>
      <c r="K669" s="285">
        <v>810</v>
      </c>
      <c r="L669" s="285">
        <v>765</v>
      </c>
      <c r="M669" s="285">
        <v>720</v>
      </c>
    </row>
    <row r="670" ht="60" customHeight="1" spans="1:13">
      <c r="A670" s="95">
        <v>78</v>
      </c>
      <c r="B670" s="105" t="s">
        <v>38</v>
      </c>
      <c r="C670" s="105" t="s">
        <v>9181</v>
      </c>
      <c r="D670" s="85" t="s">
        <v>9182</v>
      </c>
      <c r="E670" s="85" t="s">
        <v>9183</v>
      </c>
      <c r="F670" s="85" t="s">
        <v>9184</v>
      </c>
      <c r="G670" s="264" t="s">
        <v>6958</v>
      </c>
      <c r="H670" s="85"/>
      <c r="I670" s="288">
        <v>800.1</v>
      </c>
      <c r="J670" s="288">
        <v>760.1</v>
      </c>
      <c r="K670" s="285">
        <v>720.1</v>
      </c>
      <c r="L670" s="285">
        <v>680.1</v>
      </c>
      <c r="M670" s="285">
        <v>640.1</v>
      </c>
    </row>
    <row r="671" ht="60" customHeight="1" spans="1:13">
      <c r="A671" s="99"/>
      <c r="B671" s="105" t="s">
        <v>38</v>
      </c>
      <c r="C671" s="105" t="s">
        <v>9185</v>
      </c>
      <c r="D671" s="85" t="s">
        <v>9186</v>
      </c>
      <c r="E671" s="85"/>
      <c r="F671" s="85"/>
      <c r="G671" s="264" t="s">
        <v>6958</v>
      </c>
      <c r="H671" s="85"/>
      <c r="I671" s="288">
        <v>800.1</v>
      </c>
      <c r="J671" s="288">
        <v>760.1</v>
      </c>
      <c r="K671" s="285">
        <v>720.1</v>
      </c>
      <c r="L671" s="285">
        <v>680.1</v>
      </c>
      <c r="M671" s="285">
        <v>640.1</v>
      </c>
    </row>
    <row r="672" ht="60" customHeight="1" spans="1:13">
      <c r="A672" s="95">
        <v>79</v>
      </c>
      <c r="B672" s="105" t="s">
        <v>38</v>
      </c>
      <c r="C672" s="105" t="s">
        <v>9187</v>
      </c>
      <c r="D672" s="85" t="s">
        <v>9188</v>
      </c>
      <c r="E672" s="85" t="s">
        <v>9189</v>
      </c>
      <c r="F672" s="85" t="s">
        <v>9190</v>
      </c>
      <c r="G672" s="264" t="s">
        <v>3819</v>
      </c>
      <c r="H672" s="85" t="s">
        <v>9191</v>
      </c>
      <c r="I672" s="288">
        <v>4680</v>
      </c>
      <c r="J672" s="288">
        <v>4446</v>
      </c>
      <c r="K672" s="285">
        <v>4212</v>
      </c>
      <c r="L672" s="285">
        <v>3978</v>
      </c>
      <c r="M672" s="285">
        <v>3744</v>
      </c>
    </row>
    <row r="673" ht="60" customHeight="1" spans="1:13">
      <c r="A673" s="99"/>
      <c r="B673" s="105" t="s">
        <v>38</v>
      </c>
      <c r="C673" s="105" t="s">
        <v>9192</v>
      </c>
      <c r="D673" s="85" t="s">
        <v>9193</v>
      </c>
      <c r="E673" s="85"/>
      <c r="F673" s="85"/>
      <c r="G673" s="264" t="s">
        <v>3819</v>
      </c>
      <c r="H673" s="85" t="s">
        <v>9191</v>
      </c>
      <c r="I673" s="288">
        <v>2340</v>
      </c>
      <c r="J673" s="288">
        <v>2223</v>
      </c>
      <c r="K673" s="285">
        <v>2106</v>
      </c>
      <c r="L673" s="285">
        <v>1989</v>
      </c>
      <c r="M673" s="285">
        <v>1872</v>
      </c>
    </row>
    <row r="674" ht="60" customHeight="1" spans="1:13">
      <c r="A674" s="105">
        <v>80</v>
      </c>
      <c r="B674" s="105" t="s">
        <v>38</v>
      </c>
      <c r="C674" s="105" t="s">
        <v>9194</v>
      </c>
      <c r="D674" s="85" t="s">
        <v>9195</v>
      </c>
      <c r="E674" s="85" t="s">
        <v>9196</v>
      </c>
      <c r="F674" s="85" t="s">
        <v>9197</v>
      </c>
      <c r="G674" s="264" t="s">
        <v>6958</v>
      </c>
      <c r="H674" s="85" t="s">
        <v>9198</v>
      </c>
      <c r="I674" s="288">
        <v>270</v>
      </c>
      <c r="J674" s="288">
        <v>256.5</v>
      </c>
      <c r="K674" s="285">
        <v>243</v>
      </c>
      <c r="L674" s="285">
        <v>229.5</v>
      </c>
      <c r="M674" s="285">
        <v>216</v>
      </c>
    </row>
    <row r="675" ht="189" customHeight="1" spans="1:13">
      <c r="A675" s="95">
        <v>81</v>
      </c>
      <c r="B675" s="105" t="s">
        <v>38</v>
      </c>
      <c r="C675" s="105" t="s">
        <v>9199</v>
      </c>
      <c r="D675" s="85" t="s">
        <v>9200</v>
      </c>
      <c r="E675" s="85" t="s">
        <v>9201</v>
      </c>
      <c r="F675" s="85" t="s">
        <v>9202</v>
      </c>
      <c r="G675" s="264" t="s">
        <v>6958</v>
      </c>
      <c r="H675" s="85" t="s">
        <v>9203</v>
      </c>
      <c r="I675" s="288">
        <v>720</v>
      </c>
      <c r="J675" s="288">
        <v>684</v>
      </c>
      <c r="K675" s="285">
        <v>648</v>
      </c>
      <c r="L675" s="285">
        <v>612</v>
      </c>
      <c r="M675" s="285">
        <v>576</v>
      </c>
    </row>
    <row r="676" ht="167" customHeight="1" spans="1:13">
      <c r="A676" s="99"/>
      <c r="B676" s="105" t="s">
        <v>38</v>
      </c>
      <c r="C676" s="105" t="s">
        <v>9204</v>
      </c>
      <c r="D676" s="85" t="s">
        <v>9205</v>
      </c>
      <c r="E676" s="85"/>
      <c r="F676" s="85"/>
      <c r="G676" s="264" t="s">
        <v>6958</v>
      </c>
      <c r="H676" s="85" t="s">
        <v>9203</v>
      </c>
      <c r="I676" s="288">
        <v>360</v>
      </c>
      <c r="J676" s="288">
        <v>342</v>
      </c>
      <c r="K676" s="285">
        <v>324</v>
      </c>
      <c r="L676" s="285">
        <v>306</v>
      </c>
      <c r="M676" s="285">
        <v>288</v>
      </c>
    </row>
    <row r="677" ht="60" customHeight="1" spans="1:13">
      <c r="A677" s="105">
        <v>82</v>
      </c>
      <c r="B677" s="105" t="s">
        <v>38</v>
      </c>
      <c r="C677" s="105" t="s">
        <v>9206</v>
      </c>
      <c r="D677" s="85" t="s">
        <v>9207</v>
      </c>
      <c r="E677" s="85" t="s">
        <v>9208</v>
      </c>
      <c r="F677" s="85" t="s">
        <v>9209</v>
      </c>
      <c r="G677" s="264" t="s">
        <v>3812</v>
      </c>
      <c r="H677" s="85"/>
      <c r="I677" s="288">
        <v>3600</v>
      </c>
      <c r="J677" s="288">
        <v>3420</v>
      </c>
      <c r="K677" s="285">
        <v>3240</v>
      </c>
      <c r="L677" s="285">
        <v>3060</v>
      </c>
      <c r="M677" s="285">
        <v>2880</v>
      </c>
    </row>
    <row r="678" ht="119" customHeight="1" spans="1:13">
      <c r="A678" s="105">
        <v>83</v>
      </c>
      <c r="B678" s="105" t="s">
        <v>38</v>
      </c>
      <c r="C678" s="105" t="s">
        <v>9210</v>
      </c>
      <c r="D678" s="85" t="s">
        <v>9211</v>
      </c>
      <c r="E678" s="85" t="s">
        <v>9212</v>
      </c>
      <c r="F678" s="85" t="s">
        <v>9213</v>
      </c>
      <c r="G678" s="264" t="s">
        <v>3812</v>
      </c>
      <c r="H678" s="85" t="s">
        <v>9214</v>
      </c>
      <c r="I678" s="288">
        <v>5400</v>
      </c>
      <c r="J678" s="288">
        <v>5130</v>
      </c>
      <c r="K678" s="285">
        <v>4860</v>
      </c>
      <c r="L678" s="285">
        <v>4590</v>
      </c>
      <c r="M678" s="285">
        <v>4320</v>
      </c>
    </row>
    <row r="679" ht="60" customHeight="1" spans="1:13">
      <c r="A679" s="105">
        <v>84</v>
      </c>
      <c r="B679" s="105" t="s">
        <v>38</v>
      </c>
      <c r="C679" s="105" t="s">
        <v>9215</v>
      </c>
      <c r="D679" s="85" t="s">
        <v>9216</v>
      </c>
      <c r="E679" s="85" t="s">
        <v>9217</v>
      </c>
      <c r="F679" s="85" t="s">
        <v>9218</v>
      </c>
      <c r="G679" s="264" t="s">
        <v>3812</v>
      </c>
      <c r="H679" s="85" t="s">
        <v>9219</v>
      </c>
      <c r="I679" s="288">
        <v>7200</v>
      </c>
      <c r="J679" s="288">
        <v>6840</v>
      </c>
      <c r="K679" s="285">
        <v>6480</v>
      </c>
      <c r="L679" s="285">
        <v>6120</v>
      </c>
      <c r="M679" s="285">
        <v>5760</v>
      </c>
    </row>
    <row r="680" ht="60" customHeight="1" spans="1:13">
      <c r="A680" s="95">
        <v>85</v>
      </c>
      <c r="B680" s="105" t="s">
        <v>38</v>
      </c>
      <c r="C680" s="105" t="s">
        <v>9220</v>
      </c>
      <c r="D680" s="85" t="s">
        <v>9221</v>
      </c>
      <c r="E680" s="85" t="s">
        <v>9222</v>
      </c>
      <c r="F680" s="85" t="s">
        <v>9223</v>
      </c>
      <c r="G680" s="264" t="s">
        <v>3812</v>
      </c>
      <c r="H680" s="85"/>
      <c r="I680" s="288">
        <v>3780</v>
      </c>
      <c r="J680" s="288">
        <v>3591</v>
      </c>
      <c r="K680" s="285">
        <v>3402</v>
      </c>
      <c r="L680" s="285">
        <v>3213</v>
      </c>
      <c r="M680" s="285">
        <v>3024</v>
      </c>
    </row>
    <row r="681" ht="60" customHeight="1" spans="1:13">
      <c r="A681" s="334"/>
      <c r="B681" s="105" t="s">
        <v>38</v>
      </c>
      <c r="C681" s="105" t="s">
        <v>9224</v>
      </c>
      <c r="D681" s="85" t="s">
        <v>9225</v>
      </c>
      <c r="E681" s="85"/>
      <c r="F681" s="85"/>
      <c r="G681" s="264" t="s">
        <v>3812</v>
      </c>
      <c r="H681" s="85"/>
      <c r="I681" s="288">
        <v>1890</v>
      </c>
      <c r="J681" s="288">
        <v>1795.5</v>
      </c>
      <c r="K681" s="285">
        <v>1701</v>
      </c>
      <c r="L681" s="285">
        <v>1606.5</v>
      </c>
      <c r="M681" s="285">
        <v>1512</v>
      </c>
    </row>
    <row r="682" ht="60" customHeight="1" spans="1:13">
      <c r="A682" s="99"/>
      <c r="B682" s="105" t="s">
        <v>38</v>
      </c>
      <c r="C682" s="105" t="s">
        <v>9226</v>
      </c>
      <c r="D682" s="85" t="s">
        <v>9227</v>
      </c>
      <c r="E682" s="85"/>
      <c r="F682" s="85"/>
      <c r="G682" s="264" t="s">
        <v>3812</v>
      </c>
      <c r="H682" s="85"/>
      <c r="I682" s="288">
        <v>1890</v>
      </c>
      <c r="J682" s="288">
        <v>1795.5</v>
      </c>
      <c r="K682" s="285">
        <v>1701</v>
      </c>
      <c r="L682" s="285">
        <v>1606.5</v>
      </c>
      <c r="M682" s="285">
        <v>1512</v>
      </c>
    </row>
    <row r="683" ht="60" customHeight="1" spans="1:13">
      <c r="A683" s="105">
        <v>86</v>
      </c>
      <c r="B683" s="105" t="s">
        <v>38</v>
      </c>
      <c r="C683" s="105" t="s">
        <v>9228</v>
      </c>
      <c r="D683" s="85" t="s">
        <v>9229</v>
      </c>
      <c r="E683" s="85" t="s">
        <v>9230</v>
      </c>
      <c r="F683" s="85" t="s">
        <v>9231</v>
      </c>
      <c r="G683" s="264" t="s">
        <v>9232</v>
      </c>
      <c r="H683" s="85"/>
      <c r="I683" s="288">
        <v>183.6</v>
      </c>
      <c r="J683" s="288">
        <v>174.4</v>
      </c>
      <c r="K683" s="285">
        <v>165.2</v>
      </c>
      <c r="L683" s="285">
        <v>156.1</v>
      </c>
      <c r="M683" s="285">
        <v>146.9</v>
      </c>
    </row>
    <row r="684" ht="60" customHeight="1" spans="1:13">
      <c r="A684" s="105">
        <v>87</v>
      </c>
      <c r="B684" s="105" t="s">
        <v>38</v>
      </c>
      <c r="C684" s="105" t="s">
        <v>9233</v>
      </c>
      <c r="D684" s="85" t="s">
        <v>9234</v>
      </c>
      <c r="E684" s="85" t="s">
        <v>9235</v>
      </c>
      <c r="F684" s="85" t="s">
        <v>9236</v>
      </c>
      <c r="G684" s="264" t="s">
        <v>6958</v>
      </c>
      <c r="H684" s="85" t="s">
        <v>9237</v>
      </c>
      <c r="I684" s="288">
        <v>162</v>
      </c>
      <c r="J684" s="288">
        <v>153.9</v>
      </c>
      <c r="K684" s="285">
        <v>145.8</v>
      </c>
      <c r="L684" s="285">
        <v>137.7</v>
      </c>
      <c r="M684" s="285">
        <v>129.6</v>
      </c>
    </row>
    <row r="685" ht="60" customHeight="1" spans="1:13">
      <c r="A685" s="105">
        <v>88</v>
      </c>
      <c r="B685" s="105" t="s">
        <v>356</v>
      </c>
      <c r="C685" s="105" t="s">
        <v>9238</v>
      </c>
      <c r="D685" s="85" t="s">
        <v>9239</v>
      </c>
      <c r="E685" s="85" t="s">
        <v>9240</v>
      </c>
      <c r="F685" s="85" t="s">
        <v>9241</v>
      </c>
      <c r="G685" s="264" t="s">
        <v>51</v>
      </c>
      <c r="H685" s="85"/>
      <c r="I685" s="288">
        <v>130.5</v>
      </c>
      <c r="J685" s="288">
        <v>124</v>
      </c>
      <c r="K685" s="285">
        <v>117.5</v>
      </c>
      <c r="L685" s="285">
        <v>110.9</v>
      </c>
      <c r="M685" s="285">
        <v>104.4</v>
      </c>
    </row>
    <row r="686" ht="60" customHeight="1" spans="1:13">
      <c r="A686" s="105">
        <v>89</v>
      </c>
      <c r="B686" s="105" t="s">
        <v>356</v>
      </c>
      <c r="C686" s="105" t="s">
        <v>9242</v>
      </c>
      <c r="D686" s="85" t="s">
        <v>9243</v>
      </c>
      <c r="E686" s="85" t="s">
        <v>9244</v>
      </c>
      <c r="F686" s="85" t="s">
        <v>9245</v>
      </c>
      <c r="G686" s="264" t="s">
        <v>51</v>
      </c>
      <c r="H686" s="85" t="s">
        <v>9246</v>
      </c>
      <c r="I686" s="288">
        <v>39.6</v>
      </c>
      <c r="J686" s="288">
        <v>37.6</v>
      </c>
      <c r="K686" s="285">
        <v>35.6</v>
      </c>
      <c r="L686" s="285">
        <v>33.7</v>
      </c>
      <c r="M686" s="285">
        <v>31.7</v>
      </c>
    </row>
    <row r="687" ht="60" customHeight="1" spans="1:13">
      <c r="A687" s="105">
        <v>90</v>
      </c>
      <c r="B687" s="105" t="s">
        <v>356</v>
      </c>
      <c r="C687" s="105" t="s">
        <v>9247</v>
      </c>
      <c r="D687" s="85" t="s">
        <v>9248</v>
      </c>
      <c r="E687" s="85" t="s">
        <v>9249</v>
      </c>
      <c r="F687" s="85" t="s">
        <v>9250</v>
      </c>
      <c r="G687" s="264" t="s">
        <v>483</v>
      </c>
      <c r="H687" s="85" t="s">
        <v>9246</v>
      </c>
      <c r="I687" s="288">
        <v>14.4</v>
      </c>
      <c r="J687" s="288">
        <v>13.7</v>
      </c>
      <c r="K687" s="285">
        <v>13</v>
      </c>
      <c r="L687" s="285">
        <v>12.2</v>
      </c>
      <c r="M687" s="285">
        <v>11.5</v>
      </c>
    </row>
    <row r="688" ht="60" customHeight="1" spans="1:13">
      <c r="A688" s="105">
        <v>91</v>
      </c>
      <c r="B688" s="105" t="s">
        <v>38</v>
      </c>
      <c r="C688" s="105" t="s">
        <v>9251</v>
      </c>
      <c r="D688" s="85" t="s">
        <v>9252</v>
      </c>
      <c r="E688" s="85" t="s">
        <v>9253</v>
      </c>
      <c r="F688" s="85" t="s">
        <v>9254</v>
      </c>
      <c r="G688" s="264" t="s">
        <v>8842</v>
      </c>
      <c r="H688" s="85"/>
      <c r="I688" s="288">
        <v>9</v>
      </c>
      <c r="J688" s="288">
        <v>8.6</v>
      </c>
      <c r="K688" s="285">
        <v>8.1</v>
      </c>
      <c r="L688" s="285">
        <v>7.7</v>
      </c>
      <c r="M688" s="285">
        <v>7.2</v>
      </c>
    </row>
    <row r="689" ht="60" customHeight="1" spans="1:13">
      <c r="A689" s="95">
        <v>92</v>
      </c>
      <c r="B689" s="105" t="s">
        <v>38</v>
      </c>
      <c r="C689" s="105" t="s">
        <v>9255</v>
      </c>
      <c r="D689" s="85" t="s">
        <v>9256</v>
      </c>
      <c r="E689" s="85" t="s">
        <v>9257</v>
      </c>
      <c r="F689" s="85" t="s">
        <v>9258</v>
      </c>
      <c r="G689" s="264" t="s">
        <v>8842</v>
      </c>
      <c r="H689" s="85"/>
      <c r="I689" s="288">
        <v>21.6</v>
      </c>
      <c r="J689" s="288">
        <v>20.5</v>
      </c>
      <c r="K689" s="285">
        <v>19.4</v>
      </c>
      <c r="L689" s="285">
        <v>18.4</v>
      </c>
      <c r="M689" s="285">
        <v>17.3</v>
      </c>
    </row>
    <row r="690" ht="60" customHeight="1" spans="1:13">
      <c r="A690" s="99"/>
      <c r="B690" s="105" t="s">
        <v>38</v>
      </c>
      <c r="C690" s="105" t="s">
        <v>9259</v>
      </c>
      <c r="D690" s="85" t="s">
        <v>9260</v>
      </c>
      <c r="E690" s="85"/>
      <c r="F690" s="85"/>
      <c r="G690" s="264" t="s">
        <v>8842</v>
      </c>
      <c r="H690" s="85"/>
      <c r="I690" s="288">
        <v>21.6</v>
      </c>
      <c r="J690" s="288">
        <v>20.5</v>
      </c>
      <c r="K690" s="285">
        <v>19.4</v>
      </c>
      <c r="L690" s="285">
        <v>18.4</v>
      </c>
      <c r="M690" s="285">
        <v>17.3</v>
      </c>
    </row>
    <row r="691" ht="60" customHeight="1" spans="1:13">
      <c r="A691" s="95">
        <v>93</v>
      </c>
      <c r="B691" s="105" t="s">
        <v>38</v>
      </c>
      <c r="C691" s="105" t="s">
        <v>9261</v>
      </c>
      <c r="D691" s="85" t="s">
        <v>9262</v>
      </c>
      <c r="E691" s="85" t="s">
        <v>9263</v>
      </c>
      <c r="F691" s="85" t="s">
        <v>9264</v>
      </c>
      <c r="G691" s="264" t="s">
        <v>8842</v>
      </c>
      <c r="H691" s="85" t="s">
        <v>9265</v>
      </c>
      <c r="I691" s="288">
        <v>8.1</v>
      </c>
      <c r="J691" s="288">
        <v>7.7</v>
      </c>
      <c r="K691" s="285">
        <v>7.3</v>
      </c>
      <c r="L691" s="285">
        <v>6.9</v>
      </c>
      <c r="M691" s="285">
        <v>6.5</v>
      </c>
    </row>
    <row r="692" ht="60" customHeight="1" spans="1:13">
      <c r="A692" s="99"/>
      <c r="B692" s="105" t="s">
        <v>38</v>
      </c>
      <c r="C692" s="105" t="s">
        <v>9266</v>
      </c>
      <c r="D692" s="85" t="s">
        <v>9267</v>
      </c>
      <c r="E692" s="85"/>
      <c r="F692" s="85"/>
      <c r="G692" s="264" t="s">
        <v>8842</v>
      </c>
      <c r="H692" s="85"/>
      <c r="I692" s="288">
        <v>8.1</v>
      </c>
      <c r="J692" s="288">
        <v>7.7</v>
      </c>
      <c r="K692" s="285">
        <v>7.3</v>
      </c>
      <c r="L692" s="285">
        <v>6.9</v>
      </c>
      <c r="M692" s="285">
        <v>6.5</v>
      </c>
    </row>
    <row r="693" ht="60" customHeight="1" spans="1:13">
      <c r="A693" s="105">
        <v>94</v>
      </c>
      <c r="B693" s="105" t="s">
        <v>38</v>
      </c>
      <c r="C693" s="105" t="s">
        <v>9268</v>
      </c>
      <c r="D693" s="85" t="s">
        <v>9269</v>
      </c>
      <c r="E693" s="85" t="s">
        <v>9270</v>
      </c>
      <c r="F693" s="85" t="s">
        <v>9271</v>
      </c>
      <c r="G693" s="264" t="s">
        <v>8842</v>
      </c>
      <c r="H693" s="85"/>
      <c r="I693" s="288">
        <v>4.5</v>
      </c>
      <c r="J693" s="288">
        <v>4.3</v>
      </c>
      <c r="K693" s="285">
        <v>4.1</v>
      </c>
      <c r="L693" s="285">
        <v>3.8</v>
      </c>
      <c r="M693" s="285">
        <v>3.6</v>
      </c>
    </row>
    <row r="694" ht="60" customHeight="1" spans="1:13">
      <c r="A694" s="105">
        <v>95</v>
      </c>
      <c r="B694" s="105" t="s">
        <v>38</v>
      </c>
      <c r="C694" s="105" t="s">
        <v>9272</v>
      </c>
      <c r="D694" s="85" t="s">
        <v>9273</v>
      </c>
      <c r="E694" s="85" t="s">
        <v>9274</v>
      </c>
      <c r="F694" s="85" t="s">
        <v>9275</v>
      </c>
      <c r="G694" s="264" t="s">
        <v>8842</v>
      </c>
      <c r="H694" s="329"/>
      <c r="I694" s="288">
        <v>2.7</v>
      </c>
      <c r="J694" s="288">
        <v>2.6</v>
      </c>
      <c r="K694" s="285">
        <v>2.4</v>
      </c>
      <c r="L694" s="285">
        <v>2.3</v>
      </c>
      <c r="M694" s="285">
        <v>2.2</v>
      </c>
    </row>
    <row r="695" ht="60" customHeight="1" spans="1:13">
      <c r="A695" s="95">
        <v>96</v>
      </c>
      <c r="B695" s="105" t="s">
        <v>38</v>
      </c>
      <c r="C695" s="105" t="s">
        <v>9276</v>
      </c>
      <c r="D695" s="85" t="s">
        <v>9277</v>
      </c>
      <c r="E695" s="85" t="s">
        <v>9278</v>
      </c>
      <c r="F695" s="85" t="s">
        <v>9279</v>
      </c>
      <c r="G695" s="264" t="s">
        <v>8842</v>
      </c>
      <c r="H695" s="85"/>
      <c r="I695" s="288">
        <v>19.8</v>
      </c>
      <c r="J695" s="288">
        <v>18.8</v>
      </c>
      <c r="K695" s="285">
        <v>17.8</v>
      </c>
      <c r="L695" s="285">
        <v>16.8</v>
      </c>
      <c r="M695" s="285">
        <v>15.8</v>
      </c>
    </row>
    <row r="696" ht="60" customHeight="1" spans="1:13">
      <c r="A696" s="99"/>
      <c r="B696" s="105" t="s">
        <v>38</v>
      </c>
      <c r="C696" s="105" t="s">
        <v>9280</v>
      </c>
      <c r="D696" s="85" t="s">
        <v>9281</v>
      </c>
      <c r="E696" s="85"/>
      <c r="F696" s="85"/>
      <c r="G696" s="264" t="s">
        <v>8842</v>
      </c>
      <c r="H696" s="85"/>
      <c r="I696" s="288">
        <v>19.8</v>
      </c>
      <c r="J696" s="288">
        <v>18.8</v>
      </c>
      <c r="K696" s="285">
        <v>17.8</v>
      </c>
      <c r="L696" s="285">
        <v>16.8</v>
      </c>
      <c r="M696" s="285">
        <v>15.8</v>
      </c>
    </row>
    <row r="697" ht="60" customHeight="1" spans="1:13">
      <c r="A697" s="95">
        <v>97</v>
      </c>
      <c r="B697" s="105" t="s">
        <v>95</v>
      </c>
      <c r="C697" s="105" t="s">
        <v>9282</v>
      </c>
      <c r="D697" s="85" t="s">
        <v>9283</v>
      </c>
      <c r="E697" s="85" t="s">
        <v>9284</v>
      </c>
      <c r="F697" s="85" t="s">
        <v>9285</v>
      </c>
      <c r="G697" s="264" t="s">
        <v>8842</v>
      </c>
      <c r="H697" s="85"/>
      <c r="I697" s="288">
        <v>38.7</v>
      </c>
      <c r="J697" s="288">
        <v>36.8</v>
      </c>
      <c r="K697" s="285">
        <v>34.8</v>
      </c>
      <c r="L697" s="285">
        <v>32.9</v>
      </c>
      <c r="M697" s="285">
        <v>31</v>
      </c>
    </row>
    <row r="698" ht="60" customHeight="1" spans="1:13">
      <c r="A698" s="99"/>
      <c r="B698" s="105" t="s">
        <v>95</v>
      </c>
      <c r="C698" s="105" t="s">
        <v>9286</v>
      </c>
      <c r="D698" s="85" t="s">
        <v>9287</v>
      </c>
      <c r="E698" s="85"/>
      <c r="F698" s="85"/>
      <c r="G698" s="264" t="s">
        <v>8842</v>
      </c>
      <c r="H698" s="85"/>
      <c r="I698" s="288">
        <v>7.7</v>
      </c>
      <c r="J698" s="288">
        <v>7.4</v>
      </c>
      <c r="K698" s="285">
        <v>7</v>
      </c>
      <c r="L698" s="285">
        <v>6.6</v>
      </c>
      <c r="M698" s="285">
        <v>6.2</v>
      </c>
    </row>
    <row r="699" ht="60" customHeight="1" spans="1:13">
      <c r="A699" s="95">
        <v>98</v>
      </c>
      <c r="B699" s="105" t="s">
        <v>38</v>
      </c>
      <c r="C699" s="105" t="s">
        <v>9288</v>
      </c>
      <c r="D699" s="85" t="s">
        <v>9289</v>
      </c>
      <c r="E699" s="85" t="s">
        <v>9290</v>
      </c>
      <c r="F699" s="85" t="s">
        <v>9291</v>
      </c>
      <c r="G699" s="264" t="s">
        <v>8842</v>
      </c>
      <c r="H699" s="85"/>
      <c r="I699" s="288">
        <v>72</v>
      </c>
      <c r="J699" s="288">
        <v>68.4</v>
      </c>
      <c r="K699" s="285">
        <v>64.8</v>
      </c>
      <c r="L699" s="285">
        <v>61.2</v>
      </c>
      <c r="M699" s="285">
        <v>57.6</v>
      </c>
    </row>
    <row r="700" ht="60" customHeight="1" spans="1:13">
      <c r="A700" s="99"/>
      <c r="B700" s="105" t="s">
        <v>38</v>
      </c>
      <c r="C700" s="105" t="s">
        <v>9292</v>
      </c>
      <c r="D700" s="85" t="s">
        <v>9293</v>
      </c>
      <c r="E700" s="85"/>
      <c r="F700" s="85"/>
      <c r="G700" s="264" t="s">
        <v>8842</v>
      </c>
      <c r="H700" s="85"/>
      <c r="I700" s="288">
        <v>72</v>
      </c>
      <c r="J700" s="288">
        <v>68.4</v>
      </c>
      <c r="K700" s="285">
        <v>64.8</v>
      </c>
      <c r="L700" s="285">
        <v>61.2</v>
      </c>
      <c r="M700" s="285">
        <v>57.6</v>
      </c>
    </row>
    <row r="701" ht="60" customHeight="1" spans="1:13">
      <c r="A701" s="105">
        <v>99</v>
      </c>
      <c r="B701" s="105" t="s">
        <v>38</v>
      </c>
      <c r="C701" s="105" t="s">
        <v>9294</v>
      </c>
      <c r="D701" s="85" t="s">
        <v>9295</v>
      </c>
      <c r="E701" s="85" t="s">
        <v>9296</v>
      </c>
      <c r="F701" s="85" t="s">
        <v>9297</v>
      </c>
      <c r="G701" s="264" t="s">
        <v>8842</v>
      </c>
      <c r="H701" s="85"/>
      <c r="I701" s="288">
        <v>4.5</v>
      </c>
      <c r="J701" s="288">
        <v>4.3</v>
      </c>
      <c r="K701" s="285">
        <v>4.1</v>
      </c>
      <c r="L701" s="285">
        <v>3.8</v>
      </c>
      <c r="M701" s="285">
        <v>3.6</v>
      </c>
    </row>
    <row r="702" ht="60" customHeight="1" spans="1:13">
      <c r="A702" s="95">
        <v>100</v>
      </c>
      <c r="B702" s="105" t="s">
        <v>95</v>
      </c>
      <c r="C702" s="105" t="s">
        <v>9298</v>
      </c>
      <c r="D702" s="85" t="s">
        <v>9299</v>
      </c>
      <c r="E702" s="85" t="s">
        <v>9300</v>
      </c>
      <c r="F702" s="85" t="s">
        <v>9301</v>
      </c>
      <c r="G702" s="264" t="s">
        <v>8842</v>
      </c>
      <c r="H702" s="85" t="s">
        <v>9302</v>
      </c>
      <c r="I702" s="288">
        <v>259.2</v>
      </c>
      <c r="J702" s="288">
        <v>246.2</v>
      </c>
      <c r="K702" s="285">
        <v>233.3</v>
      </c>
      <c r="L702" s="285">
        <v>220.3</v>
      </c>
      <c r="M702" s="285">
        <v>207.4</v>
      </c>
    </row>
    <row r="703" ht="60" customHeight="1" spans="1:13">
      <c r="A703" s="334"/>
      <c r="B703" s="105" t="s">
        <v>95</v>
      </c>
      <c r="C703" s="105" t="s">
        <v>9303</v>
      </c>
      <c r="D703" s="85" t="s">
        <v>9304</v>
      </c>
      <c r="E703" s="85"/>
      <c r="F703" s="85"/>
      <c r="G703" s="264" t="s">
        <v>8842</v>
      </c>
      <c r="H703" s="85"/>
      <c r="I703" s="288">
        <v>51.8</v>
      </c>
      <c r="J703" s="288">
        <v>49.2</v>
      </c>
      <c r="K703" s="285">
        <v>46.7</v>
      </c>
      <c r="L703" s="285">
        <v>44.1</v>
      </c>
      <c r="M703" s="285">
        <v>41.5</v>
      </c>
    </row>
    <row r="704" ht="60" customHeight="1" spans="1:13">
      <c r="A704" s="99"/>
      <c r="B704" s="105" t="s">
        <v>95</v>
      </c>
      <c r="C704" s="105" t="s">
        <v>9305</v>
      </c>
      <c r="D704" s="85" t="s">
        <v>9306</v>
      </c>
      <c r="E704" s="85"/>
      <c r="F704" s="85"/>
      <c r="G704" s="264" t="s">
        <v>8842</v>
      </c>
      <c r="H704" s="85" t="s">
        <v>9302</v>
      </c>
      <c r="I704" s="288">
        <v>129.6</v>
      </c>
      <c r="J704" s="288">
        <v>123.1</v>
      </c>
      <c r="K704" s="285">
        <v>116.6</v>
      </c>
      <c r="L704" s="285">
        <v>110.2</v>
      </c>
      <c r="M704" s="285">
        <v>103.7</v>
      </c>
    </row>
    <row r="705" ht="60" customHeight="1" spans="1:13">
      <c r="A705" s="95">
        <v>101</v>
      </c>
      <c r="B705" s="105" t="s">
        <v>95</v>
      </c>
      <c r="C705" s="105" t="s">
        <v>9307</v>
      </c>
      <c r="D705" s="85" t="s">
        <v>9308</v>
      </c>
      <c r="E705" s="85" t="s">
        <v>9309</v>
      </c>
      <c r="F705" s="85" t="s">
        <v>9310</v>
      </c>
      <c r="G705" s="264" t="s">
        <v>8842</v>
      </c>
      <c r="H705" s="85"/>
      <c r="I705" s="288">
        <v>390.6</v>
      </c>
      <c r="J705" s="288">
        <v>371.1</v>
      </c>
      <c r="K705" s="285">
        <v>351.5</v>
      </c>
      <c r="L705" s="285">
        <v>332</v>
      </c>
      <c r="M705" s="285">
        <v>312.5</v>
      </c>
    </row>
    <row r="706" ht="60" customHeight="1" spans="1:13">
      <c r="A706" s="334"/>
      <c r="B706" s="105" t="s">
        <v>95</v>
      </c>
      <c r="C706" s="105" t="s">
        <v>9311</v>
      </c>
      <c r="D706" s="85" t="s">
        <v>9312</v>
      </c>
      <c r="E706" s="85"/>
      <c r="F706" s="85"/>
      <c r="G706" s="264" t="s">
        <v>8842</v>
      </c>
      <c r="H706" s="85"/>
      <c r="I706" s="288">
        <v>78.1</v>
      </c>
      <c r="J706" s="288">
        <v>74.2</v>
      </c>
      <c r="K706" s="285">
        <v>70.3</v>
      </c>
      <c r="L706" s="285">
        <v>66.4</v>
      </c>
      <c r="M706" s="285">
        <v>62.5</v>
      </c>
    </row>
    <row r="707" ht="60" customHeight="1" spans="1:13">
      <c r="A707" s="99"/>
      <c r="B707" s="105" t="s">
        <v>95</v>
      </c>
      <c r="C707" s="105" t="s">
        <v>9313</v>
      </c>
      <c r="D707" s="85" t="s">
        <v>9314</v>
      </c>
      <c r="E707" s="85"/>
      <c r="F707" s="85"/>
      <c r="G707" s="264" t="s">
        <v>8842</v>
      </c>
      <c r="H707" s="85"/>
      <c r="I707" s="288">
        <v>390.6</v>
      </c>
      <c r="J707" s="288">
        <v>371.1</v>
      </c>
      <c r="K707" s="285">
        <v>351.5</v>
      </c>
      <c r="L707" s="285">
        <v>332</v>
      </c>
      <c r="M707" s="285">
        <v>312.5</v>
      </c>
    </row>
    <row r="708" ht="97" customHeight="1" spans="1:13">
      <c r="A708" s="95">
        <v>102</v>
      </c>
      <c r="B708" s="105" t="s">
        <v>95</v>
      </c>
      <c r="C708" s="105" t="s">
        <v>9315</v>
      </c>
      <c r="D708" s="85" t="s">
        <v>9316</v>
      </c>
      <c r="E708" s="85" t="s">
        <v>9317</v>
      </c>
      <c r="F708" s="85" t="s">
        <v>9318</v>
      </c>
      <c r="G708" s="264" t="s">
        <v>8842</v>
      </c>
      <c r="H708" s="85"/>
      <c r="I708" s="288">
        <v>1166.4</v>
      </c>
      <c r="J708" s="288">
        <v>1108.1</v>
      </c>
      <c r="K708" s="285">
        <v>1049.8</v>
      </c>
      <c r="L708" s="285">
        <v>991.4</v>
      </c>
      <c r="M708" s="285">
        <v>933.1</v>
      </c>
    </row>
    <row r="709" ht="60" customHeight="1" spans="1:13">
      <c r="A709" s="334"/>
      <c r="B709" s="105" t="s">
        <v>95</v>
      </c>
      <c r="C709" s="105" t="s">
        <v>9319</v>
      </c>
      <c r="D709" s="85" t="s">
        <v>9320</v>
      </c>
      <c r="E709" s="85"/>
      <c r="F709" s="85"/>
      <c r="G709" s="264" t="s">
        <v>8842</v>
      </c>
      <c r="H709" s="85"/>
      <c r="I709" s="288">
        <v>233.3</v>
      </c>
      <c r="J709" s="288">
        <v>221.6</v>
      </c>
      <c r="K709" s="285">
        <v>210</v>
      </c>
      <c r="L709" s="285">
        <v>198.3</v>
      </c>
      <c r="M709" s="285">
        <v>186.6</v>
      </c>
    </row>
    <row r="710" ht="60" customHeight="1" spans="1:13">
      <c r="A710" s="99"/>
      <c r="B710" s="105" t="s">
        <v>95</v>
      </c>
      <c r="C710" s="105" t="s">
        <v>9321</v>
      </c>
      <c r="D710" s="85" t="s">
        <v>9322</v>
      </c>
      <c r="E710" s="85"/>
      <c r="F710" s="85"/>
      <c r="G710" s="264" t="s">
        <v>8842</v>
      </c>
      <c r="H710" s="85"/>
      <c r="I710" s="288">
        <v>1166.4</v>
      </c>
      <c r="J710" s="288">
        <v>1108.1</v>
      </c>
      <c r="K710" s="285">
        <v>1049.8</v>
      </c>
      <c r="L710" s="285">
        <v>991.4</v>
      </c>
      <c r="M710" s="285">
        <v>933.1</v>
      </c>
    </row>
    <row r="711" ht="60" customHeight="1" spans="1:13">
      <c r="A711" s="95">
        <v>103</v>
      </c>
      <c r="B711" s="105" t="s">
        <v>95</v>
      </c>
      <c r="C711" s="105" t="s">
        <v>9323</v>
      </c>
      <c r="D711" s="85" t="s">
        <v>9324</v>
      </c>
      <c r="E711" s="85" t="s">
        <v>9325</v>
      </c>
      <c r="F711" s="85" t="s">
        <v>9326</v>
      </c>
      <c r="G711" s="264" t="s">
        <v>8842</v>
      </c>
      <c r="H711" s="85"/>
      <c r="I711" s="288">
        <v>390.6</v>
      </c>
      <c r="J711" s="288">
        <v>371.1</v>
      </c>
      <c r="K711" s="285">
        <v>351.5</v>
      </c>
      <c r="L711" s="285">
        <v>332</v>
      </c>
      <c r="M711" s="285">
        <v>312.5</v>
      </c>
    </row>
    <row r="712" ht="60" customHeight="1" spans="1:13">
      <c r="A712" s="99"/>
      <c r="B712" s="105" t="s">
        <v>95</v>
      </c>
      <c r="C712" s="105" t="s">
        <v>9327</v>
      </c>
      <c r="D712" s="85" t="s">
        <v>9328</v>
      </c>
      <c r="E712" s="85"/>
      <c r="F712" s="85"/>
      <c r="G712" s="264" t="s">
        <v>8842</v>
      </c>
      <c r="H712" s="85"/>
      <c r="I712" s="288">
        <v>78.1</v>
      </c>
      <c r="J712" s="288">
        <v>74.2</v>
      </c>
      <c r="K712" s="285">
        <v>70.3</v>
      </c>
      <c r="L712" s="285">
        <v>66.4</v>
      </c>
      <c r="M712" s="285">
        <v>62.5</v>
      </c>
    </row>
    <row r="713" ht="60" customHeight="1" spans="1:13">
      <c r="A713" s="95">
        <v>104</v>
      </c>
      <c r="B713" s="105" t="s">
        <v>95</v>
      </c>
      <c r="C713" s="105" t="s">
        <v>9329</v>
      </c>
      <c r="D713" s="85" t="s">
        <v>9330</v>
      </c>
      <c r="E713" s="85" t="s">
        <v>9331</v>
      </c>
      <c r="F713" s="85" t="s">
        <v>9332</v>
      </c>
      <c r="G713" s="264" t="s">
        <v>8842</v>
      </c>
      <c r="H713" s="85"/>
      <c r="I713" s="288">
        <v>94.5</v>
      </c>
      <c r="J713" s="288">
        <v>89.8</v>
      </c>
      <c r="K713" s="285">
        <v>85.1</v>
      </c>
      <c r="L713" s="285">
        <v>80.3</v>
      </c>
      <c r="M713" s="285">
        <v>75.6</v>
      </c>
    </row>
    <row r="714" ht="60" customHeight="1" spans="1:13">
      <c r="A714" s="99"/>
      <c r="B714" s="105" t="s">
        <v>95</v>
      </c>
      <c r="C714" s="105" t="s">
        <v>9333</v>
      </c>
      <c r="D714" s="85" t="s">
        <v>9334</v>
      </c>
      <c r="E714" s="85"/>
      <c r="F714" s="85"/>
      <c r="G714" s="264" t="s">
        <v>8842</v>
      </c>
      <c r="H714" s="85"/>
      <c r="I714" s="288">
        <v>18.9</v>
      </c>
      <c r="J714" s="288">
        <v>18</v>
      </c>
      <c r="K714" s="285">
        <v>17</v>
      </c>
      <c r="L714" s="285">
        <v>16.1</v>
      </c>
      <c r="M714" s="285">
        <v>15.1</v>
      </c>
    </row>
    <row r="715" ht="60" customHeight="1" spans="1:13">
      <c r="A715" s="95">
        <v>105</v>
      </c>
      <c r="B715" s="105" t="s">
        <v>95</v>
      </c>
      <c r="C715" s="105" t="s">
        <v>9335</v>
      </c>
      <c r="D715" s="85" t="s">
        <v>9336</v>
      </c>
      <c r="E715" s="85" t="s">
        <v>9337</v>
      </c>
      <c r="F715" s="85" t="s">
        <v>9338</v>
      </c>
      <c r="G715" s="264" t="s">
        <v>8842</v>
      </c>
      <c r="H715" s="85"/>
      <c r="I715" s="288">
        <v>540</v>
      </c>
      <c r="J715" s="288">
        <v>513</v>
      </c>
      <c r="K715" s="285">
        <v>486</v>
      </c>
      <c r="L715" s="285">
        <v>459</v>
      </c>
      <c r="M715" s="285">
        <v>432</v>
      </c>
    </row>
    <row r="716" ht="60" customHeight="1" spans="1:13">
      <c r="A716" s="334"/>
      <c r="B716" s="105" t="s">
        <v>95</v>
      </c>
      <c r="C716" s="105" t="s">
        <v>9339</v>
      </c>
      <c r="D716" s="85" t="s">
        <v>9340</v>
      </c>
      <c r="E716" s="85"/>
      <c r="F716" s="85"/>
      <c r="G716" s="264" t="s">
        <v>8842</v>
      </c>
      <c r="H716" s="85"/>
      <c r="I716" s="288">
        <v>108</v>
      </c>
      <c r="J716" s="288">
        <v>102.6</v>
      </c>
      <c r="K716" s="285">
        <v>97.2</v>
      </c>
      <c r="L716" s="285">
        <v>91.8</v>
      </c>
      <c r="M716" s="285">
        <v>86.4</v>
      </c>
    </row>
    <row r="717" ht="60" customHeight="1" spans="1:13">
      <c r="A717" s="99"/>
      <c r="B717" s="105" t="s">
        <v>95</v>
      </c>
      <c r="C717" s="105" t="s">
        <v>9341</v>
      </c>
      <c r="D717" s="85" t="s">
        <v>9342</v>
      </c>
      <c r="E717" s="85"/>
      <c r="F717" s="85"/>
      <c r="G717" s="264" t="s">
        <v>8842</v>
      </c>
      <c r="H717" s="85"/>
      <c r="I717" s="288">
        <v>540</v>
      </c>
      <c r="J717" s="288">
        <v>513</v>
      </c>
      <c r="K717" s="285">
        <v>486</v>
      </c>
      <c r="L717" s="285">
        <v>459</v>
      </c>
      <c r="M717" s="285">
        <v>432</v>
      </c>
    </row>
    <row r="718" ht="60" customHeight="1" spans="1:13">
      <c r="A718" s="105">
        <v>106</v>
      </c>
      <c r="B718" s="105" t="s">
        <v>38</v>
      </c>
      <c r="C718" s="105" t="s">
        <v>9343</v>
      </c>
      <c r="D718" s="85" t="s">
        <v>9344</v>
      </c>
      <c r="E718" s="85" t="s">
        <v>9345</v>
      </c>
      <c r="F718" s="85" t="s">
        <v>9346</v>
      </c>
      <c r="G718" s="264" t="s">
        <v>51</v>
      </c>
      <c r="H718" s="85" t="s">
        <v>9347</v>
      </c>
      <c r="I718" s="288">
        <v>180</v>
      </c>
      <c r="J718" s="288">
        <v>171</v>
      </c>
      <c r="K718" s="285">
        <v>162</v>
      </c>
      <c r="L718" s="285">
        <v>153</v>
      </c>
      <c r="M718" s="285">
        <v>144</v>
      </c>
    </row>
    <row r="719" ht="60" customHeight="1" spans="1:13">
      <c r="A719" s="105">
        <v>107</v>
      </c>
      <c r="B719" s="105" t="s">
        <v>356</v>
      </c>
      <c r="C719" s="105" t="s">
        <v>9348</v>
      </c>
      <c r="D719" s="85" t="s">
        <v>9349</v>
      </c>
      <c r="E719" s="85" t="s">
        <v>9350</v>
      </c>
      <c r="F719" s="85" t="s">
        <v>9351</v>
      </c>
      <c r="G719" s="264" t="s">
        <v>8842</v>
      </c>
      <c r="H719" s="85"/>
      <c r="I719" s="288">
        <v>9</v>
      </c>
      <c r="J719" s="288">
        <v>8.6</v>
      </c>
      <c r="K719" s="285">
        <v>8.1</v>
      </c>
      <c r="L719" s="285">
        <v>7.7</v>
      </c>
      <c r="M719" s="285">
        <v>7.2</v>
      </c>
    </row>
    <row r="720" ht="60" customHeight="1" spans="1:13">
      <c r="A720" s="105">
        <v>108</v>
      </c>
      <c r="B720" s="105" t="s">
        <v>356</v>
      </c>
      <c r="C720" s="105" t="s">
        <v>9352</v>
      </c>
      <c r="D720" s="85" t="s">
        <v>9353</v>
      </c>
      <c r="E720" s="85" t="s">
        <v>9354</v>
      </c>
      <c r="F720" s="85" t="s">
        <v>9351</v>
      </c>
      <c r="G720" s="264" t="s">
        <v>51</v>
      </c>
      <c r="H720" s="85"/>
      <c r="I720" s="288">
        <v>54</v>
      </c>
      <c r="J720" s="288">
        <v>51.3</v>
      </c>
      <c r="K720" s="285">
        <v>48.6</v>
      </c>
      <c r="L720" s="285">
        <v>45.9</v>
      </c>
      <c r="M720" s="285">
        <v>43.2</v>
      </c>
    </row>
    <row r="721" ht="60" customHeight="1" spans="1:13">
      <c r="A721" s="105">
        <v>109</v>
      </c>
      <c r="B721" s="105" t="s">
        <v>356</v>
      </c>
      <c r="C721" s="105" t="s">
        <v>9355</v>
      </c>
      <c r="D721" s="85" t="s">
        <v>9356</v>
      </c>
      <c r="E721" s="85" t="s">
        <v>9357</v>
      </c>
      <c r="F721" s="85" t="s">
        <v>9358</v>
      </c>
      <c r="G721" s="264" t="s">
        <v>51</v>
      </c>
      <c r="H721" s="85"/>
      <c r="I721" s="288">
        <v>14.4</v>
      </c>
      <c r="J721" s="288">
        <v>13.7</v>
      </c>
      <c r="K721" s="285">
        <v>13</v>
      </c>
      <c r="L721" s="285">
        <v>12.2</v>
      </c>
      <c r="M721" s="285">
        <v>11.5</v>
      </c>
    </row>
    <row r="722" ht="60" customHeight="1" spans="1:13">
      <c r="A722" s="105">
        <v>110</v>
      </c>
      <c r="B722" s="105" t="s">
        <v>356</v>
      </c>
      <c r="C722" s="105" t="s">
        <v>9359</v>
      </c>
      <c r="D722" s="85" t="s">
        <v>9360</v>
      </c>
      <c r="E722" s="85" t="s">
        <v>9361</v>
      </c>
      <c r="F722" s="85" t="s">
        <v>9362</v>
      </c>
      <c r="G722" s="264" t="s">
        <v>51</v>
      </c>
      <c r="H722" s="85"/>
      <c r="I722" s="288">
        <v>17.1</v>
      </c>
      <c r="J722" s="288">
        <v>16.2</v>
      </c>
      <c r="K722" s="285">
        <v>15.4</v>
      </c>
      <c r="L722" s="285">
        <v>14.5</v>
      </c>
      <c r="M722" s="285">
        <v>13.7</v>
      </c>
    </row>
    <row r="723" ht="135" customHeight="1" spans="1:13">
      <c r="A723" s="105">
        <v>111</v>
      </c>
      <c r="B723" s="105" t="s">
        <v>38</v>
      </c>
      <c r="C723" s="105" t="s">
        <v>9363</v>
      </c>
      <c r="D723" s="85" t="s">
        <v>9364</v>
      </c>
      <c r="E723" s="85" t="s">
        <v>9365</v>
      </c>
      <c r="F723" s="85" t="s">
        <v>9366</v>
      </c>
      <c r="G723" s="264" t="s">
        <v>9367</v>
      </c>
      <c r="H723" s="85" t="s">
        <v>9368</v>
      </c>
      <c r="I723" s="288">
        <v>26.1</v>
      </c>
      <c r="J723" s="288">
        <v>24.8</v>
      </c>
      <c r="K723" s="285">
        <v>23.5</v>
      </c>
      <c r="L723" s="285">
        <v>22.2</v>
      </c>
      <c r="M723" s="285">
        <v>20.9</v>
      </c>
    </row>
    <row r="724" ht="123" customHeight="1" spans="1:13">
      <c r="A724" s="95">
        <v>112</v>
      </c>
      <c r="B724" s="105" t="s">
        <v>95</v>
      </c>
      <c r="C724" s="105" t="s">
        <v>9369</v>
      </c>
      <c r="D724" s="85" t="s">
        <v>9370</v>
      </c>
      <c r="E724" s="85" t="s">
        <v>9371</v>
      </c>
      <c r="F724" s="85" t="s">
        <v>9372</v>
      </c>
      <c r="G724" s="264" t="s">
        <v>9367</v>
      </c>
      <c r="H724" s="85" t="s">
        <v>9373</v>
      </c>
      <c r="I724" s="288">
        <v>720</v>
      </c>
      <c r="J724" s="288">
        <v>684</v>
      </c>
      <c r="K724" s="285">
        <v>648</v>
      </c>
      <c r="L724" s="285">
        <v>612</v>
      </c>
      <c r="M724" s="285">
        <v>576</v>
      </c>
    </row>
    <row r="725" ht="60" customHeight="1" spans="1:13">
      <c r="A725" s="99"/>
      <c r="B725" s="105" t="s">
        <v>95</v>
      </c>
      <c r="C725" s="105" t="s">
        <v>9374</v>
      </c>
      <c r="D725" s="85" t="s">
        <v>9375</v>
      </c>
      <c r="E725" s="85"/>
      <c r="F725" s="85"/>
      <c r="G725" s="264" t="s">
        <v>9376</v>
      </c>
      <c r="H725" s="85"/>
      <c r="I725" s="288">
        <v>144</v>
      </c>
      <c r="J725" s="288">
        <v>136.8</v>
      </c>
      <c r="K725" s="285">
        <v>129.6</v>
      </c>
      <c r="L725" s="285">
        <v>122.4</v>
      </c>
      <c r="M725" s="285">
        <v>115.2</v>
      </c>
    </row>
    <row r="726" ht="99" customHeight="1" spans="1:13">
      <c r="A726" s="95">
        <v>113</v>
      </c>
      <c r="B726" s="105" t="s">
        <v>95</v>
      </c>
      <c r="C726" s="105" t="s">
        <v>9377</v>
      </c>
      <c r="D726" s="85" t="s">
        <v>9378</v>
      </c>
      <c r="E726" s="85" t="s">
        <v>9379</v>
      </c>
      <c r="F726" s="85" t="s">
        <v>9380</v>
      </c>
      <c r="G726" s="264" t="s">
        <v>9367</v>
      </c>
      <c r="H726" s="85" t="s">
        <v>9373</v>
      </c>
      <c r="I726" s="288">
        <v>199.8</v>
      </c>
      <c r="J726" s="288">
        <v>189.8</v>
      </c>
      <c r="K726" s="285">
        <v>179.8</v>
      </c>
      <c r="L726" s="285">
        <v>169.8</v>
      </c>
      <c r="M726" s="285">
        <v>159.8</v>
      </c>
    </row>
    <row r="727" ht="60" customHeight="1" spans="1:13">
      <c r="A727" s="99"/>
      <c r="B727" s="105" t="s">
        <v>95</v>
      </c>
      <c r="C727" s="105" t="s">
        <v>9381</v>
      </c>
      <c r="D727" s="85" t="s">
        <v>9382</v>
      </c>
      <c r="E727" s="85"/>
      <c r="F727" s="85"/>
      <c r="G727" s="264" t="s">
        <v>9376</v>
      </c>
      <c r="H727" s="85"/>
      <c r="I727" s="288">
        <v>40</v>
      </c>
      <c r="J727" s="288">
        <v>38</v>
      </c>
      <c r="K727" s="285">
        <v>36</v>
      </c>
      <c r="L727" s="285">
        <v>34</v>
      </c>
      <c r="M727" s="285">
        <v>32</v>
      </c>
    </row>
    <row r="728" ht="60" customHeight="1" spans="1:13">
      <c r="A728" s="105">
        <v>114</v>
      </c>
      <c r="B728" s="105" t="s">
        <v>38</v>
      </c>
      <c r="C728" s="105" t="s">
        <v>9383</v>
      </c>
      <c r="D728" s="85" t="s">
        <v>9384</v>
      </c>
      <c r="E728" s="85" t="s">
        <v>9385</v>
      </c>
      <c r="F728" s="85" t="s">
        <v>9386</v>
      </c>
      <c r="G728" s="264" t="s">
        <v>9055</v>
      </c>
      <c r="H728" s="85"/>
      <c r="I728" s="288">
        <v>17.1</v>
      </c>
      <c r="J728" s="288">
        <v>16.2</v>
      </c>
      <c r="K728" s="285">
        <v>15.4</v>
      </c>
      <c r="L728" s="285">
        <v>14.5</v>
      </c>
      <c r="M728" s="285">
        <v>13.7</v>
      </c>
    </row>
    <row r="729" ht="40" customHeight="1" spans="1:13">
      <c r="A729" s="339" t="s">
        <v>9387</v>
      </c>
      <c r="B729" s="339"/>
      <c r="C729" s="339"/>
      <c r="D729" s="339"/>
      <c r="E729" s="339"/>
      <c r="F729" s="339"/>
      <c r="G729" s="339"/>
      <c r="H729" s="339"/>
      <c r="I729" s="339"/>
      <c r="J729" s="339"/>
      <c r="K729" s="339"/>
      <c r="L729" s="339"/>
      <c r="M729" s="339"/>
    </row>
    <row r="730" ht="325" customHeight="1" spans="1:13">
      <c r="A730" s="109" t="s">
        <v>9388</v>
      </c>
      <c r="B730" s="109"/>
      <c r="C730" s="109"/>
      <c r="D730" s="109"/>
      <c r="E730" s="109"/>
      <c r="F730" s="109"/>
      <c r="G730" s="109"/>
      <c r="H730" s="109"/>
      <c r="I730" s="109"/>
      <c r="J730" s="109"/>
      <c r="K730" s="109"/>
      <c r="L730" s="109"/>
      <c r="M730" s="109"/>
    </row>
    <row r="731" s="243" customFormat="1" ht="33" customHeight="1" spans="1:112">
      <c r="A731" s="270" t="s">
        <v>7172</v>
      </c>
      <c r="B731" s="270" t="s">
        <v>25</v>
      </c>
      <c r="C731" s="270" t="s">
        <v>7173</v>
      </c>
      <c r="D731" s="270" t="s">
        <v>27</v>
      </c>
      <c r="E731" s="270" t="s">
        <v>7174</v>
      </c>
      <c r="F731" s="270" t="s">
        <v>7175</v>
      </c>
      <c r="G731" s="270" t="s">
        <v>30</v>
      </c>
      <c r="H731" s="270" t="s">
        <v>7176</v>
      </c>
      <c r="I731" s="291" t="s">
        <v>32</v>
      </c>
      <c r="J731" s="291"/>
      <c r="K731" s="291"/>
      <c r="L731" s="291"/>
      <c r="M731" s="291"/>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c r="AJ731" s="283"/>
      <c r="AK731" s="283"/>
      <c r="AL731" s="283"/>
      <c r="AM731" s="283"/>
      <c r="AN731" s="283"/>
      <c r="AO731" s="283"/>
      <c r="AP731" s="283"/>
      <c r="AQ731" s="283"/>
      <c r="AR731" s="283"/>
      <c r="AS731" s="283"/>
      <c r="AT731" s="283"/>
      <c r="AU731" s="283"/>
      <c r="AV731" s="283"/>
      <c r="AW731" s="283"/>
      <c r="AX731" s="283"/>
      <c r="AY731" s="283"/>
      <c r="AZ731" s="283"/>
      <c r="BA731" s="283"/>
      <c r="BB731" s="283"/>
      <c r="BC731" s="283"/>
      <c r="BD731" s="283"/>
      <c r="BE731" s="283"/>
      <c r="BF731" s="283"/>
      <c r="BG731" s="283"/>
      <c r="BH731" s="283"/>
      <c r="BI731" s="283"/>
      <c r="BJ731" s="283"/>
      <c r="BK731" s="283"/>
      <c r="BL731" s="283"/>
      <c r="BM731" s="283"/>
      <c r="BN731" s="283"/>
      <c r="BO731" s="283"/>
      <c r="BP731" s="283"/>
      <c r="BQ731" s="283"/>
      <c r="BR731" s="283"/>
      <c r="BS731" s="283"/>
      <c r="BT731" s="283"/>
      <c r="BU731" s="283"/>
      <c r="BV731" s="283"/>
      <c r="BW731" s="283"/>
      <c r="BX731" s="283"/>
      <c r="BY731" s="283"/>
      <c r="BZ731" s="283"/>
      <c r="CA731" s="283"/>
      <c r="CB731" s="283"/>
      <c r="CC731" s="283"/>
      <c r="CD731" s="283"/>
      <c r="CE731" s="283"/>
      <c r="CF731" s="283"/>
      <c r="CG731" s="283"/>
      <c r="CH731" s="283"/>
      <c r="CI731" s="283"/>
      <c r="CJ731" s="283"/>
      <c r="CK731" s="283"/>
      <c r="CL731" s="283"/>
      <c r="CM731" s="283"/>
      <c r="CN731" s="283"/>
      <c r="CO731" s="283"/>
      <c r="CP731" s="283"/>
      <c r="CQ731" s="283"/>
      <c r="CR731" s="283"/>
      <c r="CS731" s="283"/>
      <c r="CT731" s="283"/>
      <c r="CU731" s="283"/>
      <c r="CV731" s="283"/>
      <c r="CW731" s="283"/>
      <c r="CX731" s="283"/>
      <c r="CY731" s="283"/>
      <c r="CZ731" s="283"/>
      <c r="DA731" s="283"/>
      <c r="DB731" s="283"/>
      <c r="DC731" s="283"/>
      <c r="DD731" s="283"/>
      <c r="DE731" s="283"/>
      <c r="DF731" s="283"/>
      <c r="DG731" s="283"/>
      <c r="DH731" s="283"/>
    </row>
    <row r="732" s="243" customFormat="1" ht="33" customHeight="1" spans="1:112">
      <c r="A732" s="271"/>
      <c r="B732" s="271"/>
      <c r="C732" s="271"/>
      <c r="D732" s="271"/>
      <c r="E732" s="271"/>
      <c r="F732" s="271"/>
      <c r="G732" s="271"/>
      <c r="H732" s="271"/>
      <c r="I732" s="281" t="s">
        <v>33</v>
      </c>
      <c r="J732" s="281" t="s">
        <v>34</v>
      </c>
      <c r="K732" s="281" t="s">
        <v>35</v>
      </c>
      <c r="L732" s="281" t="s">
        <v>36</v>
      </c>
      <c r="M732" s="281" t="s">
        <v>37</v>
      </c>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c r="AJ732" s="283"/>
      <c r="AK732" s="283"/>
      <c r="AL732" s="283"/>
      <c r="AM732" s="283"/>
      <c r="AN732" s="283"/>
      <c r="AO732" s="283"/>
      <c r="AP732" s="283"/>
      <c r="AQ732" s="283"/>
      <c r="AR732" s="283"/>
      <c r="AS732" s="283"/>
      <c r="AT732" s="283"/>
      <c r="AU732" s="283"/>
      <c r="AV732" s="283"/>
      <c r="AW732" s="283"/>
      <c r="AX732" s="283"/>
      <c r="AY732" s="283"/>
      <c r="AZ732" s="283"/>
      <c r="BA732" s="283"/>
      <c r="BB732" s="283"/>
      <c r="BC732" s="283"/>
      <c r="BD732" s="283"/>
      <c r="BE732" s="283"/>
      <c r="BF732" s="283"/>
      <c r="BG732" s="283"/>
      <c r="BH732" s="283"/>
      <c r="BI732" s="283"/>
      <c r="BJ732" s="283"/>
      <c r="BK732" s="283"/>
      <c r="BL732" s="283"/>
      <c r="BM732" s="283"/>
      <c r="BN732" s="283"/>
      <c r="BO732" s="283"/>
      <c r="BP732" s="283"/>
      <c r="BQ732" s="283"/>
      <c r="BR732" s="283"/>
      <c r="BS732" s="283"/>
      <c r="BT732" s="283"/>
      <c r="BU732" s="283"/>
      <c r="BV732" s="283"/>
      <c r="BW732" s="283"/>
      <c r="BX732" s="283"/>
      <c r="BY732" s="283"/>
      <c r="BZ732" s="283"/>
      <c r="CA732" s="283"/>
      <c r="CB732" s="283"/>
      <c r="CC732" s="283"/>
      <c r="CD732" s="283"/>
      <c r="CE732" s="283"/>
      <c r="CF732" s="283"/>
      <c r="CG732" s="283"/>
      <c r="CH732" s="283"/>
      <c r="CI732" s="283"/>
      <c r="CJ732" s="283"/>
      <c r="CK732" s="283"/>
      <c r="CL732" s="283"/>
      <c r="CM732" s="283"/>
      <c r="CN732" s="283"/>
      <c r="CO732" s="283"/>
      <c r="CP732" s="283"/>
      <c r="CQ732" s="283"/>
      <c r="CR732" s="283"/>
      <c r="CS732" s="283"/>
      <c r="CT732" s="283"/>
      <c r="CU732" s="283"/>
      <c r="CV732" s="283"/>
      <c r="CW732" s="283"/>
      <c r="CX732" s="283"/>
      <c r="CY732" s="283"/>
      <c r="CZ732" s="283"/>
      <c r="DA732" s="283"/>
      <c r="DB732" s="283"/>
      <c r="DC732" s="283"/>
      <c r="DD732" s="283"/>
      <c r="DE732" s="283"/>
      <c r="DF732" s="283"/>
      <c r="DG732" s="283"/>
      <c r="DH732" s="283"/>
    </row>
    <row r="733" ht="60" customHeight="1" spans="1:13">
      <c r="A733" s="264">
        <v>1</v>
      </c>
      <c r="B733" s="264" t="s">
        <v>356</v>
      </c>
      <c r="C733" s="105" t="s">
        <v>9389</v>
      </c>
      <c r="D733" s="85" t="s">
        <v>9390</v>
      </c>
      <c r="E733" s="85" t="s">
        <v>9391</v>
      </c>
      <c r="F733" s="85" t="s">
        <v>9392</v>
      </c>
      <c r="G733" s="105" t="s">
        <v>51</v>
      </c>
      <c r="H733" s="198"/>
      <c r="I733" s="288">
        <v>54</v>
      </c>
      <c r="J733" s="288">
        <v>51.3</v>
      </c>
      <c r="K733" s="285">
        <v>48.6</v>
      </c>
      <c r="L733" s="285">
        <v>45.9</v>
      </c>
      <c r="M733" s="285">
        <v>43.2</v>
      </c>
    </row>
    <row r="734" ht="60" customHeight="1" spans="1:13">
      <c r="A734" s="264">
        <v>2</v>
      </c>
      <c r="B734" s="264" t="s">
        <v>356</v>
      </c>
      <c r="C734" s="105" t="s">
        <v>9393</v>
      </c>
      <c r="D734" s="85" t="s">
        <v>9394</v>
      </c>
      <c r="E734" s="85" t="s">
        <v>9395</v>
      </c>
      <c r="F734" s="85" t="s">
        <v>9392</v>
      </c>
      <c r="G734" s="105" t="s">
        <v>51</v>
      </c>
      <c r="H734" s="198" t="s">
        <v>9396</v>
      </c>
      <c r="I734" s="288">
        <v>153.9</v>
      </c>
      <c r="J734" s="288">
        <v>146.2</v>
      </c>
      <c r="K734" s="285">
        <v>138.5</v>
      </c>
      <c r="L734" s="285">
        <v>130.8</v>
      </c>
      <c r="M734" s="285">
        <v>123.1</v>
      </c>
    </row>
    <row r="735" ht="60" customHeight="1" spans="1:13">
      <c r="A735" s="264"/>
      <c r="B735" s="264" t="s">
        <v>356</v>
      </c>
      <c r="C735" s="105" t="s">
        <v>9397</v>
      </c>
      <c r="D735" s="85" t="s">
        <v>9398</v>
      </c>
      <c r="E735" s="85"/>
      <c r="F735" s="85"/>
      <c r="G735" s="105" t="s">
        <v>51</v>
      </c>
      <c r="H735" s="198"/>
      <c r="I735" s="288">
        <v>30.8</v>
      </c>
      <c r="J735" s="288">
        <v>29.2</v>
      </c>
      <c r="K735" s="285">
        <v>27.7</v>
      </c>
      <c r="L735" s="285">
        <v>26.2</v>
      </c>
      <c r="M735" s="285">
        <v>24.6</v>
      </c>
    </row>
    <row r="736" ht="60" customHeight="1" spans="1:13">
      <c r="A736" s="264"/>
      <c r="B736" s="264" t="s">
        <v>356</v>
      </c>
      <c r="C736" s="105" t="s">
        <v>9399</v>
      </c>
      <c r="D736" s="198" t="s">
        <v>9400</v>
      </c>
      <c r="E736" s="85"/>
      <c r="F736" s="85"/>
      <c r="G736" s="105" t="s">
        <v>51</v>
      </c>
      <c r="H736" s="327"/>
      <c r="I736" s="288">
        <v>107.1</v>
      </c>
      <c r="J736" s="288">
        <v>101.7</v>
      </c>
      <c r="K736" s="285">
        <v>96.4</v>
      </c>
      <c r="L736" s="285">
        <v>91</v>
      </c>
      <c r="M736" s="285">
        <v>85.7</v>
      </c>
    </row>
    <row r="737" ht="60" customHeight="1" spans="1:13">
      <c r="A737" s="264">
        <v>3</v>
      </c>
      <c r="B737" s="264" t="s">
        <v>356</v>
      </c>
      <c r="C737" s="105" t="s">
        <v>9401</v>
      </c>
      <c r="D737" s="85" t="s">
        <v>9402</v>
      </c>
      <c r="E737" s="85" t="s">
        <v>9403</v>
      </c>
      <c r="F737" s="85" t="s">
        <v>9392</v>
      </c>
      <c r="G737" s="264" t="s">
        <v>51</v>
      </c>
      <c r="H737" s="327"/>
      <c r="I737" s="288">
        <v>153.9</v>
      </c>
      <c r="J737" s="288">
        <v>146.2</v>
      </c>
      <c r="K737" s="285">
        <v>138.5</v>
      </c>
      <c r="L737" s="285">
        <v>130.8</v>
      </c>
      <c r="M737" s="285">
        <v>123.1</v>
      </c>
    </row>
    <row r="738" ht="60" customHeight="1" spans="1:13">
      <c r="A738" s="264">
        <v>4</v>
      </c>
      <c r="B738" s="264" t="s">
        <v>356</v>
      </c>
      <c r="C738" s="105" t="s">
        <v>9404</v>
      </c>
      <c r="D738" s="85" t="s">
        <v>9405</v>
      </c>
      <c r="E738" s="85" t="s">
        <v>9406</v>
      </c>
      <c r="F738" s="85" t="s">
        <v>9392</v>
      </c>
      <c r="G738" s="105" t="s">
        <v>51</v>
      </c>
      <c r="H738" s="198"/>
      <c r="I738" s="288">
        <v>49.5</v>
      </c>
      <c r="J738" s="288">
        <v>47</v>
      </c>
      <c r="K738" s="285">
        <v>44.6</v>
      </c>
      <c r="L738" s="285">
        <v>42.1</v>
      </c>
      <c r="M738" s="285">
        <v>39.6</v>
      </c>
    </row>
    <row r="739" ht="60" customHeight="1" spans="1:13">
      <c r="A739" s="264">
        <v>5</v>
      </c>
      <c r="B739" s="264" t="s">
        <v>356</v>
      </c>
      <c r="C739" s="105" t="s">
        <v>9407</v>
      </c>
      <c r="D739" s="85" t="s">
        <v>9408</v>
      </c>
      <c r="E739" s="85" t="s">
        <v>9409</v>
      </c>
      <c r="F739" s="85" t="s">
        <v>9392</v>
      </c>
      <c r="G739" s="105" t="s">
        <v>51</v>
      </c>
      <c r="H739" s="198"/>
      <c r="I739" s="288">
        <v>108.9</v>
      </c>
      <c r="J739" s="288">
        <v>103.5</v>
      </c>
      <c r="K739" s="285">
        <v>98</v>
      </c>
      <c r="L739" s="285">
        <v>92.6</v>
      </c>
      <c r="M739" s="285">
        <v>87.1</v>
      </c>
    </row>
    <row r="740" ht="60" customHeight="1" spans="1:13">
      <c r="A740" s="264">
        <v>6</v>
      </c>
      <c r="B740" s="264" t="s">
        <v>356</v>
      </c>
      <c r="C740" s="105" t="s">
        <v>9410</v>
      </c>
      <c r="D740" s="85" t="s">
        <v>9411</v>
      </c>
      <c r="E740" s="85" t="s">
        <v>9412</v>
      </c>
      <c r="F740" s="85" t="s">
        <v>9392</v>
      </c>
      <c r="G740" s="105" t="s">
        <v>51</v>
      </c>
      <c r="H740" s="198"/>
      <c r="I740" s="288">
        <v>163.8</v>
      </c>
      <c r="J740" s="288">
        <v>155.6</v>
      </c>
      <c r="K740" s="285">
        <v>147.4</v>
      </c>
      <c r="L740" s="285">
        <v>139.2</v>
      </c>
      <c r="M740" s="285">
        <v>131</v>
      </c>
    </row>
    <row r="741" ht="60" customHeight="1" spans="1:13">
      <c r="A741" s="264">
        <v>7</v>
      </c>
      <c r="B741" s="264" t="s">
        <v>356</v>
      </c>
      <c r="C741" s="105" t="s">
        <v>9413</v>
      </c>
      <c r="D741" s="199" t="s">
        <v>9414</v>
      </c>
      <c r="E741" s="85" t="s">
        <v>9415</v>
      </c>
      <c r="F741" s="85" t="s">
        <v>9392</v>
      </c>
      <c r="G741" s="105" t="s">
        <v>51</v>
      </c>
      <c r="H741" s="198"/>
      <c r="I741" s="288">
        <v>53.1</v>
      </c>
      <c r="J741" s="288">
        <v>50.4</v>
      </c>
      <c r="K741" s="285">
        <v>47.8</v>
      </c>
      <c r="L741" s="285">
        <v>45.1</v>
      </c>
      <c r="M741" s="285">
        <v>42.5</v>
      </c>
    </row>
    <row r="742" ht="60" customHeight="1" spans="1:13">
      <c r="A742" s="264">
        <v>8</v>
      </c>
      <c r="B742" s="264" t="s">
        <v>356</v>
      </c>
      <c r="C742" s="105" t="s">
        <v>9416</v>
      </c>
      <c r="D742" s="85" t="s">
        <v>9417</v>
      </c>
      <c r="E742" s="85" t="s">
        <v>9418</v>
      </c>
      <c r="F742" s="85" t="s">
        <v>9392</v>
      </c>
      <c r="G742" s="105" t="s">
        <v>51</v>
      </c>
      <c r="H742" s="198"/>
      <c r="I742" s="288">
        <v>144</v>
      </c>
      <c r="J742" s="288">
        <v>136.8</v>
      </c>
      <c r="K742" s="285">
        <v>129.6</v>
      </c>
      <c r="L742" s="285">
        <v>122.4</v>
      </c>
      <c r="M742" s="285">
        <v>115.2</v>
      </c>
    </row>
    <row r="743" ht="60" customHeight="1" spans="1:13">
      <c r="A743" s="264">
        <v>9</v>
      </c>
      <c r="B743" s="264" t="s">
        <v>356</v>
      </c>
      <c r="C743" s="105" t="s">
        <v>9419</v>
      </c>
      <c r="D743" s="85" t="s">
        <v>9420</v>
      </c>
      <c r="E743" s="85" t="s">
        <v>9421</v>
      </c>
      <c r="F743" s="85" t="s">
        <v>9392</v>
      </c>
      <c r="G743" s="105" t="s">
        <v>51</v>
      </c>
      <c r="H743" s="198"/>
      <c r="I743" s="288">
        <v>81</v>
      </c>
      <c r="J743" s="288">
        <v>77</v>
      </c>
      <c r="K743" s="285">
        <v>72.9</v>
      </c>
      <c r="L743" s="285">
        <v>68.9</v>
      </c>
      <c r="M743" s="285">
        <v>64.8</v>
      </c>
    </row>
    <row r="744" ht="60" customHeight="1" spans="1:13">
      <c r="A744" s="264">
        <v>10</v>
      </c>
      <c r="B744" s="264" t="s">
        <v>356</v>
      </c>
      <c r="C744" s="105" t="s">
        <v>9422</v>
      </c>
      <c r="D744" s="85" t="s">
        <v>9423</v>
      </c>
      <c r="E744" s="85" t="s">
        <v>9424</v>
      </c>
      <c r="F744" s="85" t="s">
        <v>9392</v>
      </c>
      <c r="G744" s="105" t="s">
        <v>51</v>
      </c>
      <c r="H744" s="198"/>
      <c r="I744" s="288">
        <v>81</v>
      </c>
      <c r="J744" s="288">
        <v>77</v>
      </c>
      <c r="K744" s="285">
        <v>72.9</v>
      </c>
      <c r="L744" s="285">
        <v>68.9</v>
      </c>
      <c r="M744" s="285">
        <v>64.8</v>
      </c>
    </row>
    <row r="745" ht="60" customHeight="1" spans="1:13">
      <c r="A745" s="264">
        <v>11</v>
      </c>
      <c r="B745" s="264" t="s">
        <v>356</v>
      </c>
      <c r="C745" s="105" t="s">
        <v>9425</v>
      </c>
      <c r="D745" s="85" t="s">
        <v>9426</v>
      </c>
      <c r="E745" s="85" t="s">
        <v>9427</v>
      </c>
      <c r="F745" s="85" t="s">
        <v>9392</v>
      </c>
      <c r="G745" s="105" t="s">
        <v>51</v>
      </c>
      <c r="H745" s="198"/>
      <c r="I745" s="288">
        <v>468</v>
      </c>
      <c r="J745" s="288">
        <v>444.6</v>
      </c>
      <c r="K745" s="285">
        <v>421.2</v>
      </c>
      <c r="L745" s="285">
        <v>397.8</v>
      </c>
      <c r="M745" s="285">
        <v>374.4</v>
      </c>
    </row>
    <row r="746" ht="60" customHeight="1" spans="1:13">
      <c r="A746" s="264"/>
      <c r="B746" s="264" t="s">
        <v>356</v>
      </c>
      <c r="C746" s="105" t="s">
        <v>9428</v>
      </c>
      <c r="D746" s="198" t="s">
        <v>9429</v>
      </c>
      <c r="E746" s="85"/>
      <c r="F746" s="85"/>
      <c r="G746" s="105" t="s">
        <v>51</v>
      </c>
      <c r="H746" s="198"/>
      <c r="I746" s="288">
        <v>187.2</v>
      </c>
      <c r="J746" s="288">
        <v>177.8</v>
      </c>
      <c r="K746" s="285">
        <v>168.5</v>
      </c>
      <c r="L746" s="285">
        <v>159.1</v>
      </c>
      <c r="M746" s="285">
        <v>149.8</v>
      </c>
    </row>
    <row r="747" ht="60" customHeight="1" spans="1:13">
      <c r="A747" s="264">
        <v>12</v>
      </c>
      <c r="B747" s="264" t="s">
        <v>356</v>
      </c>
      <c r="C747" s="105" t="s">
        <v>9430</v>
      </c>
      <c r="D747" s="85" t="s">
        <v>9431</v>
      </c>
      <c r="E747" s="85" t="s">
        <v>9432</v>
      </c>
      <c r="F747" s="85" t="s">
        <v>9433</v>
      </c>
      <c r="G747" s="264" t="s">
        <v>62</v>
      </c>
      <c r="H747" s="198"/>
      <c r="I747" s="288">
        <v>6.3</v>
      </c>
      <c r="J747" s="288">
        <v>6</v>
      </c>
      <c r="K747" s="285">
        <v>5.7</v>
      </c>
      <c r="L747" s="285">
        <v>5.4</v>
      </c>
      <c r="M747" s="285">
        <v>5</v>
      </c>
    </row>
    <row r="748" ht="60" customHeight="1" spans="1:13">
      <c r="A748" s="264">
        <v>13</v>
      </c>
      <c r="B748" s="264" t="s">
        <v>356</v>
      </c>
      <c r="C748" s="105" t="s">
        <v>9434</v>
      </c>
      <c r="D748" s="85" t="s">
        <v>9435</v>
      </c>
      <c r="E748" s="85" t="s">
        <v>9436</v>
      </c>
      <c r="F748" s="85" t="s">
        <v>9437</v>
      </c>
      <c r="G748" s="105" t="s">
        <v>51</v>
      </c>
      <c r="H748" s="198" t="s">
        <v>9438</v>
      </c>
      <c r="I748" s="288">
        <v>358.2</v>
      </c>
      <c r="J748" s="288">
        <v>340.3</v>
      </c>
      <c r="K748" s="285">
        <v>322.4</v>
      </c>
      <c r="L748" s="285">
        <v>304.5</v>
      </c>
      <c r="M748" s="285">
        <v>286.6</v>
      </c>
    </row>
    <row r="749" ht="60" customHeight="1" spans="1:13">
      <c r="A749" s="264"/>
      <c r="B749" s="264" t="s">
        <v>356</v>
      </c>
      <c r="C749" s="105" t="s">
        <v>9439</v>
      </c>
      <c r="D749" s="198" t="s">
        <v>9440</v>
      </c>
      <c r="E749" s="85"/>
      <c r="F749" s="85"/>
      <c r="G749" s="105" t="s">
        <v>51</v>
      </c>
      <c r="H749" s="198" t="s">
        <v>9438</v>
      </c>
      <c r="I749" s="288">
        <v>36</v>
      </c>
      <c r="J749" s="288">
        <v>34.2</v>
      </c>
      <c r="K749" s="285">
        <v>32.4</v>
      </c>
      <c r="L749" s="285">
        <v>30.6</v>
      </c>
      <c r="M749" s="285">
        <v>28.8</v>
      </c>
    </row>
    <row r="750" ht="60" customHeight="1" spans="1:13">
      <c r="A750" s="264">
        <v>14</v>
      </c>
      <c r="B750" s="264" t="s">
        <v>356</v>
      </c>
      <c r="C750" s="105" t="s">
        <v>9441</v>
      </c>
      <c r="D750" s="85" t="s">
        <v>9442</v>
      </c>
      <c r="E750" s="85" t="s">
        <v>9443</v>
      </c>
      <c r="F750" s="85" t="s">
        <v>9437</v>
      </c>
      <c r="G750" s="105" t="s">
        <v>51</v>
      </c>
      <c r="H750" s="85"/>
      <c r="I750" s="288">
        <v>542.7</v>
      </c>
      <c r="J750" s="288">
        <v>515.6</v>
      </c>
      <c r="K750" s="285">
        <v>488.4</v>
      </c>
      <c r="L750" s="285">
        <v>461.3</v>
      </c>
      <c r="M750" s="285">
        <v>434.2</v>
      </c>
    </row>
    <row r="751" ht="60" customHeight="1" spans="1:13">
      <c r="A751" s="264">
        <v>15</v>
      </c>
      <c r="B751" s="264" t="s">
        <v>356</v>
      </c>
      <c r="C751" s="105" t="s">
        <v>9444</v>
      </c>
      <c r="D751" s="85" t="s">
        <v>9445</v>
      </c>
      <c r="E751" s="85" t="s">
        <v>9446</v>
      </c>
      <c r="F751" s="85" t="s">
        <v>9437</v>
      </c>
      <c r="G751" s="264" t="s">
        <v>51</v>
      </c>
      <c r="H751" s="85"/>
      <c r="I751" s="288">
        <v>1141.2</v>
      </c>
      <c r="J751" s="288">
        <v>1084.1</v>
      </c>
      <c r="K751" s="285">
        <v>1027.1</v>
      </c>
      <c r="L751" s="285">
        <v>970</v>
      </c>
      <c r="M751" s="285">
        <v>913</v>
      </c>
    </row>
    <row r="752" ht="60" customHeight="1" spans="1:13">
      <c r="A752" s="264">
        <v>16</v>
      </c>
      <c r="B752" s="264" t="s">
        <v>356</v>
      </c>
      <c r="C752" s="105" t="s">
        <v>9447</v>
      </c>
      <c r="D752" s="85" t="s">
        <v>9448</v>
      </c>
      <c r="E752" s="85" t="s">
        <v>9449</v>
      </c>
      <c r="F752" s="85" t="s">
        <v>9450</v>
      </c>
      <c r="G752" s="264" t="s">
        <v>51</v>
      </c>
      <c r="H752" s="85"/>
      <c r="I752" s="288">
        <v>534.6</v>
      </c>
      <c r="J752" s="288">
        <v>507.9</v>
      </c>
      <c r="K752" s="285">
        <v>481.1</v>
      </c>
      <c r="L752" s="285">
        <v>454.4</v>
      </c>
      <c r="M752" s="285">
        <v>427.7</v>
      </c>
    </row>
    <row r="753" ht="60" customHeight="1" spans="1:13">
      <c r="A753" s="264">
        <v>17</v>
      </c>
      <c r="B753" s="264" t="s">
        <v>356</v>
      </c>
      <c r="C753" s="105" t="s">
        <v>9451</v>
      </c>
      <c r="D753" s="85" t="s">
        <v>9452</v>
      </c>
      <c r="E753" s="85" t="s">
        <v>9453</v>
      </c>
      <c r="F753" s="85" t="s">
        <v>9454</v>
      </c>
      <c r="G753" s="264" t="s">
        <v>51</v>
      </c>
      <c r="H753" s="198"/>
      <c r="I753" s="288">
        <v>327.6</v>
      </c>
      <c r="J753" s="288">
        <v>311.2</v>
      </c>
      <c r="K753" s="285">
        <v>294.8</v>
      </c>
      <c r="L753" s="285">
        <v>278.5</v>
      </c>
      <c r="M753" s="285">
        <v>262.1</v>
      </c>
    </row>
    <row r="754" ht="60" customHeight="1" spans="1:13">
      <c r="A754" s="264">
        <v>18</v>
      </c>
      <c r="B754" s="264" t="s">
        <v>38</v>
      </c>
      <c r="C754" s="105" t="s">
        <v>9455</v>
      </c>
      <c r="D754" s="85" t="s">
        <v>9456</v>
      </c>
      <c r="E754" s="85" t="s">
        <v>9457</v>
      </c>
      <c r="F754" s="85" t="s">
        <v>9458</v>
      </c>
      <c r="G754" s="264" t="s">
        <v>51</v>
      </c>
      <c r="H754" s="198"/>
      <c r="I754" s="288">
        <v>10.8</v>
      </c>
      <c r="J754" s="288">
        <v>10.3</v>
      </c>
      <c r="K754" s="285">
        <v>9.7</v>
      </c>
      <c r="L754" s="285">
        <v>9.2</v>
      </c>
      <c r="M754" s="285">
        <v>8.6</v>
      </c>
    </row>
    <row r="755" ht="60" customHeight="1" spans="1:13">
      <c r="A755" s="264">
        <v>19</v>
      </c>
      <c r="B755" s="264" t="s">
        <v>38</v>
      </c>
      <c r="C755" s="105" t="s">
        <v>9459</v>
      </c>
      <c r="D755" s="214" t="s">
        <v>9460</v>
      </c>
      <c r="E755" s="85" t="s">
        <v>9461</v>
      </c>
      <c r="F755" s="85" t="s">
        <v>9462</v>
      </c>
      <c r="G755" s="105" t="s">
        <v>62</v>
      </c>
      <c r="H755" s="198"/>
      <c r="I755" s="288">
        <v>59.4</v>
      </c>
      <c r="J755" s="288">
        <v>56.4</v>
      </c>
      <c r="K755" s="285">
        <v>53.5</v>
      </c>
      <c r="L755" s="285">
        <v>50.5</v>
      </c>
      <c r="M755" s="285">
        <v>47.5</v>
      </c>
    </row>
    <row r="756" ht="60" customHeight="1" spans="1:13">
      <c r="A756" s="264">
        <v>20</v>
      </c>
      <c r="B756" s="264" t="s">
        <v>38</v>
      </c>
      <c r="C756" s="105" t="s">
        <v>9463</v>
      </c>
      <c r="D756" s="85" t="s">
        <v>9464</v>
      </c>
      <c r="E756" s="85" t="s">
        <v>9465</v>
      </c>
      <c r="F756" s="85" t="s">
        <v>9466</v>
      </c>
      <c r="G756" s="105" t="s">
        <v>51</v>
      </c>
      <c r="H756" s="198" t="s">
        <v>9467</v>
      </c>
      <c r="I756" s="288">
        <v>23.4</v>
      </c>
      <c r="J756" s="288">
        <v>22.2</v>
      </c>
      <c r="K756" s="285">
        <v>21.1</v>
      </c>
      <c r="L756" s="285">
        <v>19.9</v>
      </c>
      <c r="M756" s="285">
        <v>18.7</v>
      </c>
    </row>
    <row r="757" ht="60" customHeight="1" spans="1:13">
      <c r="A757" s="264">
        <v>21</v>
      </c>
      <c r="B757" s="264" t="s">
        <v>38</v>
      </c>
      <c r="C757" s="105" t="s">
        <v>9468</v>
      </c>
      <c r="D757" s="85" t="s">
        <v>9469</v>
      </c>
      <c r="E757" s="85" t="s">
        <v>9470</v>
      </c>
      <c r="F757" s="85" t="s">
        <v>9471</v>
      </c>
      <c r="G757" s="105" t="s">
        <v>441</v>
      </c>
      <c r="H757" s="198"/>
      <c r="I757" s="288">
        <v>1675.8</v>
      </c>
      <c r="J757" s="288">
        <v>1592</v>
      </c>
      <c r="K757" s="285">
        <v>1508.2</v>
      </c>
      <c r="L757" s="285">
        <v>1424.4</v>
      </c>
      <c r="M757" s="285">
        <v>1340.6</v>
      </c>
    </row>
    <row r="758" ht="60" customHeight="1" spans="1:13">
      <c r="A758" s="264">
        <v>22</v>
      </c>
      <c r="B758" s="264" t="s">
        <v>38</v>
      </c>
      <c r="C758" s="105" t="s">
        <v>9472</v>
      </c>
      <c r="D758" s="85" t="s">
        <v>9473</v>
      </c>
      <c r="E758" s="85" t="s">
        <v>9474</v>
      </c>
      <c r="F758" s="85" t="s">
        <v>9475</v>
      </c>
      <c r="G758" s="105" t="s">
        <v>51</v>
      </c>
      <c r="H758" s="198"/>
      <c r="I758" s="288">
        <v>523.8</v>
      </c>
      <c r="J758" s="288">
        <v>497.6</v>
      </c>
      <c r="K758" s="285">
        <v>471.4</v>
      </c>
      <c r="L758" s="285">
        <v>445.2</v>
      </c>
      <c r="M758" s="285">
        <v>419</v>
      </c>
    </row>
    <row r="759" ht="60" customHeight="1" spans="1:13">
      <c r="A759" s="264">
        <v>23</v>
      </c>
      <c r="B759" s="264" t="s">
        <v>38</v>
      </c>
      <c r="C759" s="105" t="s">
        <v>9476</v>
      </c>
      <c r="D759" s="85" t="s">
        <v>9477</v>
      </c>
      <c r="E759" s="85" t="s">
        <v>9478</v>
      </c>
      <c r="F759" s="85" t="s">
        <v>9475</v>
      </c>
      <c r="G759" s="264" t="s">
        <v>51</v>
      </c>
      <c r="H759" s="198"/>
      <c r="I759" s="288">
        <v>234</v>
      </c>
      <c r="J759" s="288">
        <v>222.3</v>
      </c>
      <c r="K759" s="285">
        <v>210.6</v>
      </c>
      <c r="L759" s="285">
        <v>198.9</v>
      </c>
      <c r="M759" s="285">
        <v>187.2</v>
      </c>
    </row>
    <row r="760" ht="81" customHeight="1" spans="1:13">
      <c r="A760" s="264">
        <v>24</v>
      </c>
      <c r="B760" s="264" t="s">
        <v>38</v>
      </c>
      <c r="C760" s="105" t="s">
        <v>9479</v>
      </c>
      <c r="D760" s="85" t="s">
        <v>9480</v>
      </c>
      <c r="E760" s="85" t="s">
        <v>9481</v>
      </c>
      <c r="F760" s="85" t="s">
        <v>9475</v>
      </c>
      <c r="G760" s="264" t="s">
        <v>51</v>
      </c>
      <c r="H760" s="198"/>
      <c r="I760" s="288">
        <v>541.8</v>
      </c>
      <c r="J760" s="288">
        <v>514.7</v>
      </c>
      <c r="K760" s="285">
        <v>487.6</v>
      </c>
      <c r="L760" s="285">
        <v>460.5</v>
      </c>
      <c r="M760" s="285">
        <v>433.4</v>
      </c>
    </row>
    <row r="761" ht="60" customHeight="1" spans="1:13">
      <c r="A761" s="264">
        <v>25</v>
      </c>
      <c r="B761" s="264" t="s">
        <v>95</v>
      </c>
      <c r="C761" s="105" t="s">
        <v>9482</v>
      </c>
      <c r="D761" s="85" t="s">
        <v>9483</v>
      </c>
      <c r="E761" s="85" t="s">
        <v>9484</v>
      </c>
      <c r="F761" s="85" t="s">
        <v>9485</v>
      </c>
      <c r="G761" s="264" t="s">
        <v>51</v>
      </c>
      <c r="H761" s="198"/>
      <c r="I761" s="288">
        <v>2281.5</v>
      </c>
      <c r="J761" s="288">
        <v>2167.4</v>
      </c>
      <c r="K761" s="285">
        <v>2053.4</v>
      </c>
      <c r="L761" s="285">
        <v>1939.3</v>
      </c>
      <c r="M761" s="285">
        <v>1825.2</v>
      </c>
    </row>
    <row r="762" ht="60" customHeight="1" spans="1:13">
      <c r="A762" s="264"/>
      <c r="B762" s="264" t="s">
        <v>95</v>
      </c>
      <c r="C762" s="105" t="s">
        <v>9486</v>
      </c>
      <c r="D762" s="85" t="s">
        <v>9487</v>
      </c>
      <c r="E762" s="85"/>
      <c r="F762" s="85"/>
      <c r="G762" s="264" t="s">
        <v>51</v>
      </c>
      <c r="H762" s="198"/>
      <c r="I762" s="288">
        <v>456.3</v>
      </c>
      <c r="J762" s="288">
        <v>433.5</v>
      </c>
      <c r="K762" s="285">
        <v>410.7</v>
      </c>
      <c r="L762" s="285">
        <v>387.9</v>
      </c>
      <c r="M762" s="285">
        <v>365</v>
      </c>
    </row>
    <row r="763" ht="60" customHeight="1" spans="1:13">
      <c r="A763" s="264">
        <v>26</v>
      </c>
      <c r="B763" s="264" t="s">
        <v>95</v>
      </c>
      <c r="C763" s="105" t="s">
        <v>9488</v>
      </c>
      <c r="D763" s="85" t="s">
        <v>9489</v>
      </c>
      <c r="E763" s="85" t="s">
        <v>9490</v>
      </c>
      <c r="F763" s="85" t="s">
        <v>9491</v>
      </c>
      <c r="G763" s="105" t="s">
        <v>51</v>
      </c>
      <c r="H763" s="85"/>
      <c r="I763" s="288">
        <v>2281.5</v>
      </c>
      <c r="J763" s="288">
        <v>2167.4</v>
      </c>
      <c r="K763" s="285">
        <v>2053.4</v>
      </c>
      <c r="L763" s="285">
        <v>1939.3</v>
      </c>
      <c r="M763" s="285">
        <v>1825.2</v>
      </c>
    </row>
    <row r="764" ht="60" customHeight="1" spans="1:13">
      <c r="A764" s="264"/>
      <c r="B764" s="264" t="s">
        <v>95</v>
      </c>
      <c r="C764" s="105" t="s">
        <v>9492</v>
      </c>
      <c r="D764" s="85" t="s">
        <v>9493</v>
      </c>
      <c r="E764" s="85"/>
      <c r="F764" s="85"/>
      <c r="G764" s="105" t="s">
        <v>51</v>
      </c>
      <c r="H764" s="198"/>
      <c r="I764" s="288">
        <v>456.3</v>
      </c>
      <c r="J764" s="288">
        <v>433.5</v>
      </c>
      <c r="K764" s="285">
        <v>410.7</v>
      </c>
      <c r="L764" s="285">
        <v>387.9</v>
      </c>
      <c r="M764" s="285">
        <v>365</v>
      </c>
    </row>
    <row r="765" ht="60" customHeight="1" spans="1:13">
      <c r="A765" s="264">
        <v>27</v>
      </c>
      <c r="B765" s="264" t="s">
        <v>95</v>
      </c>
      <c r="C765" s="105" t="s">
        <v>9494</v>
      </c>
      <c r="D765" s="85" t="s">
        <v>9495</v>
      </c>
      <c r="E765" s="85" t="s">
        <v>9496</v>
      </c>
      <c r="F765" s="85" t="s">
        <v>9497</v>
      </c>
      <c r="G765" s="264" t="s">
        <v>51</v>
      </c>
      <c r="H765" s="198"/>
      <c r="I765" s="288">
        <v>2340</v>
      </c>
      <c r="J765" s="288">
        <v>2223</v>
      </c>
      <c r="K765" s="285">
        <v>2106</v>
      </c>
      <c r="L765" s="285">
        <v>1989</v>
      </c>
      <c r="M765" s="285">
        <v>1872</v>
      </c>
    </row>
    <row r="766" ht="60" customHeight="1" spans="1:13">
      <c r="A766" s="264"/>
      <c r="B766" s="264" t="s">
        <v>95</v>
      </c>
      <c r="C766" s="105" t="s">
        <v>9498</v>
      </c>
      <c r="D766" s="85" t="s">
        <v>9499</v>
      </c>
      <c r="E766" s="85"/>
      <c r="F766" s="85"/>
      <c r="G766" s="264" t="s">
        <v>51</v>
      </c>
      <c r="H766" s="198"/>
      <c r="I766" s="288">
        <v>468</v>
      </c>
      <c r="J766" s="288">
        <v>444.6</v>
      </c>
      <c r="K766" s="285">
        <v>421.2</v>
      </c>
      <c r="L766" s="285">
        <v>397.8</v>
      </c>
      <c r="M766" s="285">
        <v>374.4</v>
      </c>
    </row>
    <row r="767" ht="60" customHeight="1" spans="1:13">
      <c r="A767" s="264">
        <v>28</v>
      </c>
      <c r="B767" s="264" t="s">
        <v>95</v>
      </c>
      <c r="C767" s="105" t="s">
        <v>9500</v>
      </c>
      <c r="D767" s="85" t="s">
        <v>9501</v>
      </c>
      <c r="E767" s="85" t="s">
        <v>9502</v>
      </c>
      <c r="F767" s="85" t="s">
        <v>9503</v>
      </c>
      <c r="G767" s="264" t="s">
        <v>51</v>
      </c>
      <c r="H767" s="198"/>
      <c r="I767" s="288">
        <v>2535.3</v>
      </c>
      <c r="J767" s="288">
        <v>2408.5</v>
      </c>
      <c r="K767" s="285">
        <v>2281.8</v>
      </c>
      <c r="L767" s="285">
        <v>2155</v>
      </c>
      <c r="M767" s="285">
        <v>2028.2</v>
      </c>
    </row>
    <row r="768" ht="60" customHeight="1" spans="1:13">
      <c r="A768" s="264"/>
      <c r="B768" s="264" t="s">
        <v>95</v>
      </c>
      <c r="C768" s="105" t="s">
        <v>9504</v>
      </c>
      <c r="D768" s="85" t="s">
        <v>9505</v>
      </c>
      <c r="E768" s="85"/>
      <c r="F768" s="85"/>
      <c r="G768" s="264" t="s">
        <v>51</v>
      </c>
      <c r="H768" s="198"/>
      <c r="I768" s="288">
        <v>507.1</v>
      </c>
      <c r="J768" s="288">
        <v>481.7</v>
      </c>
      <c r="K768" s="285">
        <v>456.4</v>
      </c>
      <c r="L768" s="285">
        <v>431</v>
      </c>
      <c r="M768" s="285">
        <v>405.6</v>
      </c>
    </row>
    <row r="769" ht="60" customHeight="1" spans="1:13">
      <c r="A769" s="264">
        <v>29</v>
      </c>
      <c r="B769" s="264" t="s">
        <v>95</v>
      </c>
      <c r="C769" s="105" t="s">
        <v>9506</v>
      </c>
      <c r="D769" s="85" t="s">
        <v>9507</v>
      </c>
      <c r="E769" s="85" t="s">
        <v>9508</v>
      </c>
      <c r="F769" s="85" t="s">
        <v>9509</v>
      </c>
      <c r="G769" s="105" t="s">
        <v>51</v>
      </c>
      <c r="H769" s="198"/>
      <c r="I769" s="288">
        <v>1710</v>
      </c>
      <c r="J769" s="288">
        <v>1624.5</v>
      </c>
      <c r="K769" s="285">
        <v>1539</v>
      </c>
      <c r="L769" s="285">
        <v>1453.5</v>
      </c>
      <c r="M769" s="285">
        <v>1368</v>
      </c>
    </row>
    <row r="770" ht="60" customHeight="1" spans="1:13">
      <c r="A770" s="264"/>
      <c r="B770" s="264" t="s">
        <v>95</v>
      </c>
      <c r="C770" s="105" t="s">
        <v>9510</v>
      </c>
      <c r="D770" s="85" t="s">
        <v>9511</v>
      </c>
      <c r="E770" s="85"/>
      <c r="F770" s="198"/>
      <c r="G770" s="105" t="s">
        <v>51</v>
      </c>
      <c r="H770" s="198"/>
      <c r="I770" s="288">
        <v>342</v>
      </c>
      <c r="J770" s="288">
        <v>324.9</v>
      </c>
      <c r="K770" s="285">
        <v>307.8</v>
      </c>
      <c r="L770" s="285">
        <v>290.7</v>
      </c>
      <c r="M770" s="285">
        <v>273.6</v>
      </c>
    </row>
    <row r="771" ht="60" customHeight="1" spans="1:13">
      <c r="A771" s="264">
        <v>30</v>
      </c>
      <c r="B771" s="264" t="s">
        <v>95</v>
      </c>
      <c r="C771" s="105" t="s">
        <v>9512</v>
      </c>
      <c r="D771" s="85" t="s">
        <v>9513</v>
      </c>
      <c r="E771" s="85" t="s">
        <v>9514</v>
      </c>
      <c r="F771" s="198" t="s">
        <v>9515</v>
      </c>
      <c r="G771" s="264" t="s">
        <v>51</v>
      </c>
      <c r="H771" s="198"/>
      <c r="I771" s="288">
        <v>327.6</v>
      </c>
      <c r="J771" s="288">
        <v>311.2</v>
      </c>
      <c r="K771" s="285">
        <v>294.8</v>
      </c>
      <c r="L771" s="285">
        <v>278.5</v>
      </c>
      <c r="M771" s="285">
        <v>262.1</v>
      </c>
    </row>
    <row r="772" ht="60" customHeight="1" spans="1:13">
      <c r="A772" s="264"/>
      <c r="B772" s="264" t="s">
        <v>95</v>
      </c>
      <c r="C772" s="105" t="s">
        <v>9516</v>
      </c>
      <c r="D772" s="85" t="s">
        <v>9517</v>
      </c>
      <c r="E772" s="85"/>
      <c r="F772" s="85"/>
      <c r="G772" s="264" t="s">
        <v>51</v>
      </c>
      <c r="H772" s="198"/>
      <c r="I772" s="288">
        <v>65.5</v>
      </c>
      <c r="J772" s="288">
        <v>62.2</v>
      </c>
      <c r="K772" s="285">
        <v>59</v>
      </c>
      <c r="L772" s="285">
        <v>55.7</v>
      </c>
      <c r="M772" s="285">
        <v>52.4</v>
      </c>
    </row>
    <row r="773" ht="60" customHeight="1" spans="1:13">
      <c r="A773" s="264">
        <v>31</v>
      </c>
      <c r="B773" s="264" t="s">
        <v>95</v>
      </c>
      <c r="C773" s="105" t="s">
        <v>9518</v>
      </c>
      <c r="D773" s="85" t="s">
        <v>9519</v>
      </c>
      <c r="E773" s="85" t="s">
        <v>9520</v>
      </c>
      <c r="F773" s="85" t="s">
        <v>9521</v>
      </c>
      <c r="G773" s="264" t="s">
        <v>51</v>
      </c>
      <c r="H773" s="198" t="s">
        <v>9522</v>
      </c>
      <c r="I773" s="288">
        <v>6528.6</v>
      </c>
      <c r="J773" s="288">
        <v>6202.2</v>
      </c>
      <c r="K773" s="285">
        <v>5875.7</v>
      </c>
      <c r="L773" s="285">
        <v>5549.3</v>
      </c>
      <c r="M773" s="285">
        <v>5222.9</v>
      </c>
    </row>
    <row r="774" ht="60" customHeight="1" spans="1:13">
      <c r="A774" s="264"/>
      <c r="B774" s="264" t="s">
        <v>95</v>
      </c>
      <c r="C774" s="105" t="s">
        <v>9523</v>
      </c>
      <c r="D774" s="85" t="s">
        <v>9524</v>
      </c>
      <c r="E774" s="85"/>
      <c r="F774" s="85"/>
      <c r="G774" s="264" t="s">
        <v>51</v>
      </c>
      <c r="H774" s="198"/>
      <c r="I774" s="288">
        <v>1305.7</v>
      </c>
      <c r="J774" s="288">
        <v>1240.4</v>
      </c>
      <c r="K774" s="285">
        <v>1175.1</v>
      </c>
      <c r="L774" s="285">
        <v>1109.9</v>
      </c>
      <c r="M774" s="285">
        <v>1044.6</v>
      </c>
    </row>
    <row r="775" ht="60" customHeight="1" spans="1:13">
      <c r="A775" s="264">
        <v>32</v>
      </c>
      <c r="B775" s="264" t="s">
        <v>95</v>
      </c>
      <c r="C775" s="105" t="s">
        <v>9525</v>
      </c>
      <c r="D775" s="85" t="s">
        <v>9526</v>
      </c>
      <c r="E775" s="85" t="s">
        <v>9527</v>
      </c>
      <c r="F775" s="85" t="s">
        <v>9521</v>
      </c>
      <c r="G775" s="264" t="s">
        <v>51</v>
      </c>
      <c r="H775" s="198" t="s">
        <v>9528</v>
      </c>
      <c r="I775" s="288">
        <v>6549.3</v>
      </c>
      <c r="J775" s="288">
        <v>6221.8</v>
      </c>
      <c r="K775" s="285">
        <v>5894.4</v>
      </c>
      <c r="L775" s="285">
        <v>5566.9</v>
      </c>
      <c r="M775" s="285">
        <v>5239.4</v>
      </c>
    </row>
    <row r="776" ht="60" customHeight="1" spans="1:13">
      <c r="A776" s="264"/>
      <c r="B776" s="264" t="s">
        <v>95</v>
      </c>
      <c r="C776" s="105" t="s">
        <v>9529</v>
      </c>
      <c r="D776" s="85" t="s">
        <v>9530</v>
      </c>
      <c r="E776" s="85"/>
      <c r="F776" s="85"/>
      <c r="G776" s="264" t="s">
        <v>51</v>
      </c>
      <c r="H776" s="198"/>
      <c r="I776" s="288">
        <v>1309.9</v>
      </c>
      <c r="J776" s="288">
        <v>1244.4</v>
      </c>
      <c r="K776" s="285">
        <v>1178.9</v>
      </c>
      <c r="L776" s="285">
        <v>1113.4</v>
      </c>
      <c r="M776" s="285">
        <v>1047.9</v>
      </c>
    </row>
    <row r="777" ht="60" customHeight="1" spans="1:13">
      <c r="A777" s="264">
        <v>33</v>
      </c>
      <c r="B777" s="264" t="s">
        <v>95</v>
      </c>
      <c r="C777" s="105" t="s">
        <v>9531</v>
      </c>
      <c r="D777" s="85" t="s">
        <v>9532</v>
      </c>
      <c r="E777" s="85" t="s">
        <v>9533</v>
      </c>
      <c r="F777" s="85" t="s">
        <v>9534</v>
      </c>
      <c r="G777" s="264" t="s">
        <v>51</v>
      </c>
      <c r="H777" s="198"/>
      <c r="I777" s="288">
        <v>2340</v>
      </c>
      <c r="J777" s="288">
        <v>2223</v>
      </c>
      <c r="K777" s="285">
        <v>2106</v>
      </c>
      <c r="L777" s="285">
        <v>1989</v>
      </c>
      <c r="M777" s="285">
        <v>1872</v>
      </c>
    </row>
    <row r="778" ht="60" customHeight="1" spans="1:13">
      <c r="A778" s="264"/>
      <c r="B778" s="264" t="s">
        <v>95</v>
      </c>
      <c r="C778" s="105" t="s">
        <v>9535</v>
      </c>
      <c r="D778" s="85" t="s">
        <v>9536</v>
      </c>
      <c r="E778" s="85"/>
      <c r="F778" s="85"/>
      <c r="G778" s="264" t="s">
        <v>51</v>
      </c>
      <c r="H778" s="198"/>
      <c r="I778" s="288">
        <v>468</v>
      </c>
      <c r="J778" s="288">
        <v>444.6</v>
      </c>
      <c r="K778" s="285">
        <v>421.2</v>
      </c>
      <c r="L778" s="285">
        <v>397.8</v>
      </c>
      <c r="M778" s="285">
        <v>374.4</v>
      </c>
    </row>
    <row r="779" ht="60" customHeight="1" spans="1:13">
      <c r="A779" s="264">
        <v>34</v>
      </c>
      <c r="B779" s="264" t="s">
        <v>95</v>
      </c>
      <c r="C779" s="105" t="s">
        <v>9537</v>
      </c>
      <c r="D779" s="85" t="s">
        <v>9538</v>
      </c>
      <c r="E779" s="85" t="s">
        <v>9539</v>
      </c>
      <c r="F779" s="85" t="s">
        <v>9534</v>
      </c>
      <c r="G779" s="264" t="s">
        <v>51</v>
      </c>
      <c r="H779" s="198" t="s">
        <v>9540</v>
      </c>
      <c r="I779" s="288">
        <v>3042</v>
      </c>
      <c r="J779" s="288">
        <v>2889.9</v>
      </c>
      <c r="K779" s="285">
        <v>2737.8</v>
      </c>
      <c r="L779" s="285">
        <v>2585.7</v>
      </c>
      <c r="M779" s="285">
        <v>2433.6</v>
      </c>
    </row>
    <row r="780" ht="60" customHeight="1" spans="1:13">
      <c r="A780" s="264"/>
      <c r="B780" s="264" t="s">
        <v>95</v>
      </c>
      <c r="C780" s="105" t="s">
        <v>9541</v>
      </c>
      <c r="D780" s="85" t="s">
        <v>9542</v>
      </c>
      <c r="E780" s="85"/>
      <c r="F780" s="85"/>
      <c r="G780" s="264" t="s">
        <v>51</v>
      </c>
      <c r="H780" s="198"/>
      <c r="I780" s="288">
        <v>608.4</v>
      </c>
      <c r="J780" s="288">
        <v>578</v>
      </c>
      <c r="K780" s="285">
        <v>547.6</v>
      </c>
      <c r="L780" s="285">
        <v>517.1</v>
      </c>
      <c r="M780" s="285">
        <v>486.7</v>
      </c>
    </row>
    <row r="781" ht="60" customHeight="1" spans="1:13">
      <c r="A781" s="264">
        <v>35</v>
      </c>
      <c r="B781" s="264" t="s">
        <v>95</v>
      </c>
      <c r="C781" s="105" t="s">
        <v>9543</v>
      </c>
      <c r="D781" s="85" t="s">
        <v>9544</v>
      </c>
      <c r="E781" s="85" t="s">
        <v>9545</v>
      </c>
      <c r="F781" s="85" t="s">
        <v>9546</v>
      </c>
      <c r="G781" s="264" t="s">
        <v>51</v>
      </c>
      <c r="H781" s="198"/>
      <c r="I781" s="288">
        <v>3210.3</v>
      </c>
      <c r="J781" s="288">
        <v>3049.8</v>
      </c>
      <c r="K781" s="285">
        <v>2889.3</v>
      </c>
      <c r="L781" s="285">
        <v>2728.8</v>
      </c>
      <c r="M781" s="285">
        <v>2568.2</v>
      </c>
    </row>
    <row r="782" ht="60" customHeight="1" spans="1:13">
      <c r="A782" s="264"/>
      <c r="B782" s="264" t="s">
        <v>95</v>
      </c>
      <c r="C782" s="105" t="s">
        <v>9547</v>
      </c>
      <c r="D782" s="85" t="s">
        <v>9548</v>
      </c>
      <c r="E782" s="85"/>
      <c r="F782" s="85"/>
      <c r="G782" s="264" t="s">
        <v>51</v>
      </c>
      <c r="H782" s="198"/>
      <c r="I782" s="288">
        <v>642.1</v>
      </c>
      <c r="J782" s="288">
        <v>610</v>
      </c>
      <c r="K782" s="285">
        <v>577.9</v>
      </c>
      <c r="L782" s="285">
        <v>545.8</v>
      </c>
      <c r="M782" s="285">
        <v>513.6</v>
      </c>
    </row>
    <row r="783" ht="60" customHeight="1" spans="1:13">
      <c r="A783" s="264">
        <v>36</v>
      </c>
      <c r="B783" s="264" t="s">
        <v>95</v>
      </c>
      <c r="C783" s="105" t="s">
        <v>9549</v>
      </c>
      <c r="D783" s="85" t="s">
        <v>9550</v>
      </c>
      <c r="E783" s="85" t="s">
        <v>9551</v>
      </c>
      <c r="F783" s="85" t="s">
        <v>9546</v>
      </c>
      <c r="G783" s="264" t="s">
        <v>51</v>
      </c>
      <c r="H783" s="198"/>
      <c r="I783" s="288">
        <v>3870</v>
      </c>
      <c r="J783" s="288">
        <v>3676.5</v>
      </c>
      <c r="K783" s="285">
        <v>3483</v>
      </c>
      <c r="L783" s="285">
        <v>3289.5</v>
      </c>
      <c r="M783" s="285">
        <v>3096</v>
      </c>
    </row>
    <row r="784" ht="60" customHeight="1" spans="1:13">
      <c r="A784" s="264"/>
      <c r="B784" s="264" t="s">
        <v>95</v>
      </c>
      <c r="C784" s="105" t="s">
        <v>9552</v>
      </c>
      <c r="D784" s="85" t="s">
        <v>9553</v>
      </c>
      <c r="E784" s="85"/>
      <c r="F784" s="85"/>
      <c r="G784" s="264" t="s">
        <v>51</v>
      </c>
      <c r="H784" s="198"/>
      <c r="I784" s="288">
        <v>774</v>
      </c>
      <c r="J784" s="288">
        <v>735.3</v>
      </c>
      <c r="K784" s="285">
        <v>696.6</v>
      </c>
      <c r="L784" s="285">
        <v>657.9</v>
      </c>
      <c r="M784" s="285">
        <v>619.2</v>
      </c>
    </row>
    <row r="785" ht="60" customHeight="1" spans="1:13">
      <c r="A785" s="264">
        <v>37</v>
      </c>
      <c r="B785" s="264" t="s">
        <v>95</v>
      </c>
      <c r="C785" s="105" t="s">
        <v>9554</v>
      </c>
      <c r="D785" s="85" t="s">
        <v>9555</v>
      </c>
      <c r="E785" s="85" t="s">
        <v>9556</v>
      </c>
      <c r="F785" s="85" t="s">
        <v>9557</v>
      </c>
      <c r="G785" s="264" t="s">
        <v>51</v>
      </c>
      <c r="H785" s="198" t="s">
        <v>7474</v>
      </c>
      <c r="I785" s="288">
        <v>3369.6</v>
      </c>
      <c r="J785" s="288">
        <v>3201.1</v>
      </c>
      <c r="K785" s="285">
        <v>3032.6</v>
      </c>
      <c r="L785" s="285">
        <v>2864.2</v>
      </c>
      <c r="M785" s="285">
        <v>2695.7</v>
      </c>
    </row>
    <row r="786" ht="60" customHeight="1" spans="1:13">
      <c r="A786" s="264"/>
      <c r="B786" s="264" t="s">
        <v>95</v>
      </c>
      <c r="C786" s="105" t="s">
        <v>9558</v>
      </c>
      <c r="D786" s="85" t="s">
        <v>9559</v>
      </c>
      <c r="E786" s="85"/>
      <c r="F786" s="85"/>
      <c r="G786" s="264" t="s">
        <v>51</v>
      </c>
      <c r="H786" s="198"/>
      <c r="I786" s="288">
        <v>673.9</v>
      </c>
      <c r="J786" s="288">
        <v>640.2</v>
      </c>
      <c r="K786" s="285">
        <v>606.5</v>
      </c>
      <c r="L786" s="285">
        <v>572.8</v>
      </c>
      <c r="M786" s="285">
        <v>539.1</v>
      </c>
    </row>
    <row r="787" ht="60" customHeight="1" spans="1:13">
      <c r="A787" s="264">
        <v>38</v>
      </c>
      <c r="B787" s="264" t="s">
        <v>95</v>
      </c>
      <c r="C787" s="105" t="s">
        <v>9560</v>
      </c>
      <c r="D787" s="85" t="s">
        <v>9561</v>
      </c>
      <c r="E787" s="85" t="s">
        <v>9562</v>
      </c>
      <c r="F787" s="85" t="s">
        <v>9563</v>
      </c>
      <c r="G787" s="264" t="s">
        <v>51</v>
      </c>
      <c r="H787" s="198" t="s">
        <v>9564</v>
      </c>
      <c r="I787" s="288">
        <v>5616</v>
      </c>
      <c r="J787" s="288">
        <v>5335.2</v>
      </c>
      <c r="K787" s="285">
        <v>5054.4</v>
      </c>
      <c r="L787" s="285">
        <v>4773.6</v>
      </c>
      <c r="M787" s="285">
        <v>4492.8</v>
      </c>
    </row>
    <row r="788" ht="60" customHeight="1" spans="1:13">
      <c r="A788" s="264"/>
      <c r="B788" s="264" t="s">
        <v>95</v>
      </c>
      <c r="C788" s="105" t="s">
        <v>9565</v>
      </c>
      <c r="D788" s="85" t="s">
        <v>9566</v>
      </c>
      <c r="E788" s="85"/>
      <c r="F788" s="85"/>
      <c r="G788" s="264" t="s">
        <v>51</v>
      </c>
      <c r="H788" s="198"/>
      <c r="I788" s="288">
        <v>1123.2</v>
      </c>
      <c r="J788" s="288">
        <v>1067</v>
      </c>
      <c r="K788" s="285">
        <v>1010.9</v>
      </c>
      <c r="L788" s="285">
        <v>954.7</v>
      </c>
      <c r="M788" s="285">
        <v>898.6</v>
      </c>
    </row>
    <row r="789" ht="60" customHeight="1" spans="1:13">
      <c r="A789" s="264">
        <v>39</v>
      </c>
      <c r="B789" s="264" t="s">
        <v>95</v>
      </c>
      <c r="C789" s="105" t="s">
        <v>9567</v>
      </c>
      <c r="D789" s="85" t="s">
        <v>9568</v>
      </c>
      <c r="E789" s="85" t="s">
        <v>9569</v>
      </c>
      <c r="F789" s="85" t="s">
        <v>9546</v>
      </c>
      <c r="G789" s="264" t="s">
        <v>441</v>
      </c>
      <c r="H789" s="198"/>
      <c r="I789" s="288">
        <v>5580</v>
      </c>
      <c r="J789" s="288">
        <v>5301</v>
      </c>
      <c r="K789" s="285">
        <v>5022</v>
      </c>
      <c r="L789" s="285">
        <v>4743</v>
      </c>
      <c r="M789" s="285">
        <v>4464</v>
      </c>
    </row>
    <row r="790" ht="60" customHeight="1" spans="1:13">
      <c r="A790" s="264"/>
      <c r="B790" s="264" t="s">
        <v>95</v>
      </c>
      <c r="C790" s="105" t="s">
        <v>9570</v>
      </c>
      <c r="D790" s="85" t="s">
        <v>9571</v>
      </c>
      <c r="E790" s="85"/>
      <c r="F790" s="85"/>
      <c r="G790" s="264" t="s">
        <v>441</v>
      </c>
      <c r="H790" s="198"/>
      <c r="I790" s="288">
        <v>1116</v>
      </c>
      <c r="J790" s="288">
        <v>1060.2</v>
      </c>
      <c r="K790" s="285">
        <v>1004.4</v>
      </c>
      <c r="L790" s="285">
        <v>948.6</v>
      </c>
      <c r="M790" s="285">
        <v>892.8</v>
      </c>
    </row>
    <row r="791" ht="60" customHeight="1" spans="1:13">
      <c r="A791" s="264">
        <v>40</v>
      </c>
      <c r="B791" s="264" t="s">
        <v>95</v>
      </c>
      <c r="C791" s="105" t="s">
        <v>9572</v>
      </c>
      <c r="D791" s="85" t="s">
        <v>9573</v>
      </c>
      <c r="E791" s="85" t="s">
        <v>9574</v>
      </c>
      <c r="F791" s="85" t="s">
        <v>9546</v>
      </c>
      <c r="G791" s="264" t="s">
        <v>441</v>
      </c>
      <c r="H791" s="198"/>
      <c r="I791" s="288">
        <v>5400</v>
      </c>
      <c r="J791" s="288">
        <v>5130</v>
      </c>
      <c r="K791" s="285">
        <v>4860</v>
      </c>
      <c r="L791" s="285">
        <v>4590</v>
      </c>
      <c r="M791" s="285">
        <v>4320</v>
      </c>
    </row>
    <row r="792" ht="60" customHeight="1" spans="1:13">
      <c r="A792" s="264"/>
      <c r="B792" s="264" t="s">
        <v>95</v>
      </c>
      <c r="C792" s="105" t="s">
        <v>9575</v>
      </c>
      <c r="D792" s="85" t="s">
        <v>9576</v>
      </c>
      <c r="E792" s="85"/>
      <c r="F792" s="85"/>
      <c r="G792" s="264" t="s">
        <v>441</v>
      </c>
      <c r="H792" s="198"/>
      <c r="I792" s="288">
        <v>1080</v>
      </c>
      <c r="J792" s="288">
        <v>1026</v>
      </c>
      <c r="K792" s="285">
        <v>972</v>
      </c>
      <c r="L792" s="285">
        <v>918</v>
      </c>
      <c r="M792" s="285">
        <v>864</v>
      </c>
    </row>
    <row r="793" ht="60" customHeight="1" spans="1:13">
      <c r="A793" s="264">
        <v>41</v>
      </c>
      <c r="B793" s="264" t="s">
        <v>95</v>
      </c>
      <c r="C793" s="105" t="s">
        <v>9577</v>
      </c>
      <c r="D793" s="85" t="s">
        <v>9578</v>
      </c>
      <c r="E793" s="85" t="s">
        <v>9579</v>
      </c>
      <c r="F793" s="85" t="s">
        <v>9546</v>
      </c>
      <c r="G793" s="264" t="s">
        <v>441</v>
      </c>
      <c r="H793" s="198" t="s">
        <v>9580</v>
      </c>
      <c r="I793" s="288">
        <v>7020</v>
      </c>
      <c r="J793" s="288">
        <v>6669</v>
      </c>
      <c r="K793" s="285">
        <v>6318</v>
      </c>
      <c r="L793" s="285">
        <v>5967</v>
      </c>
      <c r="M793" s="285">
        <v>5616</v>
      </c>
    </row>
    <row r="794" ht="60" customHeight="1" spans="1:13">
      <c r="A794" s="264"/>
      <c r="B794" s="264" t="s">
        <v>95</v>
      </c>
      <c r="C794" s="105" t="s">
        <v>9581</v>
      </c>
      <c r="D794" s="85" t="s">
        <v>9582</v>
      </c>
      <c r="E794" s="85"/>
      <c r="F794" s="85"/>
      <c r="G794" s="264" t="s">
        <v>441</v>
      </c>
      <c r="H794" s="198"/>
      <c r="I794" s="288">
        <v>1404</v>
      </c>
      <c r="J794" s="288">
        <v>1333.8</v>
      </c>
      <c r="K794" s="285">
        <v>1263.6</v>
      </c>
      <c r="L794" s="285">
        <v>1193.4</v>
      </c>
      <c r="M794" s="285">
        <v>1123.2</v>
      </c>
    </row>
    <row r="795" ht="60" customHeight="1" spans="1:13">
      <c r="A795" s="264">
        <v>42</v>
      </c>
      <c r="B795" s="264" t="s">
        <v>95</v>
      </c>
      <c r="C795" s="105" t="s">
        <v>9583</v>
      </c>
      <c r="D795" s="85" t="s">
        <v>9584</v>
      </c>
      <c r="E795" s="85" t="s">
        <v>9585</v>
      </c>
      <c r="F795" s="85" t="s">
        <v>9546</v>
      </c>
      <c r="G795" s="264" t="s">
        <v>441</v>
      </c>
      <c r="H795" s="198"/>
      <c r="I795" s="288">
        <v>5490</v>
      </c>
      <c r="J795" s="288">
        <v>5215.5</v>
      </c>
      <c r="K795" s="285">
        <v>4941</v>
      </c>
      <c r="L795" s="285">
        <v>4666.5</v>
      </c>
      <c r="M795" s="285">
        <v>4392</v>
      </c>
    </row>
    <row r="796" ht="60" customHeight="1" spans="1:13">
      <c r="A796" s="264"/>
      <c r="B796" s="264" t="s">
        <v>95</v>
      </c>
      <c r="C796" s="105" t="s">
        <v>9586</v>
      </c>
      <c r="D796" s="85" t="s">
        <v>9587</v>
      </c>
      <c r="E796" s="85"/>
      <c r="F796" s="85"/>
      <c r="G796" s="264" t="s">
        <v>441</v>
      </c>
      <c r="H796" s="198"/>
      <c r="I796" s="288">
        <v>1098</v>
      </c>
      <c r="J796" s="288">
        <v>1043.1</v>
      </c>
      <c r="K796" s="285">
        <v>988.2</v>
      </c>
      <c r="L796" s="285">
        <v>933.3</v>
      </c>
      <c r="M796" s="285">
        <v>878.4</v>
      </c>
    </row>
    <row r="797" ht="60" customHeight="1" spans="1:13">
      <c r="A797" s="264">
        <v>43</v>
      </c>
      <c r="B797" s="264" t="s">
        <v>95</v>
      </c>
      <c r="C797" s="105" t="s">
        <v>9588</v>
      </c>
      <c r="D797" s="85" t="s">
        <v>9589</v>
      </c>
      <c r="E797" s="85" t="s">
        <v>9590</v>
      </c>
      <c r="F797" s="85" t="s">
        <v>9546</v>
      </c>
      <c r="G797" s="264" t="s">
        <v>441</v>
      </c>
      <c r="H797" s="198" t="s">
        <v>9591</v>
      </c>
      <c r="I797" s="288">
        <v>7020</v>
      </c>
      <c r="J797" s="288">
        <v>6669</v>
      </c>
      <c r="K797" s="285">
        <v>6318</v>
      </c>
      <c r="L797" s="285">
        <v>5967</v>
      </c>
      <c r="M797" s="285">
        <v>5616</v>
      </c>
    </row>
    <row r="798" ht="60" customHeight="1" spans="1:13">
      <c r="A798" s="264"/>
      <c r="B798" s="264" t="s">
        <v>95</v>
      </c>
      <c r="C798" s="105" t="s">
        <v>9592</v>
      </c>
      <c r="D798" s="85" t="s">
        <v>9593</v>
      </c>
      <c r="E798" s="85"/>
      <c r="F798" s="85"/>
      <c r="G798" s="264" t="s">
        <v>441</v>
      </c>
      <c r="H798" s="198"/>
      <c r="I798" s="288">
        <v>1404</v>
      </c>
      <c r="J798" s="288">
        <v>1333.8</v>
      </c>
      <c r="K798" s="285">
        <v>1263.6</v>
      </c>
      <c r="L798" s="285">
        <v>1193.4</v>
      </c>
      <c r="M798" s="285">
        <v>1123.2</v>
      </c>
    </row>
    <row r="799" ht="60" customHeight="1" spans="1:13">
      <c r="A799" s="264">
        <v>44</v>
      </c>
      <c r="B799" s="264" t="s">
        <v>95</v>
      </c>
      <c r="C799" s="105" t="s">
        <v>9594</v>
      </c>
      <c r="D799" s="85" t="s">
        <v>9595</v>
      </c>
      <c r="E799" s="85" t="s">
        <v>9596</v>
      </c>
      <c r="F799" s="85" t="s">
        <v>9546</v>
      </c>
      <c r="G799" s="264" t="s">
        <v>441</v>
      </c>
      <c r="H799" s="198"/>
      <c r="I799" s="288">
        <v>4563</v>
      </c>
      <c r="J799" s="288">
        <v>4334.9</v>
      </c>
      <c r="K799" s="285">
        <v>4106.7</v>
      </c>
      <c r="L799" s="285">
        <v>3878.6</v>
      </c>
      <c r="M799" s="285">
        <v>3650.4</v>
      </c>
    </row>
    <row r="800" ht="60" customHeight="1" spans="1:13">
      <c r="A800" s="264"/>
      <c r="B800" s="264" t="s">
        <v>95</v>
      </c>
      <c r="C800" s="105" t="s">
        <v>9597</v>
      </c>
      <c r="D800" s="85" t="s">
        <v>9598</v>
      </c>
      <c r="E800" s="85"/>
      <c r="F800" s="85"/>
      <c r="G800" s="264" t="s">
        <v>441</v>
      </c>
      <c r="H800" s="198"/>
      <c r="I800" s="288">
        <v>912.6</v>
      </c>
      <c r="J800" s="288">
        <v>867</v>
      </c>
      <c r="K800" s="285">
        <v>821.3</v>
      </c>
      <c r="L800" s="285">
        <v>775.7</v>
      </c>
      <c r="M800" s="285">
        <v>730.1</v>
      </c>
    </row>
    <row r="801" ht="60" customHeight="1" spans="1:13">
      <c r="A801" s="264">
        <v>45</v>
      </c>
      <c r="B801" s="264" t="s">
        <v>95</v>
      </c>
      <c r="C801" s="105" t="s">
        <v>9599</v>
      </c>
      <c r="D801" s="85" t="s">
        <v>9600</v>
      </c>
      <c r="E801" s="85" t="s">
        <v>9601</v>
      </c>
      <c r="F801" s="85" t="s">
        <v>9546</v>
      </c>
      <c r="G801" s="264" t="s">
        <v>441</v>
      </c>
      <c r="H801" s="198" t="s">
        <v>9602</v>
      </c>
      <c r="I801" s="288">
        <v>5931.9</v>
      </c>
      <c r="J801" s="288">
        <v>5635.3</v>
      </c>
      <c r="K801" s="285">
        <v>5338.7</v>
      </c>
      <c r="L801" s="285">
        <v>5042.1</v>
      </c>
      <c r="M801" s="285">
        <v>4745.5</v>
      </c>
    </row>
    <row r="802" ht="60" customHeight="1" spans="1:13">
      <c r="A802" s="264"/>
      <c r="B802" s="264" t="s">
        <v>95</v>
      </c>
      <c r="C802" s="105" t="s">
        <v>9603</v>
      </c>
      <c r="D802" s="85" t="s">
        <v>9604</v>
      </c>
      <c r="E802" s="85"/>
      <c r="F802" s="85"/>
      <c r="G802" s="264" t="s">
        <v>441</v>
      </c>
      <c r="H802" s="198"/>
      <c r="I802" s="288">
        <v>1186.4</v>
      </c>
      <c r="J802" s="288">
        <v>1127.1</v>
      </c>
      <c r="K802" s="285">
        <v>1067.7</v>
      </c>
      <c r="L802" s="285">
        <v>1008.4</v>
      </c>
      <c r="M802" s="285">
        <v>949.1</v>
      </c>
    </row>
    <row r="803" ht="60" customHeight="1" spans="1:13">
      <c r="A803" s="264">
        <v>46</v>
      </c>
      <c r="B803" s="264" t="s">
        <v>95</v>
      </c>
      <c r="C803" s="105" t="s">
        <v>9605</v>
      </c>
      <c r="D803" s="85" t="s">
        <v>9606</v>
      </c>
      <c r="E803" s="85" t="s">
        <v>9607</v>
      </c>
      <c r="F803" s="85" t="s">
        <v>7989</v>
      </c>
      <c r="G803" s="264" t="s">
        <v>441</v>
      </c>
      <c r="H803" s="198"/>
      <c r="I803" s="288">
        <v>4335.3</v>
      </c>
      <c r="J803" s="288">
        <v>4118.5</v>
      </c>
      <c r="K803" s="285">
        <v>3901.8</v>
      </c>
      <c r="L803" s="285">
        <v>3685</v>
      </c>
      <c r="M803" s="285">
        <v>3468.2</v>
      </c>
    </row>
    <row r="804" ht="60" customHeight="1" spans="1:13">
      <c r="A804" s="264"/>
      <c r="B804" s="264" t="s">
        <v>95</v>
      </c>
      <c r="C804" s="105" t="s">
        <v>9608</v>
      </c>
      <c r="D804" s="85" t="s">
        <v>9609</v>
      </c>
      <c r="E804" s="85"/>
      <c r="F804" s="85"/>
      <c r="G804" s="264" t="s">
        <v>441</v>
      </c>
      <c r="H804" s="198"/>
      <c r="I804" s="288">
        <v>867.1</v>
      </c>
      <c r="J804" s="288">
        <v>823.7</v>
      </c>
      <c r="K804" s="285">
        <v>780.4</v>
      </c>
      <c r="L804" s="285">
        <v>737</v>
      </c>
      <c r="M804" s="285">
        <v>693.6</v>
      </c>
    </row>
    <row r="805" ht="60" customHeight="1" spans="1:13">
      <c r="A805" s="264">
        <v>47</v>
      </c>
      <c r="B805" s="264" t="s">
        <v>95</v>
      </c>
      <c r="C805" s="105" t="s">
        <v>9610</v>
      </c>
      <c r="D805" s="85" t="s">
        <v>9611</v>
      </c>
      <c r="E805" s="85" t="s">
        <v>9612</v>
      </c>
      <c r="F805" s="85" t="s">
        <v>9546</v>
      </c>
      <c r="G805" s="264" t="s">
        <v>51</v>
      </c>
      <c r="H805" s="198"/>
      <c r="I805" s="288">
        <v>4561.2</v>
      </c>
      <c r="J805" s="288">
        <v>4333.1</v>
      </c>
      <c r="K805" s="285">
        <v>4105.1</v>
      </c>
      <c r="L805" s="285">
        <v>3877</v>
      </c>
      <c r="M805" s="285">
        <v>3649</v>
      </c>
    </row>
    <row r="806" ht="60" customHeight="1" spans="1:13">
      <c r="A806" s="264"/>
      <c r="B806" s="264" t="s">
        <v>95</v>
      </c>
      <c r="C806" s="105" t="s">
        <v>9613</v>
      </c>
      <c r="D806" s="85" t="s">
        <v>9614</v>
      </c>
      <c r="E806" s="85"/>
      <c r="F806" s="85"/>
      <c r="G806" s="264" t="s">
        <v>51</v>
      </c>
      <c r="H806" s="198"/>
      <c r="I806" s="288">
        <v>912.2</v>
      </c>
      <c r="J806" s="288">
        <v>866.6</v>
      </c>
      <c r="K806" s="285">
        <v>821</v>
      </c>
      <c r="L806" s="285">
        <v>775.4</v>
      </c>
      <c r="M806" s="285">
        <v>729.8</v>
      </c>
    </row>
    <row r="807" ht="60" customHeight="1" spans="1:13">
      <c r="A807" s="264">
        <v>48</v>
      </c>
      <c r="B807" s="264" t="s">
        <v>95</v>
      </c>
      <c r="C807" s="105" t="s">
        <v>9615</v>
      </c>
      <c r="D807" s="85" t="s">
        <v>9616</v>
      </c>
      <c r="E807" s="85" t="s">
        <v>9617</v>
      </c>
      <c r="F807" s="85" t="s">
        <v>9618</v>
      </c>
      <c r="G807" s="264" t="s">
        <v>51</v>
      </c>
      <c r="H807" s="198" t="s">
        <v>9619</v>
      </c>
      <c r="I807" s="288">
        <v>5032.8</v>
      </c>
      <c r="J807" s="288">
        <v>4781.2</v>
      </c>
      <c r="K807" s="285">
        <v>4529.5</v>
      </c>
      <c r="L807" s="285">
        <v>4277.9</v>
      </c>
      <c r="M807" s="285">
        <v>4026.2</v>
      </c>
    </row>
    <row r="808" ht="60" customHeight="1" spans="1:13">
      <c r="A808" s="264"/>
      <c r="B808" s="264" t="s">
        <v>95</v>
      </c>
      <c r="C808" s="105" t="s">
        <v>9620</v>
      </c>
      <c r="D808" s="85" t="s">
        <v>9621</v>
      </c>
      <c r="E808" s="85"/>
      <c r="F808" s="85"/>
      <c r="G808" s="264" t="s">
        <v>51</v>
      </c>
      <c r="H808" s="198"/>
      <c r="I808" s="288">
        <v>1006.6</v>
      </c>
      <c r="J808" s="288">
        <v>956.2</v>
      </c>
      <c r="K808" s="285">
        <v>905.9</v>
      </c>
      <c r="L808" s="285">
        <v>855.6</v>
      </c>
      <c r="M808" s="285">
        <v>805.2</v>
      </c>
    </row>
    <row r="809" ht="60" customHeight="1" spans="1:13">
      <c r="A809" s="264">
        <v>49</v>
      </c>
      <c r="B809" s="264" t="s">
        <v>95</v>
      </c>
      <c r="C809" s="105" t="s">
        <v>9622</v>
      </c>
      <c r="D809" s="85" t="s">
        <v>9623</v>
      </c>
      <c r="E809" s="85" t="s">
        <v>9624</v>
      </c>
      <c r="F809" s="85" t="s">
        <v>9625</v>
      </c>
      <c r="G809" s="264" t="s">
        <v>51</v>
      </c>
      <c r="H809" s="198"/>
      <c r="I809" s="288">
        <v>5241.6</v>
      </c>
      <c r="J809" s="288">
        <v>4979.5</v>
      </c>
      <c r="K809" s="285">
        <v>4717.4</v>
      </c>
      <c r="L809" s="285">
        <v>4455.4</v>
      </c>
      <c r="M809" s="285">
        <v>4193.3</v>
      </c>
    </row>
    <row r="810" ht="60" customHeight="1" spans="1:13">
      <c r="A810" s="264"/>
      <c r="B810" s="264" t="s">
        <v>95</v>
      </c>
      <c r="C810" s="105" t="s">
        <v>9626</v>
      </c>
      <c r="D810" s="85" t="s">
        <v>9627</v>
      </c>
      <c r="E810" s="85"/>
      <c r="F810" s="85"/>
      <c r="G810" s="264" t="s">
        <v>51</v>
      </c>
      <c r="H810" s="198"/>
      <c r="I810" s="288">
        <v>1048.3</v>
      </c>
      <c r="J810" s="288">
        <v>995.9</v>
      </c>
      <c r="K810" s="285">
        <v>943.5</v>
      </c>
      <c r="L810" s="285">
        <v>891.1</v>
      </c>
      <c r="M810" s="285">
        <v>838.7</v>
      </c>
    </row>
    <row r="811" ht="60" customHeight="1" spans="1:13">
      <c r="A811" s="264">
        <v>50</v>
      </c>
      <c r="B811" s="264" t="s">
        <v>95</v>
      </c>
      <c r="C811" s="105" t="s">
        <v>9628</v>
      </c>
      <c r="D811" s="85" t="s">
        <v>9629</v>
      </c>
      <c r="E811" s="85" t="s">
        <v>9630</v>
      </c>
      <c r="F811" s="85" t="s">
        <v>9625</v>
      </c>
      <c r="G811" s="264" t="s">
        <v>51</v>
      </c>
      <c r="H811" s="198" t="s">
        <v>9631</v>
      </c>
      <c r="I811" s="288">
        <v>6813.9</v>
      </c>
      <c r="J811" s="288">
        <v>6473.2</v>
      </c>
      <c r="K811" s="285">
        <v>6132.5</v>
      </c>
      <c r="L811" s="285">
        <v>5791.8</v>
      </c>
      <c r="M811" s="285">
        <v>5451.1</v>
      </c>
    </row>
    <row r="812" ht="60" customHeight="1" spans="1:13">
      <c r="A812" s="264"/>
      <c r="B812" s="264" t="s">
        <v>95</v>
      </c>
      <c r="C812" s="105" t="s">
        <v>9632</v>
      </c>
      <c r="D812" s="198" t="s">
        <v>9633</v>
      </c>
      <c r="E812" s="85"/>
      <c r="F812" s="85"/>
      <c r="G812" s="264" t="s">
        <v>51</v>
      </c>
      <c r="H812" s="198"/>
      <c r="I812" s="288">
        <v>1362.8</v>
      </c>
      <c r="J812" s="288">
        <v>1294.6</v>
      </c>
      <c r="K812" s="285">
        <v>1226.5</v>
      </c>
      <c r="L812" s="285">
        <v>1158.4</v>
      </c>
      <c r="M812" s="285">
        <v>1090.2</v>
      </c>
    </row>
    <row r="813" ht="60" customHeight="1" spans="1:13">
      <c r="A813" s="264">
        <v>51</v>
      </c>
      <c r="B813" s="264" t="s">
        <v>95</v>
      </c>
      <c r="C813" s="105" t="s">
        <v>9634</v>
      </c>
      <c r="D813" s="85" t="s">
        <v>9635</v>
      </c>
      <c r="E813" s="85" t="s">
        <v>9636</v>
      </c>
      <c r="F813" s="85" t="s">
        <v>9637</v>
      </c>
      <c r="G813" s="264" t="s">
        <v>51</v>
      </c>
      <c r="H813" s="198" t="s">
        <v>9619</v>
      </c>
      <c r="I813" s="288">
        <v>5179.5</v>
      </c>
      <c r="J813" s="288">
        <v>4920.5</v>
      </c>
      <c r="K813" s="285">
        <v>4661.6</v>
      </c>
      <c r="L813" s="285">
        <v>4402.6</v>
      </c>
      <c r="M813" s="285">
        <v>4143.6</v>
      </c>
    </row>
    <row r="814" ht="60" customHeight="1" spans="1:13">
      <c r="A814" s="264"/>
      <c r="B814" s="264" t="s">
        <v>95</v>
      </c>
      <c r="C814" s="105" t="s">
        <v>9638</v>
      </c>
      <c r="D814" s="85" t="s">
        <v>9639</v>
      </c>
      <c r="E814" s="85"/>
      <c r="F814" s="85"/>
      <c r="G814" s="264" t="s">
        <v>51</v>
      </c>
      <c r="H814" s="198"/>
      <c r="I814" s="288">
        <v>1035.9</v>
      </c>
      <c r="J814" s="288">
        <v>984.1</v>
      </c>
      <c r="K814" s="285">
        <v>932.3</v>
      </c>
      <c r="L814" s="285">
        <v>880.5</v>
      </c>
      <c r="M814" s="285">
        <v>828.7</v>
      </c>
    </row>
    <row r="815" ht="96" customHeight="1" spans="1:13">
      <c r="A815" s="264">
        <v>52</v>
      </c>
      <c r="B815" s="264" t="s">
        <v>95</v>
      </c>
      <c r="C815" s="105" t="s">
        <v>9640</v>
      </c>
      <c r="D815" s="85" t="s">
        <v>9641</v>
      </c>
      <c r="E815" s="85" t="s">
        <v>9642</v>
      </c>
      <c r="F815" s="85" t="s">
        <v>9637</v>
      </c>
      <c r="G815" s="264" t="s">
        <v>51</v>
      </c>
      <c r="H815" s="198" t="s">
        <v>9643</v>
      </c>
      <c r="I815" s="288">
        <v>5990.4</v>
      </c>
      <c r="J815" s="288">
        <v>5690.9</v>
      </c>
      <c r="K815" s="285">
        <v>5391.4</v>
      </c>
      <c r="L815" s="285">
        <v>5091.8</v>
      </c>
      <c r="M815" s="285">
        <v>4792.3</v>
      </c>
    </row>
    <row r="816" ht="60" customHeight="1" spans="1:13">
      <c r="A816" s="264"/>
      <c r="B816" s="264" t="s">
        <v>95</v>
      </c>
      <c r="C816" s="105" t="s">
        <v>9644</v>
      </c>
      <c r="D816" s="85" t="s">
        <v>9645</v>
      </c>
      <c r="E816" s="85"/>
      <c r="F816" s="85"/>
      <c r="G816" s="264" t="s">
        <v>51</v>
      </c>
      <c r="H816" s="198"/>
      <c r="I816" s="288">
        <v>1198.1</v>
      </c>
      <c r="J816" s="288">
        <v>1138.2</v>
      </c>
      <c r="K816" s="285">
        <v>1078.3</v>
      </c>
      <c r="L816" s="285">
        <v>1018.4</v>
      </c>
      <c r="M816" s="285">
        <v>958.5</v>
      </c>
    </row>
    <row r="817" ht="60" customHeight="1" spans="1:13">
      <c r="A817" s="264">
        <v>53</v>
      </c>
      <c r="B817" s="264" t="s">
        <v>95</v>
      </c>
      <c r="C817" s="105" t="s">
        <v>9646</v>
      </c>
      <c r="D817" s="85" t="s">
        <v>9647</v>
      </c>
      <c r="E817" s="85" t="s">
        <v>9648</v>
      </c>
      <c r="F817" s="85" t="s">
        <v>9649</v>
      </c>
      <c r="G817" s="264" t="s">
        <v>51</v>
      </c>
      <c r="H817" s="198"/>
      <c r="I817" s="288">
        <v>2729.7</v>
      </c>
      <c r="J817" s="288">
        <v>2593.2</v>
      </c>
      <c r="K817" s="285">
        <v>2456.7</v>
      </c>
      <c r="L817" s="285">
        <v>2320.2</v>
      </c>
      <c r="M817" s="285">
        <v>2183.8</v>
      </c>
    </row>
    <row r="818" ht="60" customHeight="1" spans="1:13">
      <c r="A818" s="264"/>
      <c r="B818" s="264" t="s">
        <v>95</v>
      </c>
      <c r="C818" s="105" t="s">
        <v>9650</v>
      </c>
      <c r="D818" s="85" t="s">
        <v>9651</v>
      </c>
      <c r="E818" s="85"/>
      <c r="F818" s="85"/>
      <c r="G818" s="264" t="s">
        <v>51</v>
      </c>
      <c r="H818" s="198"/>
      <c r="I818" s="288">
        <v>545.9</v>
      </c>
      <c r="J818" s="288">
        <v>518.6</v>
      </c>
      <c r="K818" s="285">
        <v>491.3</v>
      </c>
      <c r="L818" s="285">
        <v>464</v>
      </c>
      <c r="M818" s="285">
        <v>436.8</v>
      </c>
    </row>
    <row r="819" ht="60" customHeight="1" spans="1:13">
      <c r="A819" s="264">
        <v>54</v>
      </c>
      <c r="B819" s="264" t="s">
        <v>95</v>
      </c>
      <c r="C819" s="105" t="s">
        <v>9652</v>
      </c>
      <c r="D819" s="85" t="s">
        <v>9653</v>
      </c>
      <c r="E819" s="85" t="s">
        <v>9654</v>
      </c>
      <c r="F819" s="85" t="s">
        <v>9655</v>
      </c>
      <c r="G819" s="264" t="s">
        <v>51</v>
      </c>
      <c r="H819" s="198" t="s">
        <v>9540</v>
      </c>
      <c r="I819" s="288">
        <v>3547.8</v>
      </c>
      <c r="J819" s="288">
        <v>3370.4</v>
      </c>
      <c r="K819" s="285">
        <v>3193</v>
      </c>
      <c r="L819" s="285">
        <v>3015.6</v>
      </c>
      <c r="M819" s="285">
        <v>2838.2</v>
      </c>
    </row>
    <row r="820" ht="60" customHeight="1" spans="1:13">
      <c r="A820" s="264"/>
      <c r="B820" s="264" t="s">
        <v>95</v>
      </c>
      <c r="C820" s="105" t="s">
        <v>9656</v>
      </c>
      <c r="D820" s="85" t="s">
        <v>9657</v>
      </c>
      <c r="E820" s="85"/>
      <c r="F820" s="85"/>
      <c r="G820" s="264" t="s">
        <v>51</v>
      </c>
      <c r="H820" s="198"/>
      <c r="I820" s="288">
        <v>709.6</v>
      </c>
      <c r="J820" s="288">
        <v>674.1</v>
      </c>
      <c r="K820" s="285">
        <v>638.6</v>
      </c>
      <c r="L820" s="285">
        <v>603.1</v>
      </c>
      <c r="M820" s="285">
        <v>567.6</v>
      </c>
    </row>
    <row r="821" ht="60" customHeight="1" spans="1:13">
      <c r="A821" s="264">
        <v>55</v>
      </c>
      <c r="B821" s="264" t="s">
        <v>95</v>
      </c>
      <c r="C821" s="105" t="s">
        <v>9658</v>
      </c>
      <c r="D821" s="85" t="s">
        <v>9659</v>
      </c>
      <c r="E821" s="85" t="s">
        <v>9660</v>
      </c>
      <c r="F821" s="85" t="s">
        <v>9661</v>
      </c>
      <c r="G821" s="264" t="s">
        <v>51</v>
      </c>
      <c r="H821" s="198"/>
      <c r="I821" s="288">
        <v>4406.4</v>
      </c>
      <c r="J821" s="288">
        <v>4186.1</v>
      </c>
      <c r="K821" s="285">
        <v>3965.8</v>
      </c>
      <c r="L821" s="285">
        <v>3745.4</v>
      </c>
      <c r="M821" s="285">
        <v>3525.1</v>
      </c>
    </row>
    <row r="822" ht="60" customHeight="1" spans="1:13">
      <c r="A822" s="264"/>
      <c r="B822" s="264" t="s">
        <v>95</v>
      </c>
      <c r="C822" s="105" t="s">
        <v>9662</v>
      </c>
      <c r="D822" s="85" t="s">
        <v>9663</v>
      </c>
      <c r="E822" s="85"/>
      <c r="F822" s="85"/>
      <c r="G822" s="264" t="s">
        <v>51</v>
      </c>
      <c r="H822" s="198"/>
      <c r="I822" s="288">
        <v>881.3</v>
      </c>
      <c r="J822" s="288">
        <v>837.2</v>
      </c>
      <c r="K822" s="285">
        <v>793.2</v>
      </c>
      <c r="L822" s="285">
        <v>749.1</v>
      </c>
      <c r="M822" s="285">
        <v>705</v>
      </c>
    </row>
    <row r="823" ht="60" customHeight="1" spans="1:13">
      <c r="A823" s="264">
        <v>56</v>
      </c>
      <c r="B823" s="264" t="s">
        <v>95</v>
      </c>
      <c r="C823" s="105" t="s">
        <v>9664</v>
      </c>
      <c r="D823" s="85" t="s">
        <v>9665</v>
      </c>
      <c r="E823" s="85" t="s">
        <v>9666</v>
      </c>
      <c r="F823" s="85" t="s">
        <v>9667</v>
      </c>
      <c r="G823" s="264" t="s">
        <v>51</v>
      </c>
      <c r="H823" s="198"/>
      <c r="I823" s="288">
        <v>1170</v>
      </c>
      <c r="J823" s="288">
        <v>1111.5</v>
      </c>
      <c r="K823" s="285">
        <v>1053</v>
      </c>
      <c r="L823" s="285">
        <v>994.5</v>
      </c>
      <c r="M823" s="285">
        <v>936</v>
      </c>
    </row>
    <row r="824" ht="60" customHeight="1" spans="1:13">
      <c r="A824" s="264"/>
      <c r="B824" s="264" t="s">
        <v>95</v>
      </c>
      <c r="C824" s="105" t="s">
        <v>9668</v>
      </c>
      <c r="D824" s="85" t="s">
        <v>9669</v>
      </c>
      <c r="E824" s="85"/>
      <c r="F824" s="85"/>
      <c r="G824" s="264" t="s">
        <v>51</v>
      </c>
      <c r="H824" s="198"/>
      <c r="I824" s="288">
        <v>234</v>
      </c>
      <c r="J824" s="288">
        <v>222.3</v>
      </c>
      <c r="K824" s="285">
        <v>210.6</v>
      </c>
      <c r="L824" s="285">
        <v>198.9</v>
      </c>
      <c r="M824" s="285">
        <v>187.2</v>
      </c>
    </row>
    <row r="825" ht="60" customHeight="1" spans="1:13">
      <c r="A825" s="264">
        <v>57</v>
      </c>
      <c r="B825" s="264" t="s">
        <v>95</v>
      </c>
      <c r="C825" s="105" t="s">
        <v>9670</v>
      </c>
      <c r="D825" s="85" t="s">
        <v>9671</v>
      </c>
      <c r="E825" s="85" t="s">
        <v>9672</v>
      </c>
      <c r="F825" s="85" t="s">
        <v>9673</v>
      </c>
      <c r="G825" s="264" t="s">
        <v>51</v>
      </c>
      <c r="H825" s="198"/>
      <c r="I825" s="288">
        <v>3556.8</v>
      </c>
      <c r="J825" s="288">
        <v>3379</v>
      </c>
      <c r="K825" s="285">
        <v>3201.1</v>
      </c>
      <c r="L825" s="285">
        <v>3023.3</v>
      </c>
      <c r="M825" s="285">
        <v>2845.4</v>
      </c>
    </row>
    <row r="826" ht="60" customHeight="1" spans="1:13">
      <c r="A826" s="264"/>
      <c r="B826" s="264" t="s">
        <v>95</v>
      </c>
      <c r="C826" s="105" t="s">
        <v>9674</v>
      </c>
      <c r="D826" s="85" t="s">
        <v>9675</v>
      </c>
      <c r="E826" s="85"/>
      <c r="F826" s="85"/>
      <c r="G826" s="264" t="s">
        <v>51</v>
      </c>
      <c r="H826" s="198"/>
      <c r="I826" s="288">
        <v>711.4</v>
      </c>
      <c r="J826" s="288">
        <v>675.8</v>
      </c>
      <c r="K826" s="285">
        <v>640.2</v>
      </c>
      <c r="L826" s="285">
        <v>604.7</v>
      </c>
      <c r="M826" s="285">
        <v>569.1</v>
      </c>
    </row>
    <row r="827" ht="60" customHeight="1" spans="1:13">
      <c r="A827" s="264">
        <v>58</v>
      </c>
      <c r="B827" s="264" t="s">
        <v>95</v>
      </c>
      <c r="C827" s="105" t="s">
        <v>9676</v>
      </c>
      <c r="D827" s="85" t="s">
        <v>9677</v>
      </c>
      <c r="E827" s="85" t="s">
        <v>9678</v>
      </c>
      <c r="F827" s="85" t="s">
        <v>9546</v>
      </c>
      <c r="G827" s="264" t="s">
        <v>51</v>
      </c>
      <c r="H827" s="198"/>
      <c r="I827" s="288">
        <v>4860</v>
      </c>
      <c r="J827" s="288">
        <v>4617</v>
      </c>
      <c r="K827" s="285">
        <v>4374</v>
      </c>
      <c r="L827" s="285">
        <v>4131</v>
      </c>
      <c r="M827" s="285">
        <v>3888</v>
      </c>
    </row>
    <row r="828" ht="60" customHeight="1" spans="1:13">
      <c r="A828" s="264"/>
      <c r="B828" s="264" t="s">
        <v>95</v>
      </c>
      <c r="C828" s="105" t="s">
        <v>9679</v>
      </c>
      <c r="D828" s="85" t="s">
        <v>9680</v>
      </c>
      <c r="E828" s="85"/>
      <c r="F828" s="85"/>
      <c r="G828" s="264" t="s">
        <v>51</v>
      </c>
      <c r="H828" s="198"/>
      <c r="I828" s="288">
        <v>972</v>
      </c>
      <c r="J828" s="288">
        <v>923.4</v>
      </c>
      <c r="K828" s="285">
        <v>874.8</v>
      </c>
      <c r="L828" s="285">
        <v>826.2</v>
      </c>
      <c r="M828" s="285">
        <v>777.6</v>
      </c>
    </row>
    <row r="829" ht="60" customHeight="1" spans="1:13">
      <c r="A829" s="264">
        <v>59</v>
      </c>
      <c r="B829" s="264" t="s">
        <v>95</v>
      </c>
      <c r="C829" s="105" t="s">
        <v>9681</v>
      </c>
      <c r="D829" s="85" t="s">
        <v>9682</v>
      </c>
      <c r="E829" s="85" t="s">
        <v>9683</v>
      </c>
      <c r="F829" s="85" t="s">
        <v>9546</v>
      </c>
      <c r="G829" s="264" t="s">
        <v>51</v>
      </c>
      <c r="H829" s="198" t="s">
        <v>9684</v>
      </c>
      <c r="I829" s="288">
        <v>6120</v>
      </c>
      <c r="J829" s="288">
        <v>5814</v>
      </c>
      <c r="K829" s="285">
        <v>5508</v>
      </c>
      <c r="L829" s="285">
        <v>5202</v>
      </c>
      <c r="M829" s="285">
        <v>4896</v>
      </c>
    </row>
    <row r="830" ht="60" customHeight="1" spans="1:13">
      <c r="A830" s="264"/>
      <c r="B830" s="264" t="s">
        <v>95</v>
      </c>
      <c r="C830" s="105" t="s">
        <v>9685</v>
      </c>
      <c r="D830" s="85" t="s">
        <v>9686</v>
      </c>
      <c r="E830" s="85"/>
      <c r="F830" s="85"/>
      <c r="G830" s="264" t="s">
        <v>51</v>
      </c>
      <c r="H830" s="198"/>
      <c r="I830" s="288">
        <v>1224</v>
      </c>
      <c r="J830" s="288">
        <v>1162.8</v>
      </c>
      <c r="K830" s="285">
        <v>1101.6</v>
      </c>
      <c r="L830" s="285">
        <v>1040.4</v>
      </c>
      <c r="M830" s="285">
        <v>979.2</v>
      </c>
    </row>
    <row r="831" ht="60" customHeight="1" spans="1:13">
      <c r="A831" s="264">
        <v>60</v>
      </c>
      <c r="B831" s="264" t="s">
        <v>95</v>
      </c>
      <c r="C831" s="105" t="s">
        <v>9687</v>
      </c>
      <c r="D831" s="85" t="s">
        <v>9688</v>
      </c>
      <c r="E831" s="85" t="s">
        <v>9689</v>
      </c>
      <c r="F831" s="85" t="s">
        <v>9690</v>
      </c>
      <c r="G831" s="264" t="s">
        <v>51</v>
      </c>
      <c r="H831" s="198"/>
      <c r="I831" s="288">
        <v>561.6</v>
      </c>
      <c r="J831" s="288">
        <v>533.5</v>
      </c>
      <c r="K831" s="285">
        <v>505.4</v>
      </c>
      <c r="L831" s="285">
        <v>477.4</v>
      </c>
      <c r="M831" s="285">
        <v>449.3</v>
      </c>
    </row>
    <row r="832" ht="60" customHeight="1" spans="1:13">
      <c r="A832" s="264"/>
      <c r="B832" s="264" t="s">
        <v>95</v>
      </c>
      <c r="C832" s="105" t="s">
        <v>9691</v>
      </c>
      <c r="D832" s="85" t="s">
        <v>9692</v>
      </c>
      <c r="E832" s="85"/>
      <c r="F832" s="85"/>
      <c r="G832" s="264" t="s">
        <v>51</v>
      </c>
      <c r="H832" s="198"/>
      <c r="I832" s="288">
        <v>112.3</v>
      </c>
      <c r="J832" s="288">
        <v>106.7</v>
      </c>
      <c r="K832" s="285">
        <v>101.1</v>
      </c>
      <c r="L832" s="285">
        <v>95.5</v>
      </c>
      <c r="M832" s="285">
        <v>89.9</v>
      </c>
    </row>
    <row r="833" ht="60" customHeight="1" spans="1:13">
      <c r="A833" s="264">
        <v>61</v>
      </c>
      <c r="B833" s="264" t="s">
        <v>95</v>
      </c>
      <c r="C833" s="105" t="s">
        <v>9693</v>
      </c>
      <c r="D833" s="85" t="s">
        <v>9694</v>
      </c>
      <c r="E833" s="85" t="s">
        <v>9695</v>
      </c>
      <c r="F833" s="85" t="s">
        <v>9696</v>
      </c>
      <c r="G833" s="264" t="s">
        <v>51</v>
      </c>
      <c r="H833" s="198" t="s">
        <v>9697</v>
      </c>
      <c r="I833" s="288">
        <v>2774.7</v>
      </c>
      <c r="J833" s="288">
        <v>2636</v>
      </c>
      <c r="K833" s="285">
        <v>2497.2</v>
      </c>
      <c r="L833" s="285">
        <v>2358.5</v>
      </c>
      <c r="M833" s="285">
        <v>2219.8</v>
      </c>
    </row>
    <row r="834" ht="60" customHeight="1" spans="1:13">
      <c r="A834" s="264"/>
      <c r="B834" s="264" t="s">
        <v>95</v>
      </c>
      <c r="C834" s="105" t="s">
        <v>9698</v>
      </c>
      <c r="D834" s="85" t="s">
        <v>9699</v>
      </c>
      <c r="E834" s="85"/>
      <c r="F834" s="198"/>
      <c r="G834" s="264" t="s">
        <v>51</v>
      </c>
      <c r="H834" s="198"/>
      <c r="I834" s="288">
        <v>554.9</v>
      </c>
      <c r="J834" s="288">
        <v>527.2</v>
      </c>
      <c r="K834" s="285">
        <v>499.4</v>
      </c>
      <c r="L834" s="285">
        <v>471.7</v>
      </c>
      <c r="M834" s="285">
        <v>444</v>
      </c>
    </row>
    <row r="835" ht="60" customHeight="1" spans="1:13">
      <c r="A835" s="264">
        <v>62</v>
      </c>
      <c r="B835" s="264" t="s">
        <v>95</v>
      </c>
      <c r="C835" s="105" t="s">
        <v>9700</v>
      </c>
      <c r="D835" s="85" t="s">
        <v>9701</v>
      </c>
      <c r="E835" s="85" t="s">
        <v>9702</v>
      </c>
      <c r="F835" s="198" t="s">
        <v>7989</v>
      </c>
      <c r="G835" s="264" t="s">
        <v>51</v>
      </c>
      <c r="H835" s="198" t="s">
        <v>9703</v>
      </c>
      <c r="I835" s="288">
        <v>5155.2</v>
      </c>
      <c r="J835" s="288">
        <v>4897.4</v>
      </c>
      <c r="K835" s="285">
        <v>4639.7</v>
      </c>
      <c r="L835" s="285">
        <v>4381.9</v>
      </c>
      <c r="M835" s="285">
        <v>4124.2</v>
      </c>
    </row>
    <row r="836" ht="60" customHeight="1" spans="1:13">
      <c r="A836" s="264"/>
      <c r="B836" s="264" t="s">
        <v>95</v>
      </c>
      <c r="C836" s="105" t="s">
        <v>9704</v>
      </c>
      <c r="D836" s="85" t="s">
        <v>9705</v>
      </c>
      <c r="E836" s="85"/>
      <c r="F836" s="198"/>
      <c r="G836" s="264" t="s">
        <v>51</v>
      </c>
      <c r="H836" s="198"/>
      <c r="I836" s="288">
        <v>1031</v>
      </c>
      <c r="J836" s="288">
        <v>979.5</v>
      </c>
      <c r="K836" s="285">
        <v>927.9</v>
      </c>
      <c r="L836" s="285">
        <v>876.4</v>
      </c>
      <c r="M836" s="285">
        <v>824.8</v>
      </c>
    </row>
    <row r="837" ht="60" customHeight="1" spans="1:13">
      <c r="A837" s="264">
        <v>63</v>
      </c>
      <c r="B837" s="264" t="s">
        <v>95</v>
      </c>
      <c r="C837" s="105" t="s">
        <v>9706</v>
      </c>
      <c r="D837" s="85" t="s">
        <v>9707</v>
      </c>
      <c r="E837" s="85" t="s">
        <v>9708</v>
      </c>
      <c r="F837" s="198" t="s">
        <v>9709</v>
      </c>
      <c r="G837" s="264" t="s">
        <v>51</v>
      </c>
      <c r="H837" s="198"/>
      <c r="I837" s="288">
        <v>4829.4</v>
      </c>
      <c r="J837" s="288">
        <v>4587.9</v>
      </c>
      <c r="K837" s="285">
        <v>4346.5</v>
      </c>
      <c r="L837" s="285">
        <v>4105</v>
      </c>
      <c r="M837" s="285">
        <v>3863.5</v>
      </c>
    </row>
    <row r="838" ht="60" customHeight="1" spans="1:13">
      <c r="A838" s="264"/>
      <c r="B838" s="264" t="s">
        <v>95</v>
      </c>
      <c r="C838" s="105" t="s">
        <v>9710</v>
      </c>
      <c r="D838" s="85" t="s">
        <v>9711</v>
      </c>
      <c r="E838" s="85"/>
      <c r="F838" s="198"/>
      <c r="G838" s="264" t="s">
        <v>51</v>
      </c>
      <c r="H838" s="198"/>
      <c r="I838" s="288">
        <v>965.9</v>
      </c>
      <c r="J838" s="288">
        <v>917.6</v>
      </c>
      <c r="K838" s="285">
        <v>869.3</v>
      </c>
      <c r="L838" s="285">
        <v>821</v>
      </c>
      <c r="M838" s="285">
        <v>772.7</v>
      </c>
    </row>
    <row r="839" ht="60" customHeight="1" spans="1:13">
      <c r="A839" s="264">
        <v>64</v>
      </c>
      <c r="B839" s="264" t="s">
        <v>95</v>
      </c>
      <c r="C839" s="105" t="s">
        <v>9712</v>
      </c>
      <c r="D839" s="85" t="s">
        <v>9713</v>
      </c>
      <c r="E839" s="85" t="s">
        <v>9714</v>
      </c>
      <c r="F839" s="198" t="s">
        <v>9715</v>
      </c>
      <c r="G839" s="264" t="s">
        <v>51</v>
      </c>
      <c r="H839" s="198"/>
      <c r="I839" s="288">
        <v>5085</v>
      </c>
      <c r="J839" s="288">
        <v>4830.8</v>
      </c>
      <c r="K839" s="285">
        <v>4576.5</v>
      </c>
      <c r="L839" s="285">
        <v>4322.3</v>
      </c>
      <c r="M839" s="285">
        <v>4068</v>
      </c>
    </row>
    <row r="840" ht="60" customHeight="1" spans="1:13">
      <c r="A840" s="264"/>
      <c r="B840" s="264" t="s">
        <v>95</v>
      </c>
      <c r="C840" s="105" t="s">
        <v>9716</v>
      </c>
      <c r="D840" s="85" t="s">
        <v>9717</v>
      </c>
      <c r="E840" s="85"/>
      <c r="F840" s="198"/>
      <c r="G840" s="264" t="s">
        <v>51</v>
      </c>
      <c r="H840" s="198"/>
      <c r="I840" s="288">
        <v>1017</v>
      </c>
      <c r="J840" s="288">
        <v>966.2</v>
      </c>
      <c r="K840" s="285">
        <v>915.3</v>
      </c>
      <c r="L840" s="285">
        <v>864.5</v>
      </c>
      <c r="M840" s="285">
        <v>813.6</v>
      </c>
    </row>
    <row r="841" ht="60" customHeight="1" spans="1:13">
      <c r="A841" s="264">
        <v>65</v>
      </c>
      <c r="B841" s="264" t="s">
        <v>95</v>
      </c>
      <c r="C841" s="105" t="s">
        <v>9718</v>
      </c>
      <c r="D841" s="85" t="s">
        <v>9719</v>
      </c>
      <c r="E841" s="85" t="s">
        <v>9720</v>
      </c>
      <c r="F841" s="198" t="s">
        <v>9721</v>
      </c>
      <c r="G841" s="264" t="s">
        <v>51</v>
      </c>
      <c r="H841" s="198"/>
      <c r="I841" s="288">
        <v>4140</v>
      </c>
      <c r="J841" s="288">
        <v>3933</v>
      </c>
      <c r="K841" s="285">
        <v>3726</v>
      </c>
      <c r="L841" s="285">
        <v>3519</v>
      </c>
      <c r="M841" s="285">
        <v>3312</v>
      </c>
    </row>
    <row r="842" ht="60" customHeight="1" spans="1:13">
      <c r="A842" s="264"/>
      <c r="B842" s="264" t="s">
        <v>95</v>
      </c>
      <c r="C842" s="105" t="s">
        <v>9722</v>
      </c>
      <c r="D842" s="198" t="s">
        <v>9723</v>
      </c>
      <c r="E842" s="198"/>
      <c r="F842" s="198"/>
      <c r="G842" s="264" t="s">
        <v>51</v>
      </c>
      <c r="H842" s="198"/>
      <c r="I842" s="288">
        <v>828</v>
      </c>
      <c r="J842" s="288">
        <v>786.6</v>
      </c>
      <c r="K842" s="285">
        <v>745.2</v>
      </c>
      <c r="L842" s="285">
        <v>703.8</v>
      </c>
      <c r="M842" s="285">
        <v>662.4</v>
      </c>
    </row>
    <row r="843" ht="60" customHeight="1" spans="1:13">
      <c r="A843" s="264">
        <v>66</v>
      </c>
      <c r="B843" s="264" t="s">
        <v>95</v>
      </c>
      <c r="C843" s="105" t="s">
        <v>9724</v>
      </c>
      <c r="D843" s="198" t="s">
        <v>9725</v>
      </c>
      <c r="E843" s="198" t="s">
        <v>9726</v>
      </c>
      <c r="F843" s="198" t="s">
        <v>8562</v>
      </c>
      <c r="G843" s="105" t="s">
        <v>51</v>
      </c>
      <c r="H843" s="198" t="s">
        <v>9727</v>
      </c>
      <c r="I843" s="288">
        <v>1530</v>
      </c>
      <c r="J843" s="288">
        <v>1453.5</v>
      </c>
      <c r="K843" s="285">
        <v>1377</v>
      </c>
      <c r="L843" s="285">
        <v>1300.5</v>
      </c>
      <c r="M843" s="285">
        <v>1224</v>
      </c>
    </row>
    <row r="844" ht="60" customHeight="1" spans="1:13">
      <c r="A844" s="264"/>
      <c r="B844" s="264" t="s">
        <v>95</v>
      </c>
      <c r="C844" s="105" t="s">
        <v>9728</v>
      </c>
      <c r="D844" s="198" t="s">
        <v>9729</v>
      </c>
      <c r="E844" s="198"/>
      <c r="F844" s="198"/>
      <c r="G844" s="105" t="s">
        <v>51</v>
      </c>
      <c r="H844" s="198"/>
      <c r="I844" s="288">
        <v>306</v>
      </c>
      <c r="J844" s="288">
        <v>290.7</v>
      </c>
      <c r="K844" s="285">
        <v>275.4</v>
      </c>
      <c r="L844" s="285">
        <v>260.1</v>
      </c>
      <c r="M844" s="285">
        <v>244.8</v>
      </c>
    </row>
    <row r="845" ht="60" customHeight="1" spans="1:13">
      <c r="A845" s="264"/>
      <c r="B845" s="264" t="s">
        <v>95</v>
      </c>
      <c r="C845" s="105" t="s">
        <v>9730</v>
      </c>
      <c r="D845" s="198" t="s">
        <v>9731</v>
      </c>
      <c r="E845" s="198"/>
      <c r="F845" s="198"/>
      <c r="G845" s="105" t="s">
        <v>51</v>
      </c>
      <c r="H845" s="198"/>
      <c r="I845" s="288">
        <v>1530</v>
      </c>
      <c r="J845" s="288">
        <v>1453.5</v>
      </c>
      <c r="K845" s="285">
        <v>1377</v>
      </c>
      <c r="L845" s="285">
        <v>1300.5</v>
      </c>
      <c r="M845" s="285">
        <v>1224</v>
      </c>
    </row>
    <row r="846" ht="60" customHeight="1" spans="1:13">
      <c r="A846" s="264">
        <v>67</v>
      </c>
      <c r="B846" s="264" t="s">
        <v>95</v>
      </c>
      <c r="C846" s="105" t="s">
        <v>9732</v>
      </c>
      <c r="D846" s="198" t="s">
        <v>9733</v>
      </c>
      <c r="E846" s="198" t="s">
        <v>9734</v>
      </c>
      <c r="F846" s="198" t="s">
        <v>9735</v>
      </c>
      <c r="G846" s="105" t="s">
        <v>51</v>
      </c>
      <c r="H846" s="198" t="s">
        <v>9736</v>
      </c>
      <c r="I846" s="288">
        <v>4305.6</v>
      </c>
      <c r="J846" s="288">
        <v>4090.3</v>
      </c>
      <c r="K846" s="285">
        <v>3875</v>
      </c>
      <c r="L846" s="285">
        <v>3659.8</v>
      </c>
      <c r="M846" s="285">
        <v>3444.5</v>
      </c>
    </row>
    <row r="847" ht="60" customHeight="1" spans="1:13">
      <c r="A847" s="264"/>
      <c r="B847" s="264" t="s">
        <v>95</v>
      </c>
      <c r="C847" s="105" t="s">
        <v>9737</v>
      </c>
      <c r="D847" s="198" t="s">
        <v>9738</v>
      </c>
      <c r="E847" s="198"/>
      <c r="F847" s="198"/>
      <c r="G847" s="105" t="s">
        <v>51</v>
      </c>
      <c r="H847" s="198"/>
      <c r="I847" s="288">
        <v>861.1</v>
      </c>
      <c r="J847" s="288">
        <v>818.1</v>
      </c>
      <c r="K847" s="285">
        <v>775</v>
      </c>
      <c r="L847" s="285">
        <v>732</v>
      </c>
      <c r="M847" s="285">
        <v>688.9</v>
      </c>
    </row>
    <row r="848" ht="60" customHeight="1" spans="1:13">
      <c r="A848" s="264">
        <v>68</v>
      </c>
      <c r="B848" s="264" t="s">
        <v>95</v>
      </c>
      <c r="C848" s="105" t="s">
        <v>9739</v>
      </c>
      <c r="D848" s="198" t="s">
        <v>9740</v>
      </c>
      <c r="E848" s="198" t="s">
        <v>9741</v>
      </c>
      <c r="F848" s="198" t="s">
        <v>9546</v>
      </c>
      <c r="G848" s="105" t="s">
        <v>51</v>
      </c>
      <c r="H848" s="198"/>
      <c r="I848" s="288">
        <v>5241.6</v>
      </c>
      <c r="J848" s="288">
        <v>4979.5</v>
      </c>
      <c r="K848" s="285">
        <v>4717.4</v>
      </c>
      <c r="L848" s="285">
        <v>4455.4</v>
      </c>
      <c r="M848" s="285">
        <v>4193.3</v>
      </c>
    </row>
    <row r="849" ht="60" customHeight="1" spans="1:13">
      <c r="A849" s="264"/>
      <c r="B849" s="264" t="s">
        <v>95</v>
      </c>
      <c r="C849" s="105" t="s">
        <v>9742</v>
      </c>
      <c r="D849" s="85" t="s">
        <v>9743</v>
      </c>
      <c r="E849" s="85"/>
      <c r="F849" s="85"/>
      <c r="G849" s="105" t="s">
        <v>51</v>
      </c>
      <c r="H849" s="85"/>
      <c r="I849" s="288">
        <v>1048.3</v>
      </c>
      <c r="J849" s="288">
        <v>995.9</v>
      </c>
      <c r="K849" s="285">
        <v>943.5</v>
      </c>
      <c r="L849" s="285">
        <v>891.1</v>
      </c>
      <c r="M849" s="285">
        <v>838.7</v>
      </c>
    </row>
    <row r="850" ht="42" customHeight="1" spans="1:13">
      <c r="A850" s="268" t="s">
        <v>9744</v>
      </c>
      <c r="B850" s="268"/>
      <c r="C850" s="268"/>
      <c r="D850" s="268"/>
      <c r="E850" s="268"/>
      <c r="F850" s="268"/>
      <c r="G850" s="268"/>
      <c r="H850" s="268"/>
      <c r="I850" s="268"/>
      <c r="J850" s="268"/>
      <c r="K850" s="268"/>
      <c r="L850" s="268"/>
      <c r="M850" s="268"/>
    </row>
    <row r="851" ht="257" customHeight="1" spans="1:13">
      <c r="A851" s="109" t="s">
        <v>9745</v>
      </c>
      <c r="B851" s="109"/>
      <c r="C851" s="109"/>
      <c r="D851" s="109"/>
      <c r="E851" s="109"/>
      <c r="F851" s="109"/>
      <c r="G851" s="109"/>
      <c r="H851" s="109"/>
      <c r="I851" s="109"/>
      <c r="J851" s="109"/>
      <c r="K851" s="109"/>
      <c r="L851" s="109"/>
      <c r="M851" s="109"/>
    </row>
    <row r="852" s="243" customFormat="1" ht="33" customHeight="1" spans="1:112">
      <c r="A852" s="270" t="s">
        <v>7172</v>
      </c>
      <c r="B852" s="270" t="s">
        <v>25</v>
      </c>
      <c r="C852" s="263" t="s">
        <v>9746</v>
      </c>
      <c r="D852" s="270" t="s">
        <v>27</v>
      </c>
      <c r="E852" s="270" t="s">
        <v>7174</v>
      </c>
      <c r="F852" s="270" t="s">
        <v>7175</v>
      </c>
      <c r="G852" s="270" t="s">
        <v>30</v>
      </c>
      <c r="H852" s="270" t="s">
        <v>7176</v>
      </c>
      <c r="I852" s="291" t="s">
        <v>32</v>
      </c>
      <c r="J852" s="291"/>
      <c r="K852" s="291"/>
      <c r="L852" s="291"/>
      <c r="M852" s="291"/>
      <c r="N852" s="316"/>
      <c r="O852" s="316"/>
      <c r="P852" s="316"/>
      <c r="Q852" s="316"/>
      <c r="R852" s="316"/>
      <c r="S852" s="316"/>
      <c r="T852" s="316"/>
      <c r="U852" s="316"/>
      <c r="V852" s="316"/>
      <c r="W852" s="316"/>
      <c r="X852" s="316"/>
      <c r="Y852" s="316"/>
      <c r="Z852" s="316"/>
      <c r="AA852" s="316"/>
      <c r="AB852" s="316"/>
      <c r="AC852" s="316"/>
      <c r="AD852" s="316"/>
      <c r="AE852" s="316"/>
      <c r="AF852" s="316"/>
      <c r="AG852" s="316"/>
      <c r="AH852" s="316"/>
      <c r="AI852" s="316"/>
      <c r="AJ852" s="316"/>
      <c r="AK852" s="316"/>
      <c r="AL852" s="316"/>
      <c r="AM852" s="316"/>
      <c r="AN852" s="316"/>
      <c r="AO852" s="316"/>
      <c r="AP852" s="316"/>
      <c r="AQ852" s="316"/>
      <c r="AR852" s="316"/>
      <c r="AS852" s="316"/>
      <c r="AT852" s="316"/>
      <c r="AU852" s="316"/>
      <c r="AV852" s="316"/>
      <c r="AW852" s="316"/>
      <c r="AX852" s="316"/>
      <c r="AY852" s="316"/>
      <c r="AZ852" s="316"/>
      <c r="BA852" s="316"/>
      <c r="BB852" s="316"/>
      <c r="BC852" s="316"/>
      <c r="BD852" s="316"/>
      <c r="BE852" s="316"/>
      <c r="BF852" s="316"/>
      <c r="BG852" s="316"/>
      <c r="BH852" s="316"/>
      <c r="BI852" s="316"/>
      <c r="BJ852" s="316"/>
      <c r="BK852" s="316"/>
      <c r="BL852" s="316"/>
      <c r="BM852" s="316"/>
      <c r="BN852" s="316"/>
      <c r="BO852" s="316"/>
      <c r="BP852" s="316"/>
      <c r="BQ852" s="316"/>
      <c r="BR852" s="316"/>
      <c r="BS852" s="316"/>
      <c r="BT852" s="316"/>
      <c r="BU852" s="316"/>
      <c r="BV852" s="316"/>
      <c r="BW852" s="316"/>
      <c r="BX852" s="316"/>
      <c r="BY852" s="316"/>
      <c r="BZ852" s="316"/>
      <c r="CA852" s="316"/>
      <c r="CB852" s="316"/>
      <c r="CC852" s="316"/>
      <c r="CD852" s="316"/>
      <c r="CE852" s="316"/>
      <c r="CF852" s="316"/>
      <c r="CG852" s="316"/>
      <c r="CH852" s="316"/>
      <c r="CI852" s="316"/>
      <c r="CJ852" s="316"/>
      <c r="CK852" s="316"/>
      <c r="CL852" s="316"/>
      <c r="CM852" s="316"/>
      <c r="CN852" s="316"/>
      <c r="CO852" s="316"/>
      <c r="CP852" s="316"/>
      <c r="CQ852" s="316"/>
      <c r="CR852" s="316"/>
      <c r="CS852" s="316"/>
      <c r="CT852" s="316"/>
      <c r="CU852" s="316"/>
      <c r="CV852" s="316"/>
      <c r="CW852" s="316"/>
      <c r="CX852" s="316"/>
      <c r="CY852" s="316"/>
      <c r="CZ852" s="316"/>
      <c r="DA852" s="316"/>
      <c r="DB852" s="316"/>
      <c r="DC852" s="316"/>
      <c r="DD852" s="316"/>
      <c r="DE852" s="316"/>
      <c r="DF852" s="316"/>
      <c r="DG852" s="316"/>
      <c r="DH852" s="316"/>
    </row>
    <row r="853" s="243" customFormat="1" ht="33" customHeight="1" spans="1:112">
      <c r="A853" s="271"/>
      <c r="B853" s="271"/>
      <c r="C853" s="263"/>
      <c r="D853" s="271"/>
      <c r="E853" s="271"/>
      <c r="F853" s="271"/>
      <c r="G853" s="271"/>
      <c r="H853" s="271"/>
      <c r="I853" s="281" t="s">
        <v>33</v>
      </c>
      <c r="J853" s="281" t="s">
        <v>34</v>
      </c>
      <c r="K853" s="281" t="s">
        <v>35</v>
      </c>
      <c r="L853" s="281" t="s">
        <v>36</v>
      </c>
      <c r="M853" s="281" t="s">
        <v>37</v>
      </c>
      <c r="N853" s="316"/>
      <c r="O853" s="316"/>
      <c r="P853" s="316"/>
      <c r="Q853" s="316"/>
      <c r="R853" s="316"/>
      <c r="S853" s="316"/>
      <c r="T853" s="316"/>
      <c r="U853" s="316"/>
      <c r="V853" s="316"/>
      <c r="W853" s="316"/>
      <c r="X853" s="316"/>
      <c r="Y853" s="316"/>
      <c r="Z853" s="316"/>
      <c r="AA853" s="316"/>
      <c r="AB853" s="316"/>
      <c r="AC853" s="316"/>
      <c r="AD853" s="316"/>
      <c r="AE853" s="316"/>
      <c r="AF853" s="316"/>
      <c r="AG853" s="316"/>
      <c r="AH853" s="316"/>
      <c r="AI853" s="316"/>
      <c r="AJ853" s="316"/>
      <c r="AK853" s="316"/>
      <c r="AL853" s="316"/>
      <c r="AM853" s="316"/>
      <c r="AN853" s="316"/>
      <c r="AO853" s="316"/>
      <c r="AP853" s="316"/>
      <c r="AQ853" s="316"/>
      <c r="AR853" s="316"/>
      <c r="AS853" s="316"/>
      <c r="AT853" s="316"/>
      <c r="AU853" s="316"/>
      <c r="AV853" s="316"/>
      <c r="AW853" s="316"/>
      <c r="AX853" s="316"/>
      <c r="AY853" s="316"/>
      <c r="AZ853" s="316"/>
      <c r="BA853" s="316"/>
      <c r="BB853" s="316"/>
      <c r="BC853" s="316"/>
      <c r="BD853" s="316"/>
      <c r="BE853" s="316"/>
      <c r="BF853" s="316"/>
      <c r="BG853" s="316"/>
      <c r="BH853" s="316"/>
      <c r="BI853" s="316"/>
      <c r="BJ853" s="316"/>
      <c r="BK853" s="316"/>
      <c r="BL853" s="316"/>
      <c r="BM853" s="316"/>
      <c r="BN853" s="316"/>
      <c r="BO853" s="316"/>
      <c r="BP853" s="316"/>
      <c r="BQ853" s="316"/>
      <c r="BR853" s="316"/>
      <c r="BS853" s="316"/>
      <c r="BT853" s="316"/>
      <c r="BU853" s="316"/>
      <c r="BV853" s="316"/>
      <c r="BW853" s="316"/>
      <c r="BX853" s="316"/>
      <c r="BY853" s="316"/>
      <c r="BZ853" s="316"/>
      <c r="CA853" s="316"/>
      <c r="CB853" s="316"/>
      <c r="CC853" s="316"/>
      <c r="CD853" s="316"/>
      <c r="CE853" s="316"/>
      <c r="CF853" s="316"/>
      <c r="CG853" s="316"/>
      <c r="CH853" s="316"/>
      <c r="CI853" s="316"/>
      <c r="CJ853" s="316"/>
      <c r="CK853" s="316"/>
      <c r="CL853" s="316"/>
      <c r="CM853" s="316"/>
      <c r="CN853" s="316"/>
      <c r="CO853" s="316"/>
      <c r="CP853" s="316"/>
      <c r="CQ853" s="316"/>
      <c r="CR853" s="316"/>
      <c r="CS853" s="316"/>
      <c r="CT853" s="316"/>
      <c r="CU853" s="316"/>
      <c r="CV853" s="316"/>
      <c r="CW853" s="316"/>
      <c r="CX853" s="316"/>
      <c r="CY853" s="316"/>
      <c r="CZ853" s="316"/>
      <c r="DA853" s="316"/>
      <c r="DB853" s="316"/>
      <c r="DC853" s="316"/>
      <c r="DD853" s="316"/>
      <c r="DE853" s="316"/>
      <c r="DF853" s="316"/>
      <c r="DG853" s="316"/>
      <c r="DH853" s="316"/>
    </row>
    <row r="854" ht="60" customHeight="1" spans="1:13">
      <c r="A854" s="264">
        <v>1</v>
      </c>
      <c r="B854" s="264" t="s">
        <v>38</v>
      </c>
      <c r="C854" s="105" t="s">
        <v>9747</v>
      </c>
      <c r="D854" s="85" t="s">
        <v>9748</v>
      </c>
      <c r="E854" s="85" t="s">
        <v>9749</v>
      </c>
      <c r="F854" s="85" t="s">
        <v>9750</v>
      </c>
      <c r="G854" s="264" t="s">
        <v>51</v>
      </c>
      <c r="H854" s="85" t="s">
        <v>9751</v>
      </c>
      <c r="I854" s="288">
        <v>1350</v>
      </c>
      <c r="J854" s="288">
        <v>1282.5</v>
      </c>
      <c r="K854" s="285">
        <v>1215</v>
      </c>
      <c r="L854" s="285">
        <v>1147.5</v>
      </c>
      <c r="M854" s="285">
        <v>1080</v>
      </c>
    </row>
    <row r="855" ht="103" customHeight="1" spans="1:13">
      <c r="A855" s="264">
        <v>2</v>
      </c>
      <c r="B855" s="264" t="s">
        <v>38</v>
      </c>
      <c r="C855" s="105" t="s">
        <v>9752</v>
      </c>
      <c r="D855" s="85" t="s">
        <v>9753</v>
      </c>
      <c r="E855" s="85" t="s">
        <v>9754</v>
      </c>
      <c r="F855" s="85" t="s">
        <v>9755</v>
      </c>
      <c r="G855" s="264" t="s">
        <v>51</v>
      </c>
      <c r="H855" s="85" t="s">
        <v>9756</v>
      </c>
      <c r="I855" s="288">
        <v>1620</v>
      </c>
      <c r="J855" s="288">
        <v>1539</v>
      </c>
      <c r="K855" s="285">
        <v>1458</v>
      </c>
      <c r="L855" s="285">
        <v>1377</v>
      </c>
      <c r="M855" s="285">
        <v>1296</v>
      </c>
    </row>
    <row r="856" ht="60" customHeight="1" spans="1:13">
      <c r="A856" s="264">
        <v>3</v>
      </c>
      <c r="B856" s="264" t="s">
        <v>38</v>
      </c>
      <c r="C856" s="105" t="s">
        <v>9757</v>
      </c>
      <c r="D856" s="85" t="s">
        <v>9758</v>
      </c>
      <c r="E856" s="85" t="s">
        <v>9759</v>
      </c>
      <c r="F856" s="85" t="s">
        <v>9760</v>
      </c>
      <c r="G856" s="264" t="s">
        <v>51</v>
      </c>
      <c r="H856" s="85"/>
      <c r="I856" s="288">
        <v>202.5</v>
      </c>
      <c r="J856" s="288">
        <v>192.4</v>
      </c>
      <c r="K856" s="285">
        <v>182.3</v>
      </c>
      <c r="L856" s="285">
        <v>172.1</v>
      </c>
      <c r="M856" s="285">
        <v>162</v>
      </c>
    </row>
    <row r="857" ht="60" customHeight="1" spans="1:13">
      <c r="A857" s="264">
        <v>4</v>
      </c>
      <c r="B857" s="264" t="s">
        <v>38</v>
      </c>
      <c r="C857" s="105" t="s">
        <v>9761</v>
      </c>
      <c r="D857" s="85" t="s">
        <v>9762</v>
      </c>
      <c r="E857" s="85" t="s">
        <v>9763</v>
      </c>
      <c r="F857" s="85" t="s">
        <v>9764</v>
      </c>
      <c r="G857" s="264" t="s">
        <v>9765</v>
      </c>
      <c r="H857" s="85"/>
      <c r="I857" s="288">
        <v>1800</v>
      </c>
      <c r="J857" s="288">
        <v>1710</v>
      </c>
      <c r="K857" s="285">
        <v>1620</v>
      </c>
      <c r="L857" s="285">
        <v>1530</v>
      </c>
      <c r="M857" s="285">
        <v>1440</v>
      </c>
    </row>
    <row r="858" ht="60" customHeight="1" spans="1:13">
      <c r="A858" s="264">
        <v>5</v>
      </c>
      <c r="B858" s="264" t="s">
        <v>38</v>
      </c>
      <c r="C858" s="105" t="s">
        <v>9766</v>
      </c>
      <c r="D858" s="85" t="s">
        <v>9767</v>
      </c>
      <c r="E858" s="85" t="s">
        <v>9768</v>
      </c>
      <c r="F858" s="85" t="s">
        <v>9769</v>
      </c>
      <c r="G858" s="264" t="s">
        <v>9770</v>
      </c>
      <c r="H858" s="85"/>
      <c r="I858" s="288">
        <v>4950</v>
      </c>
      <c r="J858" s="288">
        <v>4702.5</v>
      </c>
      <c r="K858" s="285">
        <v>4455</v>
      </c>
      <c r="L858" s="285">
        <v>4207.5</v>
      </c>
      <c r="M858" s="285">
        <v>3960</v>
      </c>
    </row>
    <row r="859" ht="60" customHeight="1" spans="1:13">
      <c r="A859" s="264">
        <v>6</v>
      </c>
      <c r="B859" s="264" t="s">
        <v>38</v>
      </c>
      <c r="C859" s="105" t="s">
        <v>9771</v>
      </c>
      <c r="D859" s="85" t="s">
        <v>9772</v>
      </c>
      <c r="E859" s="85" t="s">
        <v>9773</v>
      </c>
      <c r="F859" s="85" t="s">
        <v>9774</v>
      </c>
      <c r="G859" s="264" t="s">
        <v>9770</v>
      </c>
      <c r="H859" s="85"/>
      <c r="I859" s="288">
        <v>900</v>
      </c>
      <c r="J859" s="288">
        <v>855</v>
      </c>
      <c r="K859" s="285">
        <v>810</v>
      </c>
      <c r="L859" s="285">
        <v>765</v>
      </c>
      <c r="M859" s="285">
        <v>720</v>
      </c>
    </row>
    <row r="860" ht="60" customHeight="1" spans="1:13">
      <c r="A860" s="264">
        <v>7</v>
      </c>
      <c r="B860" s="264" t="s">
        <v>38</v>
      </c>
      <c r="C860" s="105" t="s">
        <v>9775</v>
      </c>
      <c r="D860" s="85" t="s">
        <v>9776</v>
      </c>
      <c r="E860" s="85" t="s">
        <v>9777</v>
      </c>
      <c r="F860" s="85" t="s">
        <v>9778</v>
      </c>
      <c r="G860" s="264" t="s">
        <v>9779</v>
      </c>
      <c r="H860" s="85"/>
      <c r="I860" s="288">
        <v>4.5</v>
      </c>
      <c r="J860" s="288">
        <v>4.3</v>
      </c>
      <c r="K860" s="285">
        <v>4.1</v>
      </c>
      <c r="L860" s="285">
        <v>3.8</v>
      </c>
      <c r="M860" s="285">
        <v>3.6</v>
      </c>
    </row>
    <row r="861" ht="60" customHeight="1" spans="1:13">
      <c r="A861" s="264">
        <v>8</v>
      </c>
      <c r="B861" s="264" t="s">
        <v>38</v>
      </c>
      <c r="C861" s="105" t="s">
        <v>9780</v>
      </c>
      <c r="D861" s="85" t="s">
        <v>9781</v>
      </c>
      <c r="E861" s="85" t="s">
        <v>9782</v>
      </c>
      <c r="F861" s="85" t="s">
        <v>9783</v>
      </c>
      <c r="G861" s="264" t="s">
        <v>9770</v>
      </c>
      <c r="H861" s="340"/>
      <c r="I861" s="288">
        <v>216</v>
      </c>
      <c r="J861" s="288">
        <v>205.2</v>
      </c>
      <c r="K861" s="285">
        <v>194.4</v>
      </c>
      <c r="L861" s="285">
        <v>183.6</v>
      </c>
      <c r="M861" s="285">
        <v>172.8</v>
      </c>
    </row>
    <row r="862" ht="100" customHeight="1" spans="1:13">
      <c r="A862" s="264">
        <v>9</v>
      </c>
      <c r="B862" s="264" t="s">
        <v>38</v>
      </c>
      <c r="C862" s="105" t="s">
        <v>9784</v>
      </c>
      <c r="D862" s="85" t="s">
        <v>9785</v>
      </c>
      <c r="E862" s="85" t="s">
        <v>9786</v>
      </c>
      <c r="F862" s="85" t="s">
        <v>9787</v>
      </c>
      <c r="G862" s="264" t="s">
        <v>51</v>
      </c>
      <c r="H862" s="85" t="s">
        <v>9788</v>
      </c>
      <c r="I862" s="288">
        <v>4230</v>
      </c>
      <c r="J862" s="288">
        <v>4018.5</v>
      </c>
      <c r="K862" s="285">
        <v>3807</v>
      </c>
      <c r="L862" s="285">
        <v>3595.5</v>
      </c>
      <c r="M862" s="285">
        <v>3384</v>
      </c>
    </row>
    <row r="863" ht="60" customHeight="1" spans="1:13">
      <c r="A863" s="264">
        <v>10</v>
      </c>
      <c r="B863" s="264" t="s">
        <v>38</v>
      </c>
      <c r="C863" s="105" t="s">
        <v>9789</v>
      </c>
      <c r="D863" s="85" t="s">
        <v>9790</v>
      </c>
      <c r="E863" s="85" t="s">
        <v>9791</v>
      </c>
      <c r="F863" s="85" t="s">
        <v>9792</v>
      </c>
      <c r="G863" s="264" t="s">
        <v>51</v>
      </c>
      <c r="H863" s="85" t="s">
        <v>9793</v>
      </c>
      <c r="I863" s="288">
        <v>90</v>
      </c>
      <c r="J863" s="288">
        <v>85.5</v>
      </c>
      <c r="K863" s="285">
        <v>81</v>
      </c>
      <c r="L863" s="285">
        <v>76.5</v>
      </c>
      <c r="M863" s="285">
        <v>72</v>
      </c>
    </row>
    <row r="864" ht="60" customHeight="1" spans="1:13">
      <c r="A864" s="264">
        <v>11</v>
      </c>
      <c r="B864" s="264" t="s">
        <v>38</v>
      </c>
      <c r="C864" s="105" t="s">
        <v>9794</v>
      </c>
      <c r="D864" s="85" t="s">
        <v>9795</v>
      </c>
      <c r="E864" s="85" t="s">
        <v>9796</v>
      </c>
      <c r="F864" s="85" t="s">
        <v>9797</v>
      </c>
      <c r="G864" s="264" t="s">
        <v>51</v>
      </c>
      <c r="H864" s="199" t="s">
        <v>9798</v>
      </c>
      <c r="I864" s="288">
        <v>22.5</v>
      </c>
      <c r="J864" s="288">
        <v>21.4</v>
      </c>
      <c r="K864" s="285">
        <v>20.3</v>
      </c>
      <c r="L864" s="285">
        <v>19.1</v>
      </c>
      <c r="M864" s="285">
        <v>18</v>
      </c>
    </row>
    <row r="865" ht="60" customHeight="1" spans="1:13">
      <c r="A865" s="264">
        <v>12</v>
      </c>
      <c r="B865" s="264" t="s">
        <v>38</v>
      </c>
      <c r="C865" s="105" t="s">
        <v>9799</v>
      </c>
      <c r="D865" s="85" t="s">
        <v>9800</v>
      </c>
      <c r="E865" s="85" t="s">
        <v>9801</v>
      </c>
      <c r="F865" s="85" t="s">
        <v>9802</v>
      </c>
      <c r="G865" s="264" t="s">
        <v>51</v>
      </c>
      <c r="H865" s="85"/>
      <c r="I865" s="288">
        <v>419.4</v>
      </c>
      <c r="J865" s="288">
        <v>398.4</v>
      </c>
      <c r="K865" s="285">
        <v>377.5</v>
      </c>
      <c r="L865" s="285">
        <v>356.5</v>
      </c>
      <c r="M865" s="285">
        <v>335.5</v>
      </c>
    </row>
    <row r="866" ht="60" customHeight="1" spans="1:13">
      <c r="A866" s="264">
        <v>13</v>
      </c>
      <c r="B866" s="264" t="s">
        <v>38</v>
      </c>
      <c r="C866" s="105" t="s">
        <v>9803</v>
      </c>
      <c r="D866" s="85" t="s">
        <v>9804</v>
      </c>
      <c r="E866" s="85" t="s">
        <v>9805</v>
      </c>
      <c r="F866" s="85" t="s">
        <v>9806</v>
      </c>
      <c r="G866" s="264" t="s">
        <v>51</v>
      </c>
      <c r="H866" s="85"/>
      <c r="I866" s="288">
        <v>45</v>
      </c>
      <c r="J866" s="288">
        <v>42.8</v>
      </c>
      <c r="K866" s="285">
        <v>40.5</v>
      </c>
      <c r="L866" s="285">
        <v>38.3</v>
      </c>
      <c r="M866" s="285">
        <v>36</v>
      </c>
    </row>
    <row r="867" ht="60" customHeight="1" spans="1:13">
      <c r="A867" s="264">
        <v>14</v>
      </c>
      <c r="B867" s="264" t="s">
        <v>38</v>
      </c>
      <c r="C867" s="105" t="s">
        <v>9807</v>
      </c>
      <c r="D867" s="85" t="s">
        <v>9808</v>
      </c>
      <c r="E867" s="85" t="s">
        <v>9809</v>
      </c>
      <c r="F867" s="85" t="s">
        <v>9810</v>
      </c>
      <c r="G867" s="264" t="s">
        <v>51</v>
      </c>
      <c r="H867" s="85"/>
      <c r="I867" s="288">
        <v>360</v>
      </c>
      <c r="J867" s="288">
        <v>342</v>
      </c>
      <c r="K867" s="285">
        <v>324</v>
      </c>
      <c r="L867" s="285">
        <v>306</v>
      </c>
      <c r="M867" s="285">
        <v>288</v>
      </c>
    </row>
    <row r="868" ht="60" customHeight="1" spans="1:13">
      <c r="A868" s="264">
        <v>15</v>
      </c>
      <c r="B868" s="264" t="s">
        <v>38</v>
      </c>
      <c r="C868" s="105" t="s">
        <v>9811</v>
      </c>
      <c r="D868" s="85" t="s">
        <v>9812</v>
      </c>
      <c r="E868" s="85" t="s">
        <v>9813</v>
      </c>
      <c r="F868" s="85" t="s">
        <v>9814</v>
      </c>
      <c r="G868" s="264" t="s">
        <v>51</v>
      </c>
      <c r="H868" s="85"/>
      <c r="I868" s="288">
        <v>540</v>
      </c>
      <c r="J868" s="288">
        <v>513</v>
      </c>
      <c r="K868" s="285">
        <v>486</v>
      </c>
      <c r="L868" s="285">
        <v>459</v>
      </c>
      <c r="M868" s="285">
        <v>432</v>
      </c>
    </row>
    <row r="869" ht="42" customHeight="1" spans="1:14">
      <c r="A869" s="262" t="s">
        <v>9815</v>
      </c>
      <c r="B869" s="262"/>
      <c r="C869" s="262"/>
      <c r="D869" s="262"/>
      <c r="E869" s="262"/>
      <c r="F869" s="262"/>
      <c r="G869" s="262"/>
      <c r="H869" s="262"/>
      <c r="I869" s="262"/>
      <c r="J869" s="262"/>
      <c r="K869" s="262"/>
      <c r="L869" s="262"/>
      <c r="M869" s="262"/>
      <c r="N869" s="344"/>
    </row>
    <row r="870" ht="60" customHeight="1" spans="1:14">
      <c r="A870" s="341" t="s">
        <v>9816</v>
      </c>
      <c r="B870" s="341"/>
      <c r="C870" s="341"/>
      <c r="D870" s="341"/>
      <c r="E870" s="341"/>
      <c r="F870" s="341"/>
      <c r="G870" s="341"/>
      <c r="H870" s="341"/>
      <c r="I870" s="341"/>
      <c r="J870" s="341"/>
      <c r="K870" s="341"/>
      <c r="L870" s="341"/>
      <c r="M870" s="341"/>
      <c r="N870" s="61"/>
    </row>
    <row r="871" ht="396" customHeight="1" spans="1:14">
      <c r="A871" s="341"/>
      <c r="B871" s="341"/>
      <c r="C871" s="341"/>
      <c r="D871" s="341"/>
      <c r="E871" s="341"/>
      <c r="F871" s="341"/>
      <c r="G871" s="341"/>
      <c r="H871" s="341"/>
      <c r="I871" s="341"/>
      <c r="J871" s="341"/>
      <c r="K871" s="341"/>
      <c r="L871" s="341"/>
      <c r="M871" s="341"/>
      <c r="N871" s="61"/>
    </row>
    <row r="872" s="243" customFormat="1" ht="33" customHeight="1" spans="1:112">
      <c r="A872" s="270" t="s">
        <v>7172</v>
      </c>
      <c r="B872" s="270" t="s">
        <v>25</v>
      </c>
      <c r="C872" s="263" t="s">
        <v>9746</v>
      </c>
      <c r="D872" s="270" t="s">
        <v>27</v>
      </c>
      <c r="E872" s="270" t="s">
        <v>7174</v>
      </c>
      <c r="F872" s="270" t="s">
        <v>7175</v>
      </c>
      <c r="G872" s="270" t="s">
        <v>30</v>
      </c>
      <c r="H872" s="270" t="s">
        <v>7176</v>
      </c>
      <c r="I872" s="291" t="s">
        <v>32</v>
      </c>
      <c r="J872" s="291"/>
      <c r="K872" s="291"/>
      <c r="L872" s="291"/>
      <c r="M872" s="291"/>
      <c r="N872" s="345"/>
      <c r="O872" s="283"/>
      <c r="P872" s="283"/>
      <c r="Q872" s="283"/>
      <c r="R872" s="283"/>
      <c r="S872" s="283"/>
      <c r="T872" s="283"/>
      <c r="U872" s="283"/>
      <c r="V872" s="283"/>
      <c r="W872" s="283"/>
      <c r="X872" s="283"/>
      <c r="Y872" s="283"/>
      <c r="Z872" s="283"/>
      <c r="AA872" s="283"/>
      <c r="AB872" s="283"/>
      <c r="AC872" s="283"/>
      <c r="AD872" s="283"/>
      <c r="AE872" s="283"/>
      <c r="AF872" s="283"/>
      <c r="AG872" s="283"/>
      <c r="AH872" s="283"/>
      <c r="AI872" s="283"/>
      <c r="AJ872" s="283"/>
      <c r="AK872" s="283"/>
      <c r="AL872" s="283"/>
      <c r="AM872" s="283"/>
      <c r="AN872" s="283"/>
      <c r="AO872" s="283"/>
      <c r="AP872" s="283"/>
      <c r="AQ872" s="283"/>
      <c r="AR872" s="283"/>
      <c r="AS872" s="283"/>
      <c r="AT872" s="283"/>
      <c r="AU872" s="283"/>
      <c r="AV872" s="283"/>
      <c r="AW872" s="283"/>
      <c r="AX872" s="283"/>
      <c r="AY872" s="283"/>
      <c r="AZ872" s="283"/>
      <c r="BA872" s="283"/>
      <c r="BB872" s="283"/>
      <c r="BC872" s="283"/>
      <c r="BD872" s="283"/>
      <c r="BE872" s="283"/>
      <c r="BF872" s="283"/>
      <c r="BG872" s="283"/>
      <c r="BH872" s="283"/>
      <c r="BI872" s="283"/>
      <c r="BJ872" s="283"/>
      <c r="BK872" s="283"/>
      <c r="BL872" s="283"/>
      <c r="BM872" s="283"/>
      <c r="BN872" s="283"/>
      <c r="BO872" s="283"/>
      <c r="BP872" s="283"/>
      <c r="BQ872" s="283"/>
      <c r="BR872" s="283"/>
      <c r="BS872" s="283"/>
      <c r="BT872" s="283"/>
      <c r="BU872" s="283"/>
      <c r="BV872" s="283"/>
      <c r="BW872" s="283"/>
      <c r="BX872" s="283"/>
      <c r="BY872" s="283"/>
      <c r="BZ872" s="283"/>
      <c r="CA872" s="283"/>
      <c r="CB872" s="283"/>
      <c r="CC872" s="283"/>
      <c r="CD872" s="283"/>
      <c r="CE872" s="283"/>
      <c r="CF872" s="283"/>
      <c r="CG872" s="283"/>
      <c r="CH872" s="283"/>
      <c r="CI872" s="283"/>
      <c r="CJ872" s="283"/>
      <c r="CK872" s="283"/>
      <c r="CL872" s="283"/>
      <c r="CM872" s="283"/>
      <c r="CN872" s="283"/>
      <c r="CO872" s="283"/>
      <c r="CP872" s="283"/>
      <c r="CQ872" s="283"/>
      <c r="CR872" s="283"/>
      <c r="CS872" s="283"/>
      <c r="CT872" s="283"/>
      <c r="CU872" s="283"/>
      <c r="CV872" s="283"/>
      <c r="CW872" s="283"/>
      <c r="CX872" s="283"/>
      <c r="CY872" s="283"/>
      <c r="CZ872" s="283"/>
      <c r="DA872" s="283"/>
      <c r="DB872" s="283"/>
      <c r="DC872" s="283"/>
      <c r="DD872" s="283"/>
      <c r="DE872" s="283"/>
      <c r="DF872" s="283"/>
      <c r="DG872" s="283"/>
      <c r="DH872" s="283"/>
    </row>
    <row r="873" s="243" customFormat="1" ht="33" customHeight="1" spans="1:112">
      <c r="A873" s="270"/>
      <c r="B873" s="270"/>
      <c r="C873" s="263"/>
      <c r="D873" s="270"/>
      <c r="E873" s="270"/>
      <c r="F873" s="270"/>
      <c r="G873" s="270"/>
      <c r="H873" s="270"/>
      <c r="I873" s="281" t="s">
        <v>33</v>
      </c>
      <c r="J873" s="281" t="s">
        <v>34</v>
      </c>
      <c r="K873" s="281" t="s">
        <v>35</v>
      </c>
      <c r="L873" s="281" t="s">
        <v>36</v>
      </c>
      <c r="M873" s="281" t="s">
        <v>37</v>
      </c>
      <c r="N873" s="346"/>
      <c r="O873" s="283"/>
      <c r="P873" s="283"/>
      <c r="Q873" s="283"/>
      <c r="R873" s="283"/>
      <c r="S873" s="283"/>
      <c r="T873" s="283"/>
      <c r="U873" s="283"/>
      <c r="V873" s="283"/>
      <c r="W873" s="283"/>
      <c r="X873" s="283"/>
      <c r="Y873" s="283"/>
      <c r="Z873" s="283"/>
      <c r="AA873" s="283"/>
      <c r="AB873" s="283"/>
      <c r="AC873" s="283"/>
      <c r="AD873" s="283"/>
      <c r="AE873" s="283"/>
      <c r="AF873" s="283"/>
      <c r="AG873" s="283"/>
      <c r="AH873" s="283"/>
      <c r="AI873" s="283"/>
      <c r="AJ873" s="283"/>
      <c r="AK873" s="283"/>
      <c r="AL873" s="283"/>
      <c r="AM873" s="283"/>
      <c r="AN873" s="283"/>
      <c r="AO873" s="283"/>
      <c r="AP873" s="283"/>
      <c r="AQ873" s="283"/>
      <c r="AR873" s="283"/>
      <c r="AS873" s="283"/>
      <c r="AT873" s="283"/>
      <c r="AU873" s="283"/>
      <c r="AV873" s="283"/>
      <c r="AW873" s="283"/>
      <c r="AX873" s="283"/>
      <c r="AY873" s="283"/>
      <c r="AZ873" s="283"/>
      <c r="BA873" s="283"/>
      <c r="BB873" s="283"/>
      <c r="BC873" s="283"/>
      <c r="BD873" s="283"/>
      <c r="BE873" s="283"/>
      <c r="BF873" s="283"/>
      <c r="BG873" s="283"/>
      <c r="BH873" s="283"/>
      <c r="BI873" s="283"/>
      <c r="BJ873" s="283"/>
      <c r="BK873" s="283"/>
      <c r="BL873" s="283"/>
      <c r="BM873" s="283"/>
      <c r="BN873" s="283"/>
      <c r="BO873" s="283"/>
      <c r="BP873" s="283"/>
      <c r="BQ873" s="283"/>
      <c r="BR873" s="283"/>
      <c r="BS873" s="283"/>
      <c r="BT873" s="283"/>
      <c r="BU873" s="283"/>
      <c r="BV873" s="283"/>
      <c r="BW873" s="283"/>
      <c r="BX873" s="283"/>
      <c r="BY873" s="283"/>
      <c r="BZ873" s="283"/>
      <c r="CA873" s="283"/>
      <c r="CB873" s="283"/>
      <c r="CC873" s="283"/>
      <c r="CD873" s="283"/>
      <c r="CE873" s="283"/>
      <c r="CF873" s="283"/>
      <c r="CG873" s="283"/>
      <c r="CH873" s="283"/>
      <c r="CI873" s="283"/>
      <c r="CJ873" s="283"/>
      <c r="CK873" s="283"/>
      <c r="CL873" s="283"/>
      <c r="CM873" s="283"/>
      <c r="CN873" s="283"/>
      <c r="CO873" s="283"/>
      <c r="CP873" s="283"/>
      <c r="CQ873" s="283"/>
      <c r="CR873" s="283"/>
      <c r="CS873" s="283"/>
      <c r="CT873" s="283"/>
      <c r="CU873" s="283"/>
      <c r="CV873" s="283"/>
      <c r="CW873" s="283"/>
      <c r="CX873" s="283"/>
      <c r="CY873" s="283"/>
      <c r="CZ873" s="283"/>
      <c r="DA873" s="283"/>
      <c r="DB873" s="283"/>
      <c r="DC873" s="283"/>
      <c r="DD873" s="283"/>
      <c r="DE873" s="283"/>
      <c r="DF873" s="283"/>
      <c r="DG873" s="283"/>
      <c r="DH873" s="283"/>
    </row>
    <row r="874" ht="60" customHeight="1" spans="1:15">
      <c r="A874" s="265">
        <v>1</v>
      </c>
      <c r="B874" s="9" t="s">
        <v>356</v>
      </c>
      <c r="C874" s="859" t="s">
        <v>9817</v>
      </c>
      <c r="D874" s="10" t="s">
        <v>9818</v>
      </c>
      <c r="E874" s="10" t="s">
        <v>9819</v>
      </c>
      <c r="F874" s="10" t="s">
        <v>9820</v>
      </c>
      <c r="G874" s="9" t="s">
        <v>51</v>
      </c>
      <c r="H874" s="342" t="s">
        <v>9821</v>
      </c>
      <c r="I874" s="288">
        <v>387</v>
      </c>
      <c r="J874" s="288">
        <v>367.7</v>
      </c>
      <c r="K874" s="285">
        <v>348.3</v>
      </c>
      <c r="L874" s="285">
        <v>329</v>
      </c>
      <c r="M874" s="285">
        <v>309.6</v>
      </c>
      <c r="N874" s="347"/>
      <c r="O874" s="348"/>
    </row>
    <row r="875" ht="60" customHeight="1" spans="1:15">
      <c r="A875" s="267"/>
      <c r="B875" s="9" t="s">
        <v>356</v>
      </c>
      <c r="C875" s="859" t="s">
        <v>9822</v>
      </c>
      <c r="D875" s="10" t="s">
        <v>9823</v>
      </c>
      <c r="E875" s="10"/>
      <c r="F875" s="10"/>
      <c r="G875" s="9" t="s">
        <v>51</v>
      </c>
      <c r="H875" s="342"/>
      <c r="I875" s="288">
        <v>38.7</v>
      </c>
      <c r="J875" s="288">
        <v>36.8</v>
      </c>
      <c r="K875" s="285">
        <v>34.8</v>
      </c>
      <c r="L875" s="285">
        <v>32.9</v>
      </c>
      <c r="M875" s="285">
        <v>31</v>
      </c>
      <c r="N875" s="347"/>
      <c r="O875" s="348"/>
    </row>
    <row r="876" ht="177" customHeight="1" spans="1:15">
      <c r="A876" s="264">
        <v>2</v>
      </c>
      <c r="B876" s="9" t="s">
        <v>356</v>
      </c>
      <c r="C876" s="859" t="s">
        <v>9824</v>
      </c>
      <c r="D876" s="10" t="s">
        <v>9825</v>
      </c>
      <c r="E876" s="10" t="s">
        <v>9826</v>
      </c>
      <c r="F876" s="10" t="s">
        <v>9820</v>
      </c>
      <c r="G876" s="9" t="s">
        <v>483</v>
      </c>
      <c r="H876" s="343" t="s">
        <v>9827</v>
      </c>
      <c r="I876" s="288">
        <v>379.8</v>
      </c>
      <c r="J876" s="288">
        <v>360.8</v>
      </c>
      <c r="K876" s="285">
        <v>341.8</v>
      </c>
      <c r="L876" s="285">
        <v>322.8</v>
      </c>
      <c r="M876" s="285">
        <v>303.8</v>
      </c>
      <c r="N876" s="347"/>
      <c r="O876" s="348"/>
    </row>
    <row r="877" ht="60" customHeight="1" spans="1:15">
      <c r="A877" s="264">
        <v>3</v>
      </c>
      <c r="B877" s="9" t="s">
        <v>356</v>
      </c>
      <c r="C877" s="859" t="s">
        <v>9828</v>
      </c>
      <c r="D877" s="10" t="s">
        <v>9829</v>
      </c>
      <c r="E877" s="10" t="s">
        <v>9830</v>
      </c>
      <c r="F877" s="10" t="s">
        <v>9831</v>
      </c>
      <c r="G877" s="9" t="s">
        <v>51</v>
      </c>
      <c r="H877" s="342"/>
      <c r="I877" s="288">
        <v>110.7</v>
      </c>
      <c r="J877" s="288">
        <v>105.2</v>
      </c>
      <c r="K877" s="285">
        <v>99.6</v>
      </c>
      <c r="L877" s="285">
        <v>94.1</v>
      </c>
      <c r="M877" s="285">
        <v>88.6</v>
      </c>
      <c r="N877" s="347"/>
      <c r="O877" s="348"/>
    </row>
    <row r="878" ht="60" customHeight="1" spans="1:15">
      <c r="A878" s="264">
        <v>4</v>
      </c>
      <c r="B878" s="9" t="s">
        <v>356</v>
      </c>
      <c r="C878" s="859" t="s">
        <v>9832</v>
      </c>
      <c r="D878" s="10" t="s">
        <v>9833</v>
      </c>
      <c r="E878" s="10" t="s">
        <v>9834</v>
      </c>
      <c r="F878" s="10" t="s">
        <v>9835</v>
      </c>
      <c r="G878" s="9" t="s">
        <v>51</v>
      </c>
      <c r="H878" s="342" t="s">
        <v>9836</v>
      </c>
      <c r="I878" s="288">
        <v>219.6</v>
      </c>
      <c r="J878" s="288">
        <v>208.6</v>
      </c>
      <c r="K878" s="285">
        <v>197.6</v>
      </c>
      <c r="L878" s="285">
        <v>186.7</v>
      </c>
      <c r="M878" s="285">
        <v>175.7</v>
      </c>
      <c r="N878" s="347"/>
      <c r="O878" s="348"/>
    </row>
    <row r="879" ht="60" customHeight="1" spans="1:15">
      <c r="A879" s="264">
        <v>5</v>
      </c>
      <c r="B879" s="9" t="s">
        <v>356</v>
      </c>
      <c r="C879" s="859" t="s">
        <v>9837</v>
      </c>
      <c r="D879" s="10" t="s">
        <v>9838</v>
      </c>
      <c r="E879" s="10" t="s">
        <v>9839</v>
      </c>
      <c r="F879" s="10" t="s">
        <v>9835</v>
      </c>
      <c r="G879" s="9" t="s">
        <v>51</v>
      </c>
      <c r="H879" s="342" t="s">
        <v>9840</v>
      </c>
      <c r="I879" s="288">
        <v>225</v>
      </c>
      <c r="J879" s="288">
        <v>213.8</v>
      </c>
      <c r="K879" s="285">
        <v>202.5</v>
      </c>
      <c r="L879" s="285">
        <v>191.3</v>
      </c>
      <c r="M879" s="285">
        <v>180</v>
      </c>
      <c r="N879" s="347"/>
      <c r="O879" s="348"/>
    </row>
    <row r="880" ht="81" customHeight="1" spans="1:15">
      <c r="A880" s="264">
        <v>6</v>
      </c>
      <c r="B880" s="9" t="s">
        <v>356</v>
      </c>
      <c r="C880" s="859" t="s">
        <v>9841</v>
      </c>
      <c r="D880" s="10" t="s">
        <v>9842</v>
      </c>
      <c r="E880" s="10" t="s">
        <v>9843</v>
      </c>
      <c r="F880" s="10" t="s">
        <v>9844</v>
      </c>
      <c r="G880" s="9" t="s">
        <v>51</v>
      </c>
      <c r="H880" s="342"/>
      <c r="I880" s="288">
        <v>108</v>
      </c>
      <c r="J880" s="288">
        <v>102.6</v>
      </c>
      <c r="K880" s="285">
        <v>97.2</v>
      </c>
      <c r="L880" s="285">
        <v>91.8</v>
      </c>
      <c r="M880" s="285">
        <v>86.4</v>
      </c>
      <c r="N880" s="347"/>
      <c r="O880" s="348"/>
    </row>
    <row r="881" ht="84" customHeight="1" spans="1:15">
      <c r="A881" s="264">
        <v>7</v>
      </c>
      <c r="B881" s="9" t="s">
        <v>356</v>
      </c>
      <c r="C881" s="859" t="s">
        <v>9845</v>
      </c>
      <c r="D881" s="10" t="s">
        <v>9846</v>
      </c>
      <c r="E881" s="10" t="s">
        <v>9847</v>
      </c>
      <c r="F881" s="10" t="s">
        <v>9848</v>
      </c>
      <c r="G881" s="9" t="s">
        <v>483</v>
      </c>
      <c r="H881" s="342" t="s">
        <v>9849</v>
      </c>
      <c r="I881" s="288">
        <v>148.5</v>
      </c>
      <c r="J881" s="288">
        <v>141.1</v>
      </c>
      <c r="K881" s="285">
        <v>133.7</v>
      </c>
      <c r="L881" s="285">
        <v>126.2</v>
      </c>
      <c r="M881" s="285">
        <v>118.8</v>
      </c>
      <c r="N881" s="347"/>
      <c r="O881" s="348"/>
    </row>
    <row r="882" ht="60" customHeight="1" spans="1:15">
      <c r="A882" s="264">
        <v>8</v>
      </c>
      <c r="B882" s="9" t="s">
        <v>356</v>
      </c>
      <c r="C882" s="859" t="s">
        <v>9850</v>
      </c>
      <c r="D882" s="10" t="s">
        <v>9851</v>
      </c>
      <c r="E882" s="10" t="s">
        <v>9852</v>
      </c>
      <c r="F882" s="10" t="s">
        <v>9853</v>
      </c>
      <c r="G882" s="9" t="s">
        <v>51</v>
      </c>
      <c r="H882" s="342"/>
      <c r="I882" s="288">
        <v>315</v>
      </c>
      <c r="J882" s="288">
        <v>299.3</v>
      </c>
      <c r="K882" s="285">
        <v>283.5</v>
      </c>
      <c r="L882" s="285">
        <v>267.8</v>
      </c>
      <c r="M882" s="285">
        <v>252</v>
      </c>
      <c r="N882" s="347"/>
      <c r="O882" s="348"/>
    </row>
    <row r="883" ht="60" customHeight="1" spans="1:15">
      <c r="A883" s="264">
        <v>9</v>
      </c>
      <c r="B883" s="9" t="s">
        <v>356</v>
      </c>
      <c r="C883" s="859" t="s">
        <v>9854</v>
      </c>
      <c r="D883" s="10" t="s">
        <v>9855</v>
      </c>
      <c r="E883" s="10" t="s">
        <v>9856</v>
      </c>
      <c r="F883" s="10" t="s">
        <v>9857</v>
      </c>
      <c r="G883" s="9" t="s">
        <v>51</v>
      </c>
      <c r="H883" s="342" t="s">
        <v>9858</v>
      </c>
      <c r="I883" s="288">
        <v>197.1</v>
      </c>
      <c r="J883" s="288">
        <v>187.2</v>
      </c>
      <c r="K883" s="285">
        <v>177.4</v>
      </c>
      <c r="L883" s="285">
        <v>167.5</v>
      </c>
      <c r="M883" s="285">
        <v>157.7</v>
      </c>
      <c r="N883" s="347"/>
      <c r="O883" s="348"/>
    </row>
    <row r="884" ht="60" customHeight="1" spans="1:15">
      <c r="A884" s="264">
        <v>10</v>
      </c>
      <c r="B884" s="9" t="s">
        <v>38</v>
      </c>
      <c r="C884" s="859" t="s">
        <v>9859</v>
      </c>
      <c r="D884" s="10" t="s">
        <v>9860</v>
      </c>
      <c r="E884" s="10" t="s">
        <v>9861</v>
      </c>
      <c r="F884" s="10" t="s">
        <v>9862</v>
      </c>
      <c r="G884" s="9" t="s">
        <v>51</v>
      </c>
      <c r="H884" s="342" t="s">
        <v>9863</v>
      </c>
      <c r="I884" s="288">
        <v>1620</v>
      </c>
      <c r="J884" s="288">
        <v>1539</v>
      </c>
      <c r="K884" s="285">
        <v>1458</v>
      </c>
      <c r="L884" s="285">
        <v>1377</v>
      </c>
      <c r="M884" s="285">
        <v>1296</v>
      </c>
      <c r="N884" s="347"/>
      <c r="O884" s="348"/>
    </row>
    <row r="885" ht="60" customHeight="1" spans="1:15">
      <c r="A885" s="265">
        <v>11</v>
      </c>
      <c r="B885" s="9" t="s">
        <v>38</v>
      </c>
      <c r="C885" s="859" t="s">
        <v>9864</v>
      </c>
      <c r="D885" s="10" t="s">
        <v>9865</v>
      </c>
      <c r="E885" s="10" t="s">
        <v>9866</v>
      </c>
      <c r="F885" s="10" t="s">
        <v>9867</v>
      </c>
      <c r="G885" s="9" t="s">
        <v>51</v>
      </c>
      <c r="H885" s="342"/>
      <c r="I885" s="288">
        <v>380.7</v>
      </c>
      <c r="J885" s="288">
        <v>361.7</v>
      </c>
      <c r="K885" s="285">
        <v>342.6</v>
      </c>
      <c r="L885" s="285">
        <v>323.6</v>
      </c>
      <c r="M885" s="285">
        <v>304.6</v>
      </c>
      <c r="N885" s="347"/>
      <c r="O885" s="348"/>
    </row>
    <row r="886" ht="60" customHeight="1" spans="1:15">
      <c r="A886" s="267"/>
      <c r="B886" s="9" t="s">
        <v>38</v>
      </c>
      <c r="C886" s="859" t="s">
        <v>9868</v>
      </c>
      <c r="D886" s="10" t="s">
        <v>9869</v>
      </c>
      <c r="E886" s="10"/>
      <c r="F886" s="10"/>
      <c r="G886" s="9" t="s">
        <v>51</v>
      </c>
      <c r="H886" s="342"/>
      <c r="I886" s="288">
        <v>380.7</v>
      </c>
      <c r="J886" s="288">
        <v>361.7</v>
      </c>
      <c r="K886" s="285">
        <v>342.6</v>
      </c>
      <c r="L886" s="285">
        <v>323.6</v>
      </c>
      <c r="M886" s="285">
        <v>304.6</v>
      </c>
      <c r="N886" s="347"/>
      <c r="O886" s="348"/>
    </row>
    <row r="887" ht="60" customHeight="1" spans="1:15">
      <c r="A887" s="265">
        <v>12</v>
      </c>
      <c r="B887" s="9" t="s">
        <v>38</v>
      </c>
      <c r="C887" s="859" t="s">
        <v>9870</v>
      </c>
      <c r="D887" s="10" t="s">
        <v>9871</v>
      </c>
      <c r="E887" s="10" t="s">
        <v>9872</v>
      </c>
      <c r="F887" s="10" t="s">
        <v>9873</v>
      </c>
      <c r="G887" s="9" t="s">
        <v>51</v>
      </c>
      <c r="H887" s="342"/>
      <c r="I887" s="288">
        <v>140.4</v>
      </c>
      <c r="J887" s="288">
        <v>133.4</v>
      </c>
      <c r="K887" s="285">
        <v>126.4</v>
      </c>
      <c r="L887" s="285">
        <v>119.3</v>
      </c>
      <c r="M887" s="285">
        <v>112.3</v>
      </c>
      <c r="N887" s="347"/>
      <c r="O887" s="348"/>
    </row>
    <row r="888" ht="60" customHeight="1" spans="1:15">
      <c r="A888" s="267"/>
      <c r="B888" s="9" t="s">
        <v>38</v>
      </c>
      <c r="C888" s="859" t="s">
        <v>9874</v>
      </c>
      <c r="D888" s="10" t="s">
        <v>9875</v>
      </c>
      <c r="E888" s="10"/>
      <c r="F888" s="10"/>
      <c r="G888" s="9" t="s">
        <v>51</v>
      </c>
      <c r="H888" s="342"/>
      <c r="I888" s="288">
        <v>140.4</v>
      </c>
      <c r="J888" s="288">
        <v>133.4</v>
      </c>
      <c r="K888" s="285">
        <v>126.4</v>
      </c>
      <c r="L888" s="285">
        <v>119.3</v>
      </c>
      <c r="M888" s="285">
        <v>112.3</v>
      </c>
      <c r="N888" s="347"/>
      <c r="O888" s="348"/>
    </row>
    <row r="889" ht="60" customHeight="1" spans="1:15">
      <c r="A889" s="264">
        <v>13</v>
      </c>
      <c r="B889" s="9" t="s">
        <v>356</v>
      </c>
      <c r="C889" s="859" t="s">
        <v>9876</v>
      </c>
      <c r="D889" s="10" t="s">
        <v>9877</v>
      </c>
      <c r="E889" s="10" t="s">
        <v>9878</v>
      </c>
      <c r="F889" s="10" t="s">
        <v>9879</v>
      </c>
      <c r="G889" s="9" t="s">
        <v>51</v>
      </c>
      <c r="H889" s="342"/>
      <c r="I889" s="288">
        <v>864</v>
      </c>
      <c r="J889" s="288">
        <v>820.8</v>
      </c>
      <c r="K889" s="285">
        <v>777.6</v>
      </c>
      <c r="L889" s="285">
        <v>734.4</v>
      </c>
      <c r="M889" s="285">
        <v>691.2</v>
      </c>
      <c r="N889" s="347"/>
      <c r="O889" s="348"/>
    </row>
    <row r="890" ht="60" customHeight="1" spans="1:15">
      <c r="A890" s="264">
        <v>14</v>
      </c>
      <c r="B890" s="9" t="s">
        <v>356</v>
      </c>
      <c r="C890" s="859" t="s">
        <v>9880</v>
      </c>
      <c r="D890" s="10" t="s">
        <v>9881</v>
      </c>
      <c r="E890" s="10" t="s">
        <v>9882</v>
      </c>
      <c r="F890" s="10" t="s">
        <v>9883</v>
      </c>
      <c r="G890" s="9" t="s">
        <v>51</v>
      </c>
      <c r="H890" s="342"/>
      <c r="I890" s="288">
        <v>1080</v>
      </c>
      <c r="J890" s="288">
        <v>1026</v>
      </c>
      <c r="K890" s="285">
        <v>972</v>
      </c>
      <c r="L890" s="285">
        <v>918</v>
      </c>
      <c r="M890" s="285">
        <v>864</v>
      </c>
      <c r="N890" s="347"/>
      <c r="O890" s="348"/>
    </row>
    <row r="891" ht="134" customHeight="1" spans="1:15">
      <c r="A891" s="264">
        <v>15</v>
      </c>
      <c r="B891" s="9" t="s">
        <v>356</v>
      </c>
      <c r="C891" s="859" t="s">
        <v>9884</v>
      </c>
      <c r="D891" s="10" t="s">
        <v>9885</v>
      </c>
      <c r="E891" s="10" t="s">
        <v>9886</v>
      </c>
      <c r="F891" s="10" t="s">
        <v>9887</v>
      </c>
      <c r="G891" s="9" t="s">
        <v>51</v>
      </c>
      <c r="H891" s="342" t="s">
        <v>9888</v>
      </c>
      <c r="I891" s="288">
        <v>297</v>
      </c>
      <c r="J891" s="288">
        <v>282.2</v>
      </c>
      <c r="K891" s="285">
        <v>267.3</v>
      </c>
      <c r="L891" s="285">
        <v>252.5</v>
      </c>
      <c r="M891" s="285">
        <v>237.6</v>
      </c>
      <c r="N891" s="347"/>
      <c r="O891" s="348"/>
    </row>
    <row r="892" ht="60" customHeight="1" spans="1:15">
      <c r="A892" s="264"/>
      <c r="B892" s="9" t="s">
        <v>356</v>
      </c>
      <c r="C892" s="859" t="s">
        <v>9889</v>
      </c>
      <c r="D892" s="10" t="s">
        <v>9890</v>
      </c>
      <c r="E892" s="10"/>
      <c r="F892" s="10"/>
      <c r="G892" s="9" t="s">
        <v>51</v>
      </c>
      <c r="H892" s="342"/>
      <c r="I892" s="288">
        <v>1008</v>
      </c>
      <c r="J892" s="288">
        <v>957.6</v>
      </c>
      <c r="K892" s="285">
        <v>907.2</v>
      </c>
      <c r="L892" s="285">
        <v>856.8</v>
      </c>
      <c r="M892" s="285">
        <v>806.4</v>
      </c>
      <c r="N892" s="347"/>
      <c r="O892" s="348"/>
    </row>
    <row r="893" ht="60" customHeight="1" spans="1:15">
      <c r="A893" s="266">
        <v>15</v>
      </c>
      <c r="B893" s="9" t="s">
        <v>356</v>
      </c>
      <c r="C893" s="859" t="s">
        <v>9891</v>
      </c>
      <c r="D893" s="10" t="s">
        <v>9892</v>
      </c>
      <c r="E893" s="10"/>
      <c r="F893" s="10"/>
      <c r="G893" s="9" t="s">
        <v>51</v>
      </c>
      <c r="H893" s="342"/>
      <c r="I893" s="288">
        <v>2070</v>
      </c>
      <c r="J893" s="288">
        <v>1966.5</v>
      </c>
      <c r="K893" s="285">
        <v>1863</v>
      </c>
      <c r="L893" s="285">
        <v>1759.5</v>
      </c>
      <c r="M893" s="285">
        <v>1656</v>
      </c>
      <c r="N893" s="347"/>
      <c r="O893" s="348"/>
    </row>
    <row r="894" ht="60" customHeight="1" spans="1:15">
      <c r="A894" s="266"/>
      <c r="B894" s="9" t="s">
        <v>356</v>
      </c>
      <c r="C894" s="859" t="s">
        <v>9893</v>
      </c>
      <c r="D894" s="10" t="s">
        <v>9894</v>
      </c>
      <c r="E894" s="10"/>
      <c r="F894" s="10"/>
      <c r="G894" s="9" t="s">
        <v>51</v>
      </c>
      <c r="H894" s="342"/>
      <c r="I894" s="288">
        <v>206.1</v>
      </c>
      <c r="J894" s="288">
        <v>195.8</v>
      </c>
      <c r="K894" s="285">
        <v>185.5</v>
      </c>
      <c r="L894" s="285">
        <v>175.2</v>
      </c>
      <c r="M894" s="285">
        <v>164.9</v>
      </c>
      <c r="N894" s="347"/>
      <c r="O894" s="348"/>
    </row>
    <row r="895" ht="60" customHeight="1" spans="1:15">
      <c r="A895" s="266"/>
      <c r="B895" s="9" t="s">
        <v>356</v>
      </c>
      <c r="C895" s="859" t="s">
        <v>9895</v>
      </c>
      <c r="D895" s="10" t="s">
        <v>9896</v>
      </c>
      <c r="E895" s="10"/>
      <c r="F895" s="10"/>
      <c r="G895" s="9" t="s">
        <v>51</v>
      </c>
      <c r="H895" s="342"/>
      <c r="I895" s="288">
        <v>1710</v>
      </c>
      <c r="J895" s="288">
        <v>1624.5</v>
      </c>
      <c r="K895" s="285">
        <v>1539</v>
      </c>
      <c r="L895" s="285">
        <v>1453.5</v>
      </c>
      <c r="M895" s="285">
        <v>1368</v>
      </c>
      <c r="N895" s="347"/>
      <c r="O895" s="348"/>
    </row>
    <row r="896" ht="60" customHeight="1" spans="1:15">
      <c r="A896" s="267"/>
      <c r="B896" s="9" t="s">
        <v>356</v>
      </c>
      <c r="C896" s="859" t="s">
        <v>9897</v>
      </c>
      <c r="D896" s="10" t="s">
        <v>9898</v>
      </c>
      <c r="E896" s="10"/>
      <c r="F896" s="10"/>
      <c r="G896" s="9" t="s">
        <v>51</v>
      </c>
      <c r="H896" s="342"/>
      <c r="I896" s="288">
        <v>96.3</v>
      </c>
      <c r="J896" s="288">
        <v>91.5</v>
      </c>
      <c r="K896" s="285">
        <v>86.7</v>
      </c>
      <c r="L896" s="285">
        <v>81.9</v>
      </c>
      <c r="M896" s="285">
        <v>77</v>
      </c>
      <c r="N896" s="347"/>
      <c r="O896" s="348"/>
    </row>
    <row r="897" ht="105" customHeight="1" spans="1:15">
      <c r="A897" s="265">
        <v>16</v>
      </c>
      <c r="B897" s="9" t="s">
        <v>356</v>
      </c>
      <c r="C897" s="859" t="s">
        <v>9899</v>
      </c>
      <c r="D897" s="10" t="s">
        <v>9900</v>
      </c>
      <c r="E897" s="10" t="s">
        <v>9901</v>
      </c>
      <c r="F897" s="10" t="s">
        <v>9887</v>
      </c>
      <c r="G897" s="9" t="s">
        <v>51</v>
      </c>
      <c r="H897" s="342" t="s">
        <v>9902</v>
      </c>
      <c r="I897" s="288">
        <v>360</v>
      </c>
      <c r="J897" s="288">
        <v>342</v>
      </c>
      <c r="K897" s="285">
        <v>324</v>
      </c>
      <c r="L897" s="285">
        <v>306</v>
      </c>
      <c r="M897" s="285">
        <v>288</v>
      </c>
      <c r="N897" s="347"/>
      <c r="O897" s="348"/>
    </row>
    <row r="898" ht="60" customHeight="1" spans="1:15">
      <c r="A898" s="266"/>
      <c r="B898" s="9" t="s">
        <v>356</v>
      </c>
      <c r="C898" s="859" t="s">
        <v>9903</v>
      </c>
      <c r="D898" s="10" t="s">
        <v>9904</v>
      </c>
      <c r="E898" s="10"/>
      <c r="F898" s="10"/>
      <c r="G898" s="9" t="s">
        <v>51</v>
      </c>
      <c r="H898" s="342"/>
      <c r="I898" s="288">
        <v>1008</v>
      </c>
      <c r="J898" s="288">
        <v>957.6</v>
      </c>
      <c r="K898" s="285">
        <v>907.2</v>
      </c>
      <c r="L898" s="285">
        <v>856.8</v>
      </c>
      <c r="M898" s="285">
        <v>806.4</v>
      </c>
      <c r="N898" s="347"/>
      <c r="O898" s="348"/>
    </row>
    <row r="899" ht="60" customHeight="1" spans="1:15">
      <c r="A899" s="266"/>
      <c r="B899" s="9" t="s">
        <v>356</v>
      </c>
      <c r="C899" s="859" t="s">
        <v>9905</v>
      </c>
      <c r="D899" s="10" t="s">
        <v>9906</v>
      </c>
      <c r="E899" s="10"/>
      <c r="F899" s="10"/>
      <c r="G899" s="9" t="s">
        <v>51</v>
      </c>
      <c r="H899" s="342"/>
      <c r="I899" s="288">
        <v>2070</v>
      </c>
      <c r="J899" s="288">
        <v>1966.5</v>
      </c>
      <c r="K899" s="285">
        <v>1863</v>
      </c>
      <c r="L899" s="285">
        <v>1759.5</v>
      </c>
      <c r="M899" s="285">
        <v>1656</v>
      </c>
      <c r="N899" s="347"/>
      <c r="O899" s="348"/>
    </row>
    <row r="900" ht="60" customHeight="1" spans="1:15">
      <c r="A900" s="267"/>
      <c r="B900" s="9" t="s">
        <v>356</v>
      </c>
      <c r="C900" s="859" t="s">
        <v>9907</v>
      </c>
      <c r="D900" s="10" t="s">
        <v>9908</v>
      </c>
      <c r="E900" s="10"/>
      <c r="F900" s="10"/>
      <c r="G900" s="9" t="s">
        <v>51</v>
      </c>
      <c r="H900" s="342"/>
      <c r="I900" s="288">
        <v>96.3</v>
      </c>
      <c r="J900" s="288">
        <v>91.5</v>
      </c>
      <c r="K900" s="285">
        <v>86.7</v>
      </c>
      <c r="L900" s="285">
        <v>81.9</v>
      </c>
      <c r="M900" s="285">
        <v>77</v>
      </c>
      <c r="N900" s="347"/>
      <c r="O900" s="348"/>
    </row>
    <row r="901" ht="60" customHeight="1" spans="1:15">
      <c r="A901" s="265">
        <v>17</v>
      </c>
      <c r="B901" s="9" t="s">
        <v>356</v>
      </c>
      <c r="C901" s="859" t="s">
        <v>9909</v>
      </c>
      <c r="D901" s="10" t="s">
        <v>9910</v>
      </c>
      <c r="E901" s="10" t="s">
        <v>9911</v>
      </c>
      <c r="F901" s="10" t="s">
        <v>9887</v>
      </c>
      <c r="G901" s="9" t="s">
        <v>51</v>
      </c>
      <c r="H901" s="342" t="s">
        <v>9912</v>
      </c>
      <c r="I901" s="288">
        <v>684</v>
      </c>
      <c r="J901" s="288">
        <v>649.8</v>
      </c>
      <c r="K901" s="285">
        <v>615.6</v>
      </c>
      <c r="L901" s="285">
        <v>581.4</v>
      </c>
      <c r="M901" s="285">
        <v>547.2</v>
      </c>
      <c r="N901" s="347"/>
      <c r="O901" s="348"/>
    </row>
    <row r="902" ht="60" customHeight="1" spans="1:15">
      <c r="A902" s="267"/>
      <c r="B902" s="9" t="s">
        <v>356</v>
      </c>
      <c r="C902" s="859" t="s">
        <v>9913</v>
      </c>
      <c r="D902" s="10" t="s">
        <v>9914</v>
      </c>
      <c r="E902" s="10"/>
      <c r="F902" s="10"/>
      <c r="G902" s="9" t="s">
        <v>51</v>
      </c>
      <c r="H902" s="342"/>
      <c r="I902" s="288">
        <v>205.2</v>
      </c>
      <c r="J902" s="288">
        <v>194.9</v>
      </c>
      <c r="K902" s="285">
        <v>184.7</v>
      </c>
      <c r="L902" s="285">
        <v>174.4</v>
      </c>
      <c r="M902" s="285">
        <v>164.2</v>
      </c>
      <c r="N902" s="347"/>
      <c r="O902" s="348"/>
    </row>
    <row r="903" ht="60" customHeight="1" spans="1:15">
      <c r="A903" s="264">
        <v>18</v>
      </c>
      <c r="B903" s="9" t="s">
        <v>356</v>
      </c>
      <c r="C903" s="859" t="s">
        <v>9915</v>
      </c>
      <c r="D903" s="10" t="s">
        <v>9916</v>
      </c>
      <c r="E903" s="10" t="s">
        <v>9911</v>
      </c>
      <c r="F903" s="10" t="s">
        <v>9887</v>
      </c>
      <c r="G903" s="9" t="s">
        <v>51</v>
      </c>
      <c r="H903" s="342" t="s">
        <v>9912</v>
      </c>
      <c r="I903" s="288">
        <v>570.6</v>
      </c>
      <c r="J903" s="288">
        <v>542.1</v>
      </c>
      <c r="K903" s="285">
        <v>513.5</v>
      </c>
      <c r="L903" s="285">
        <v>485</v>
      </c>
      <c r="M903" s="285">
        <v>456.5</v>
      </c>
      <c r="N903" s="347"/>
      <c r="O903" s="348"/>
    </row>
    <row r="904" ht="165" customHeight="1" spans="1:15">
      <c r="A904" s="264">
        <v>19</v>
      </c>
      <c r="B904" s="9" t="s">
        <v>356</v>
      </c>
      <c r="C904" s="859" t="s">
        <v>9917</v>
      </c>
      <c r="D904" s="10" t="s">
        <v>9918</v>
      </c>
      <c r="E904" s="10" t="s">
        <v>9919</v>
      </c>
      <c r="F904" s="10" t="s">
        <v>9920</v>
      </c>
      <c r="G904" s="9" t="s">
        <v>51</v>
      </c>
      <c r="H904" s="342" t="s">
        <v>9921</v>
      </c>
      <c r="I904" s="288">
        <v>1440</v>
      </c>
      <c r="J904" s="288">
        <v>1368</v>
      </c>
      <c r="K904" s="285">
        <v>1296</v>
      </c>
      <c r="L904" s="285">
        <v>1224</v>
      </c>
      <c r="M904" s="285">
        <v>1152</v>
      </c>
      <c r="N904" s="347"/>
      <c r="O904" s="348"/>
    </row>
    <row r="905" ht="60" customHeight="1" spans="1:15">
      <c r="A905" s="264">
        <v>20</v>
      </c>
      <c r="B905" s="9" t="s">
        <v>356</v>
      </c>
      <c r="C905" s="859" t="s">
        <v>9922</v>
      </c>
      <c r="D905" s="10" t="s">
        <v>9923</v>
      </c>
      <c r="E905" s="10" t="s">
        <v>9924</v>
      </c>
      <c r="F905" s="10" t="s">
        <v>9920</v>
      </c>
      <c r="G905" s="9" t="s">
        <v>51</v>
      </c>
      <c r="H905" s="342" t="s">
        <v>9912</v>
      </c>
      <c r="I905" s="288">
        <v>1800</v>
      </c>
      <c r="J905" s="288">
        <v>1710</v>
      </c>
      <c r="K905" s="285">
        <v>1620</v>
      </c>
      <c r="L905" s="285">
        <v>1530</v>
      </c>
      <c r="M905" s="285">
        <v>1440</v>
      </c>
      <c r="N905" s="347"/>
      <c r="O905" s="348"/>
    </row>
    <row r="906" ht="93" customHeight="1" spans="1:15">
      <c r="A906" s="264">
        <v>21</v>
      </c>
      <c r="B906" s="9" t="s">
        <v>356</v>
      </c>
      <c r="C906" s="859" t="s">
        <v>9925</v>
      </c>
      <c r="D906" s="10" t="s">
        <v>9926</v>
      </c>
      <c r="E906" s="10" t="s">
        <v>9927</v>
      </c>
      <c r="F906" s="10" t="s">
        <v>9928</v>
      </c>
      <c r="G906" s="9" t="s">
        <v>51</v>
      </c>
      <c r="H906" s="349"/>
      <c r="I906" s="288">
        <v>347.4</v>
      </c>
      <c r="J906" s="288">
        <v>330</v>
      </c>
      <c r="K906" s="285">
        <v>312.7</v>
      </c>
      <c r="L906" s="285">
        <v>295.3</v>
      </c>
      <c r="M906" s="285">
        <v>277.9</v>
      </c>
      <c r="N906" s="347"/>
      <c r="O906" s="348"/>
    </row>
    <row r="907" ht="86" customHeight="1" spans="1:15">
      <c r="A907" s="264">
        <v>22</v>
      </c>
      <c r="B907" s="9" t="s">
        <v>356</v>
      </c>
      <c r="C907" s="859" t="s">
        <v>9929</v>
      </c>
      <c r="D907" s="10" t="s">
        <v>9930</v>
      </c>
      <c r="E907" s="10" t="s">
        <v>9931</v>
      </c>
      <c r="F907" s="10" t="s">
        <v>9932</v>
      </c>
      <c r="G907" s="9" t="s">
        <v>51</v>
      </c>
      <c r="H907" s="349"/>
      <c r="I907" s="288">
        <v>264.6</v>
      </c>
      <c r="J907" s="288">
        <v>251.4</v>
      </c>
      <c r="K907" s="285">
        <v>238.1</v>
      </c>
      <c r="L907" s="285">
        <v>224.9</v>
      </c>
      <c r="M907" s="285">
        <v>211.7</v>
      </c>
      <c r="N907" s="347"/>
      <c r="O907" s="348"/>
    </row>
    <row r="908" ht="86" customHeight="1" spans="1:15">
      <c r="A908" s="265">
        <v>23</v>
      </c>
      <c r="B908" s="9" t="s">
        <v>38</v>
      </c>
      <c r="C908" s="859" t="s">
        <v>9933</v>
      </c>
      <c r="D908" s="10" t="s">
        <v>9934</v>
      </c>
      <c r="E908" s="10" t="s">
        <v>9935</v>
      </c>
      <c r="F908" s="10" t="s">
        <v>9936</v>
      </c>
      <c r="G908" s="9" t="s">
        <v>51</v>
      </c>
      <c r="H908" s="342"/>
      <c r="I908" s="288">
        <v>761.4</v>
      </c>
      <c r="J908" s="288">
        <v>723.3</v>
      </c>
      <c r="K908" s="285">
        <v>685.3</v>
      </c>
      <c r="L908" s="285">
        <v>647.2</v>
      </c>
      <c r="M908" s="285">
        <v>609.1</v>
      </c>
      <c r="N908" s="347"/>
      <c r="O908" s="348"/>
    </row>
    <row r="909" ht="60" customHeight="1" spans="1:15">
      <c r="A909" s="267"/>
      <c r="B909" s="9" t="s">
        <v>38</v>
      </c>
      <c r="C909" s="859" t="s">
        <v>9937</v>
      </c>
      <c r="D909" s="10" t="s">
        <v>9938</v>
      </c>
      <c r="E909" s="10"/>
      <c r="F909" s="10"/>
      <c r="G909" s="9" t="s">
        <v>51</v>
      </c>
      <c r="H909" s="342"/>
      <c r="I909" s="288">
        <v>523.8</v>
      </c>
      <c r="J909" s="288">
        <v>497.6</v>
      </c>
      <c r="K909" s="285">
        <v>471.4</v>
      </c>
      <c r="L909" s="285">
        <v>445.2</v>
      </c>
      <c r="M909" s="285">
        <v>419</v>
      </c>
      <c r="N909" s="347"/>
      <c r="O909" s="348"/>
    </row>
    <row r="910" ht="91" customHeight="1" spans="1:15">
      <c r="A910" s="265">
        <v>24</v>
      </c>
      <c r="B910" s="9" t="s">
        <v>38</v>
      </c>
      <c r="C910" s="859" t="s">
        <v>9939</v>
      </c>
      <c r="D910" s="10" t="s">
        <v>9940</v>
      </c>
      <c r="E910" s="10" t="s">
        <v>9941</v>
      </c>
      <c r="F910" s="10" t="s">
        <v>9936</v>
      </c>
      <c r="G910" s="9" t="s">
        <v>51</v>
      </c>
      <c r="H910" s="342"/>
      <c r="I910" s="288">
        <v>631.8</v>
      </c>
      <c r="J910" s="288">
        <v>600.2</v>
      </c>
      <c r="K910" s="285">
        <v>568.6</v>
      </c>
      <c r="L910" s="285">
        <v>537</v>
      </c>
      <c r="M910" s="285">
        <v>505.4</v>
      </c>
      <c r="N910" s="347"/>
      <c r="O910" s="348"/>
    </row>
    <row r="911" ht="60" customHeight="1" spans="1:15">
      <c r="A911" s="267"/>
      <c r="B911" s="9" t="s">
        <v>38</v>
      </c>
      <c r="C911" s="859" t="s">
        <v>9942</v>
      </c>
      <c r="D911" s="10" t="s">
        <v>9943</v>
      </c>
      <c r="E911" s="10"/>
      <c r="F911" s="10"/>
      <c r="G911" s="9" t="s">
        <v>51</v>
      </c>
      <c r="H911" s="342"/>
      <c r="I911" s="288">
        <v>631.8</v>
      </c>
      <c r="J911" s="288">
        <v>600.2</v>
      </c>
      <c r="K911" s="285">
        <v>568.6</v>
      </c>
      <c r="L911" s="285">
        <v>537</v>
      </c>
      <c r="M911" s="285">
        <v>505.4</v>
      </c>
      <c r="N911" s="347"/>
      <c r="O911" s="348"/>
    </row>
    <row r="912" ht="78" customHeight="1" spans="1:15">
      <c r="A912" s="265">
        <v>25</v>
      </c>
      <c r="B912" s="9" t="s">
        <v>95</v>
      </c>
      <c r="C912" s="859" t="s">
        <v>9944</v>
      </c>
      <c r="D912" s="10" t="s">
        <v>9945</v>
      </c>
      <c r="E912" s="10" t="s">
        <v>9946</v>
      </c>
      <c r="F912" s="10" t="s">
        <v>9947</v>
      </c>
      <c r="G912" s="9" t="s">
        <v>51</v>
      </c>
      <c r="H912" s="342"/>
      <c r="I912" s="288">
        <v>471.6</v>
      </c>
      <c r="J912" s="288">
        <v>448</v>
      </c>
      <c r="K912" s="285">
        <v>424.4</v>
      </c>
      <c r="L912" s="285">
        <v>400.9</v>
      </c>
      <c r="M912" s="285">
        <v>377.3</v>
      </c>
      <c r="N912" s="347"/>
      <c r="O912" s="348"/>
    </row>
    <row r="913" ht="60" customHeight="1" spans="1:15">
      <c r="A913" s="266"/>
      <c r="B913" s="9" t="s">
        <v>95</v>
      </c>
      <c r="C913" s="859" t="s">
        <v>9948</v>
      </c>
      <c r="D913" s="10" t="s">
        <v>9949</v>
      </c>
      <c r="E913" s="10"/>
      <c r="F913" s="10"/>
      <c r="G913" s="9" t="s">
        <v>51</v>
      </c>
      <c r="H913" s="342"/>
      <c r="I913" s="288">
        <v>94.3</v>
      </c>
      <c r="J913" s="288">
        <v>89.6</v>
      </c>
      <c r="K913" s="285">
        <v>84.9</v>
      </c>
      <c r="L913" s="285">
        <v>80.2</v>
      </c>
      <c r="M913" s="285">
        <v>75.5</v>
      </c>
      <c r="N913" s="347"/>
      <c r="O913" s="348"/>
    </row>
    <row r="914" ht="60" customHeight="1" spans="1:15">
      <c r="A914" s="266"/>
      <c r="B914" s="9" t="s">
        <v>95</v>
      </c>
      <c r="C914" s="859" t="s">
        <v>9950</v>
      </c>
      <c r="D914" s="10" t="s">
        <v>9951</v>
      </c>
      <c r="E914" s="10"/>
      <c r="F914" s="10"/>
      <c r="G914" s="9" t="s">
        <v>51</v>
      </c>
      <c r="H914" s="342"/>
      <c r="I914" s="288">
        <v>235.8</v>
      </c>
      <c r="J914" s="288">
        <v>224</v>
      </c>
      <c r="K914" s="285">
        <v>212.2</v>
      </c>
      <c r="L914" s="285">
        <v>200.4</v>
      </c>
      <c r="M914" s="285">
        <v>188.6</v>
      </c>
      <c r="N914" s="347"/>
      <c r="O914" s="348"/>
    </row>
    <row r="915" ht="60" customHeight="1" spans="1:15">
      <c r="A915" s="267"/>
      <c r="B915" s="9" t="s">
        <v>95</v>
      </c>
      <c r="C915" s="859" t="s">
        <v>9952</v>
      </c>
      <c r="D915" s="10" t="s">
        <v>9953</v>
      </c>
      <c r="E915" s="10"/>
      <c r="F915" s="10"/>
      <c r="G915" s="9" t="s">
        <v>51</v>
      </c>
      <c r="H915" s="342"/>
      <c r="I915" s="288">
        <v>471.6</v>
      </c>
      <c r="J915" s="288">
        <v>448</v>
      </c>
      <c r="K915" s="285">
        <v>424.4</v>
      </c>
      <c r="L915" s="285">
        <v>400.9</v>
      </c>
      <c r="M915" s="285">
        <v>377.3</v>
      </c>
      <c r="N915" s="347"/>
      <c r="O915" s="348"/>
    </row>
    <row r="916" ht="84" customHeight="1" spans="1:15">
      <c r="A916" s="265">
        <v>26</v>
      </c>
      <c r="B916" s="9" t="s">
        <v>95</v>
      </c>
      <c r="C916" s="859" t="s">
        <v>9954</v>
      </c>
      <c r="D916" s="10" t="s">
        <v>9955</v>
      </c>
      <c r="E916" s="10" t="s">
        <v>9956</v>
      </c>
      <c r="F916" s="10" t="s">
        <v>9947</v>
      </c>
      <c r="G916" s="9" t="s">
        <v>51</v>
      </c>
      <c r="H916" s="342"/>
      <c r="I916" s="288">
        <v>1550.7</v>
      </c>
      <c r="J916" s="288">
        <v>1473.2</v>
      </c>
      <c r="K916" s="285">
        <v>1395.6</v>
      </c>
      <c r="L916" s="285">
        <v>1318.1</v>
      </c>
      <c r="M916" s="285">
        <v>1240.6</v>
      </c>
      <c r="N916" s="347"/>
      <c r="O916" s="348"/>
    </row>
    <row r="917" ht="60" customHeight="1" spans="1:15">
      <c r="A917" s="266"/>
      <c r="B917" s="9" t="s">
        <v>95</v>
      </c>
      <c r="C917" s="859" t="s">
        <v>9957</v>
      </c>
      <c r="D917" s="10" t="s">
        <v>9958</v>
      </c>
      <c r="E917" s="10"/>
      <c r="F917" s="10"/>
      <c r="G917" s="9" t="s">
        <v>51</v>
      </c>
      <c r="H917" s="342"/>
      <c r="I917" s="288">
        <v>310.1</v>
      </c>
      <c r="J917" s="288">
        <v>294.6</v>
      </c>
      <c r="K917" s="285">
        <v>279.1</v>
      </c>
      <c r="L917" s="285">
        <v>263.6</v>
      </c>
      <c r="M917" s="285">
        <v>248.1</v>
      </c>
      <c r="N917" s="347"/>
      <c r="O917" s="348"/>
    </row>
    <row r="918" ht="60" customHeight="1" spans="1:15">
      <c r="A918" s="266"/>
      <c r="B918" s="9" t="s">
        <v>95</v>
      </c>
      <c r="C918" s="859" t="s">
        <v>9959</v>
      </c>
      <c r="D918" s="10" t="s">
        <v>9960</v>
      </c>
      <c r="E918" s="10"/>
      <c r="F918" s="10"/>
      <c r="G918" s="9" t="s">
        <v>51</v>
      </c>
      <c r="H918" s="342"/>
      <c r="I918" s="288">
        <v>235.8</v>
      </c>
      <c r="J918" s="288">
        <v>224</v>
      </c>
      <c r="K918" s="285">
        <v>212.2</v>
      </c>
      <c r="L918" s="285">
        <v>200.4</v>
      </c>
      <c r="M918" s="285">
        <v>188.6</v>
      </c>
      <c r="N918" s="347"/>
      <c r="O918" s="348"/>
    </row>
    <row r="919" ht="60" customHeight="1" spans="1:15">
      <c r="A919" s="267"/>
      <c r="B919" s="9" t="s">
        <v>95</v>
      </c>
      <c r="C919" s="859" t="s">
        <v>9961</v>
      </c>
      <c r="D919" s="10" t="s">
        <v>9962</v>
      </c>
      <c r="E919" s="10"/>
      <c r="F919" s="10"/>
      <c r="G919" s="9" t="s">
        <v>51</v>
      </c>
      <c r="H919" s="342"/>
      <c r="I919" s="288">
        <v>1550.7</v>
      </c>
      <c r="J919" s="288">
        <v>1473.2</v>
      </c>
      <c r="K919" s="285">
        <v>1395.6</v>
      </c>
      <c r="L919" s="285">
        <v>1318.1</v>
      </c>
      <c r="M919" s="285">
        <v>1240.6</v>
      </c>
      <c r="N919" s="347"/>
      <c r="O919" s="348"/>
    </row>
    <row r="920" ht="69" customHeight="1" spans="1:15">
      <c r="A920" s="264">
        <v>27</v>
      </c>
      <c r="B920" s="9" t="s">
        <v>38</v>
      </c>
      <c r="C920" s="859" t="s">
        <v>9963</v>
      </c>
      <c r="D920" s="10" t="s">
        <v>9964</v>
      </c>
      <c r="E920" s="10" t="s">
        <v>9965</v>
      </c>
      <c r="F920" s="10" t="s">
        <v>9966</v>
      </c>
      <c r="G920" s="9" t="s">
        <v>51</v>
      </c>
      <c r="H920" s="342" t="s">
        <v>9967</v>
      </c>
      <c r="I920" s="288">
        <v>516.6</v>
      </c>
      <c r="J920" s="288">
        <v>490.8</v>
      </c>
      <c r="K920" s="285">
        <v>464.9</v>
      </c>
      <c r="L920" s="285">
        <v>439.1</v>
      </c>
      <c r="M920" s="285">
        <v>413.3</v>
      </c>
      <c r="N920" s="347"/>
      <c r="O920" s="348"/>
    </row>
    <row r="921" ht="105" customHeight="1" spans="1:15">
      <c r="A921" s="264">
        <v>28</v>
      </c>
      <c r="B921" s="9" t="s">
        <v>38</v>
      </c>
      <c r="C921" s="859" t="s">
        <v>9968</v>
      </c>
      <c r="D921" s="10" t="s">
        <v>9969</v>
      </c>
      <c r="E921" s="10" t="s">
        <v>9970</v>
      </c>
      <c r="F921" s="10" t="s">
        <v>9971</v>
      </c>
      <c r="G921" s="9" t="s">
        <v>51</v>
      </c>
      <c r="H921" s="342" t="s">
        <v>9972</v>
      </c>
      <c r="I921" s="288">
        <v>1606.5</v>
      </c>
      <c r="J921" s="288">
        <v>1526.2</v>
      </c>
      <c r="K921" s="285">
        <v>1445.9</v>
      </c>
      <c r="L921" s="285">
        <v>1365.5</v>
      </c>
      <c r="M921" s="285">
        <v>1285.2</v>
      </c>
      <c r="N921" s="347"/>
      <c r="O921" s="348"/>
    </row>
    <row r="922" ht="156" customHeight="1" spans="1:15">
      <c r="A922" s="264">
        <v>29</v>
      </c>
      <c r="B922" s="9" t="s">
        <v>38</v>
      </c>
      <c r="C922" s="859" t="s">
        <v>9973</v>
      </c>
      <c r="D922" s="10" t="s">
        <v>9974</v>
      </c>
      <c r="E922" s="10" t="s">
        <v>9975</v>
      </c>
      <c r="F922" s="10" t="s">
        <v>9976</v>
      </c>
      <c r="G922" s="9" t="s">
        <v>51</v>
      </c>
      <c r="H922" s="342" t="s">
        <v>9977</v>
      </c>
      <c r="I922" s="288">
        <v>446.4</v>
      </c>
      <c r="J922" s="288">
        <v>424.1</v>
      </c>
      <c r="K922" s="285">
        <v>401.8</v>
      </c>
      <c r="L922" s="285">
        <v>379.4</v>
      </c>
      <c r="M922" s="285">
        <v>357.1</v>
      </c>
      <c r="N922" s="347"/>
      <c r="O922" s="348"/>
    </row>
    <row r="923" ht="238" customHeight="1" spans="1:15">
      <c r="A923" s="264">
        <v>30</v>
      </c>
      <c r="B923" s="9" t="s">
        <v>38</v>
      </c>
      <c r="C923" s="9" t="s">
        <v>9978</v>
      </c>
      <c r="D923" s="10" t="s">
        <v>9979</v>
      </c>
      <c r="E923" s="10" t="s">
        <v>9980</v>
      </c>
      <c r="F923" s="10" t="s">
        <v>9981</v>
      </c>
      <c r="G923" s="9" t="s">
        <v>51</v>
      </c>
      <c r="H923" s="342" t="s">
        <v>9982</v>
      </c>
      <c r="I923" s="288">
        <v>552.6</v>
      </c>
      <c r="J923" s="288">
        <v>525</v>
      </c>
      <c r="K923" s="285">
        <v>497.3</v>
      </c>
      <c r="L923" s="285">
        <v>469.7</v>
      </c>
      <c r="M923" s="285">
        <v>442.1</v>
      </c>
      <c r="N923" s="347"/>
      <c r="O923" s="348"/>
    </row>
    <row r="924" ht="60" customHeight="1" spans="1:15">
      <c r="A924" s="265">
        <v>31</v>
      </c>
      <c r="B924" s="9" t="s">
        <v>95</v>
      </c>
      <c r="C924" s="859" t="s">
        <v>9983</v>
      </c>
      <c r="D924" s="10" t="s">
        <v>9984</v>
      </c>
      <c r="E924" s="10" t="s">
        <v>9985</v>
      </c>
      <c r="F924" s="10" t="s">
        <v>9986</v>
      </c>
      <c r="G924" s="9" t="s">
        <v>51</v>
      </c>
      <c r="H924" s="342" t="s">
        <v>9987</v>
      </c>
      <c r="I924" s="288">
        <v>2200.5</v>
      </c>
      <c r="J924" s="288">
        <v>2090.5</v>
      </c>
      <c r="K924" s="285">
        <v>1980.5</v>
      </c>
      <c r="L924" s="285">
        <v>1870.4</v>
      </c>
      <c r="M924" s="285">
        <v>1760.4</v>
      </c>
      <c r="N924" s="347"/>
      <c r="O924" s="348"/>
    </row>
    <row r="925" ht="60" customHeight="1" spans="1:15">
      <c r="A925" s="267"/>
      <c r="B925" s="9" t="s">
        <v>95</v>
      </c>
      <c r="C925" s="859" t="s">
        <v>9988</v>
      </c>
      <c r="D925" s="10" t="s">
        <v>9989</v>
      </c>
      <c r="E925" s="10"/>
      <c r="F925" s="10"/>
      <c r="G925" s="9" t="s">
        <v>51</v>
      </c>
      <c r="H925" s="342"/>
      <c r="I925" s="288">
        <v>440.1</v>
      </c>
      <c r="J925" s="288">
        <v>418.1</v>
      </c>
      <c r="K925" s="285">
        <v>396.1</v>
      </c>
      <c r="L925" s="285">
        <v>374.1</v>
      </c>
      <c r="M925" s="285">
        <v>352.1</v>
      </c>
      <c r="N925" s="61"/>
      <c r="O925" s="348"/>
    </row>
    <row r="926" ht="60" customHeight="1" spans="1:15">
      <c r="A926" s="265">
        <v>32</v>
      </c>
      <c r="B926" s="9" t="s">
        <v>95</v>
      </c>
      <c r="C926" s="859" t="s">
        <v>9990</v>
      </c>
      <c r="D926" s="10" t="s">
        <v>9991</v>
      </c>
      <c r="E926" s="10" t="s">
        <v>9992</v>
      </c>
      <c r="F926" s="10" t="s">
        <v>9993</v>
      </c>
      <c r="G926" s="9" t="s">
        <v>9994</v>
      </c>
      <c r="H926" s="342" t="s">
        <v>9995</v>
      </c>
      <c r="I926" s="288">
        <v>552.6</v>
      </c>
      <c r="J926" s="288">
        <v>525</v>
      </c>
      <c r="K926" s="285">
        <v>497.3</v>
      </c>
      <c r="L926" s="285">
        <v>469.7</v>
      </c>
      <c r="M926" s="285">
        <v>442.1</v>
      </c>
      <c r="N926" s="61"/>
      <c r="O926" s="348"/>
    </row>
    <row r="927" ht="60" customHeight="1" spans="1:15">
      <c r="A927" s="266"/>
      <c r="B927" s="9" t="s">
        <v>95</v>
      </c>
      <c r="C927" s="859" t="s">
        <v>9996</v>
      </c>
      <c r="D927" s="10" t="s">
        <v>9997</v>
      </c>
      <c r="E927" s="10"/>
      <c r="F927" s="10"/>
      <c r="G927" s="9" t="s">
        <v>9994</v>
      </c>
      <c r="H927" s="342"/>
      <c r="I927" s="288">
        <v>110.5</v>
      </c>
      <c r="J927" s="288">
        <v>105</v>
      </c>
      <c r="K927" s="285">
        <v>99.5</v>
      </c>
      <c r="L927" s="285">
        <v>93.9</v>
      </c>
      <c r="M927" s="285">
        <v>88.4</v>
      </c>
      <c r="N927" s="61"/>
      <c r="O927" s="348"/>
    </row>
    <row r="928" ht="60" customHeight="1" spans="1:15">
      <c r="A928" s="350">
        <v>33</v>
      </c>
      <c r="B928" s="9" t="s">
        <v>95</v>
      </c>
      <c r="C928" s="859" t="s">
        <v>9998</v>
      </c>
      <c r="D928" s="10" t="s">
        <v>9999</v>
      </c>
      <c r="E928" s="10" t="s">
        <v>10000</v>
      </c>
      <c r="F928" s="10" t="s">
        <v>10001</v>
      </c>
      <c r="G928" s="9" t="s">
        <v>9994</v>
      </c>
      <c r="H928" s="342" t="s">
        <v>10002</v>
      </c>
      <c r="I928" s="288">
        <v>1709.1</v>
      </c>
      <c r="J928" s="288">
        <v>1623.6</v>
      </c>
      <c r="K928" s="285">
        <v>1538.2</v>
      </c>
      <c r="L928" s="285">
        <v>1452.7</v>
      </c>
      <c r="M928" s="285">
        <v>1367.3</v>
      </c>
      <c r="N928" s="61"/>
      <c r="O928" s="348"/>
    </row>
    <row r="929" ht="60" customHeight="1" spans="1:15">
      <c r="A929" s="351"/>
      <c r="B929" s="9" t="s">
        <v>95</v>
      </c>
      <c r="C929" s="859" t="s">
        <v>10003</v>
      </c>
      <c r="D929" s="10" t="s">
        <v>10004</v>
      </c>
      <c r="E929" s="10"/>
      <c r="F929" s="10"/>
      <c r="G929" s="9" t="s">
        <v>9994</v>
      </c>
      <c r="H929" s="342"/>
      <c r="I929" s="288">
        <v>341.8</v>
      </c>
      <c r="J929" s="288">
        <v>324.7</v>
      </c>
      <c r="K929" s="285">
        <v>307.6</v>
      </c>
      <c r="L929" s="285">
        <v>290.5</v>
      </c>
      <c r="M929" s="285">
        <v>273.5</v>
      </c>
      <c r="N929" s="61"/>
      <c r="O929" s="348"/>
    </row>
    <row r="930" ht="60" customHeight="1" spans="1:15">
      <c r="A930" s="352"/>
      <c r="B930" s="9" t="s">
        <v>95</v>
      </c>
      <c r="C930" s="859" t="s">
        <v>10005</v>
      </c>
      <c r="D930" s="10" t="s">
        <v>10006</v>
      </c>
      <c r="E930" s="10"/>
      <c r="F930" s="10"/>
      <c r="G930" s="9" t="s">
        <v>9994</v>
      </c>
      <c r="H930" s="342"/>
      <c r="I930" s="288">
        <v>894.6</v>
      </c>
      <c r="J930" s="288">
        <v>849.9</v>
      </c>
      <c r="K930" s="285">
        <v>805.1</v>
      </c>
      <c r="L930" s="285">
        <v>760.4</v>
      </c>
      <c r="M930" s="285">
        <v>715.7</v>
      </c>
      <c r="N930" s="61"/>
      <c r="O930" s="348"/>
    </row>
    <row r="931" ht="60" customHeight="1" spans="1:15">
      <c r="A931" s="350">
        <v>34</v>
      </c>
      <c r="B931" s="9" t="s">
        <v>95</v>
      </c>
      <c r="C931" s="859" t="s">
        <v>10007</v>
      </c>
      <c r="D931" s="10" t="s">
        <v>10008</v>
      </c>
      <c r="E931" s="10" t="s">
        <v>10009</v>
      </c>
      <c r="F931" s="10" t="s">
        <v>10010</v>
      </c>
      <c r="G931" s="9" t="s">
        <v>51</v>
      </c>
      <c r="H931" s="342"/>
      <c r="I931" s="288">
        <v>1179.9</v>
      </c>
      <c r="J931" s="288">
        <v>1120.9</v>
      </c>
      <c r="K931" s="285">
        <v>1061.9</v>
      </c>
      <c r="L931" s="285">
        <v>1002.9</v>
      </c>
      <c r="M931" s="285">
        <v>943.9</v>
      </c>
      <c r="N931" s="61"/>
      <c r="O931" s="348"/>
    </row>
    <row r="932" ht="60" customHeight="1" spans="1:15">
      <c r="A932" s="352"/>
      <c r="B932" s="9" t="s">
        <v>95</v>
      </c>
      <c r="C932" s="859" t="s">
        <v>10011</v>
      </c>
      <c r="D932" s="10" t="s">
        <v>10012</v>
      </c>
      <c r="E932" s="10"/>
      <c r="F932" s="10"/>
      <c r="G932" s="9" t="s">
        <v>51</v>
      </c>
      <c r="H932" s="342"/>
      <c r="I932" s="288">
        <v>236</v>
      </c>
      <c r="J932" s="288">
        <v>224.2</v>
      </c>
      <c r="K932" s="285">
        <v>212.4</v>
      </c>
      <c r="L932" s="285">
        <v>200.6</v>
      </c>
      <c r="M932" s="285">
        <v>188.8</v>
      </c>
      <c r="N932" s="347"/>
      <c r="O932" s="348"/>
    </row>
    <row r="933" ht="60" customHeight="1" spans="1:15">
      <c r="A933" s="350">
        <v>35</v>
      </c>
      <c r="B933" s="9" t="s">
        <v>95</v>
      </c>
      <c r="C933" s="859" t="s">
        <v>10013</v>
      </c>
      <c r="D933" s="10" t="s">
        <v>10014</v>
      </c>
      <c r="E933" s="10" t="s">
        <v>10015</v>
      </c>
      <c r="F933" s="10" t="s">
        <v>10016</v>
      </c>
      <c r="G933" s="9" t="s">
        <v>4170</v>
      </c>
      <c r="H933" s="342" t="s">
        <v>10017</v>
      </c>
      <c r="I933" s="288">
        <v>446.4</v>
      </c>
      <c r="J933" s="288">
        <v>424.1</v>
      </c>
      <c r="K933" s="285">
        <v>401.8</v>
      </c>
      <c r="L933" s="285">
        <v>379.4</v>
      </c>
      <c r="M933" s="285">
        <v>357.1</v>
      </c>
      <c r="N933" s="347"/>
      <c r="O933" s="348"/>
    </row>
    <row r="934" ht="60" customHeight="1" spans="1:15">
      <c r="A934" s="351"/>
      <c r="B934" s="9" t="s">
        <v>95</v>
      </c>
      <c r="C934" s="859" t="s">
        <v>10018</v>
      </c>
      <c r="D934" s="10" t="s">
        <v>10019</v>
      </c>
      <c r="E934" s="10"/>
      <c r="F934" s="10"/>
      <c r="G934" s="9" t="s">
        <v>4170</v>
      </c>
      <c r="H934" s="342"/>
      <c r="I934" s="288">
        <v>89.3</v>
      </c>
      <c r="J934" s="288">
        <v>84.8</v>
      </c>
      <c r="K934" s="285">
        <v>80.4</v>
      </c>
      <c r="L934" s="285">
        <v>75.9</v>
      </c>
      <c r="M934" s="285">
        <v>71.4</v>
      </c>
      <c r="N934" s="347"/>
      <c r="O934" s="348"/>
    </row>
    <row r="935" ht="60" customHeight="1" spans="1:15">
      <c r="A935" s="352"/>
      <c r="B935" s="9" t="s">
        <v>95</v>
      </c>
      <c r="C935" s="859" t="s">
        <v>10020</v>
      </c>
      <c r="D935" s="10" t="s">
        <v>10021</v>
      </c>
      <c r="E935" s="10"/>
      <c r="F935" s="10"/>
      <c r="G935" s="9" t="s">
        <v>4170</v>
      </c>
      <c r="H935" s="342"/>
      <c r="I935" s="288">
        <v>223.2</v>
      </c>
      <c r="J935" s="288">
        <v>212</v>
      </c>
      <c r="K935" s="285">
        <v>200.9</v>
      </c>
      <c r="L935" s="285">
        <v>189.7</v>
      </c>
      <c r="M935" s="285">
        <v>178.6</v>
      </c>
      <c r="N935" s="347"/>
      <c r="O935" s="348"/>
    </row>
    <row r="936" ht="60" customHeight="1" spans="1:15">
      <c r="A936" s="350">
        <v>36</v>
      </c>
      <c r="B936" s="9" t="s">
        <v>95</v>
      </c>
      <c r="C936" s="859" t="s">
        <v>10022</v>
      </c>
      <c r="D936" s="10" t="s">
        <v>10023</v>
      </c>
      <c r="E936" s="10" t="s">
        <v>10024</v>
      </c>
      <c r="F936" s="10" t="s">
        <v>10025</v>
      </c>
      <c r="G936" s="9" t="s">
        <v>4170</v>
      </c>
      <c r="H936" s="342" t="s">
        <v>10017</v>
      </c>
      <c r="I936" s="288">
        <v>684</v>
      </c>
      <c r="J936" s="288">
        <v>649.8</v>
      </c>
      <c r="K936" s="285">
        <v>615.6</v>
      </c>
      <c r="L936" s="285">
        <v>581.4</v>
      </c>
      <c r="M936" s="285">
        <v>547.2</v>
      </c>
      <c r="N936" s="347"/>
      <c r="O936" s="348"/>
    </row>
    <row r="937" ht="60" customHeight="1" spans="1:15">
      <c r="A937" s="351"/>
      <c r="B937" s="9" t="s">
        <v>95</v>
      </c>
      <c r="C937" s="859" t="s">
        <v>10026</v>
      </c>
      <c r="D937" s="10" t="s">
        <v>10027</v>
      </c>
      <c r="E937" s="10"/>
      <c r="F937" s="10"/>
      <c r="G937" s="9" t="s">
        <v>4170</v>
      </c>
      <c r="H937" s="342"/>
      <c r="I937" s="288">
        <v>136.8</v>
      </c>
      <c r="J937" s="288">
        <v>130</v>
      </c>
      <c r="K937" s="285">
        <v>123.1</v>
      </c>
      <c r="L937" s="285">
        <v>116.3</v>
      </c>
      <c r="M937" s="285">
        <v>109.4</v>
      </c>
      <c r="N937" s="347"/>
      <c r="O937" s="348"/>
    </row>
    <row r="938" ht="60" customHeight="1" spans="1:15">
      <c r="A938" s="351"/>
      <c r="B938" s="9" t="s">
        <v>95</v>
      </c>
      <c r="C938" s="859" t="s">
        <v>10028</v>
      </c>
      <c r="D938" s="10" t="s">
        <v>10029</v>
      </c>
      <c r="E938" s="10"/>
      <c r="F938" s="10"/>
      <c r="G938" s="9" t="s">
        <v>4170</v>
      </c>
      <c r="H938" s="342"/>
      <c r="I938" s="288">
        <v>153.9</v>
      </c>
      <c r="J938" s="288">
        <v>146.2</v>
      </c>
      <c r="K938" s="285">
        <v>138.5</v>
      </c>
      <c r="L938" s="285">
        <v>130.8</v>
      </c>
      <c r="M938" s="285">
        <v>123.1</v>
      </c>
      <c r="N938" s="347"/>
      <c r="O938" s="348"/>
    </row>
    <row r="939" ht="60" customHeight="1" spans="1:15">
      <c r="A939" s="351"/>
      <c r="B939" s="9" t="s">
        <v>95</v>
      </c>
      <c r="C939" s="859" t="s">
        <v>10030</v>
      </c>
      <c r="D939" s="10" t="s">
        <v>10031</v>
      </c>
      <c r="E939" s="10"/>
      <c r="F939" s="10"/>
      <c r="G939" s="9" t="s">
        <v>4170</v>
      </c>
      <c r="H939" s="342"/>
      <c r="I939" s="288">
        <v>306</v>
      </c>
      <c r="J939" s="288">
        <v>290.7</v>
      </c>
      <c r="K939" s="285">
        <v>275.4</v>
      </c>
      <c r="L939" s="285">
        <v>260.1</v>
      </c>
      <c r="M939" s="285">
        <v>244.8</v>
      </c>
      <c r="N939" s="347"/>
      <c r="O939" s="348"/>
    </row>
    <row r="940" ht="60" customHeight="1" spans="1:15">
      <c r="A940" s="352"/>
      <c r="B940" s="9" t="s">
        <v>95</v>
      </c>
      <c r="C940" s="859" t="s">
        <v>10032</v>
      </c>
      <c r="D940" s="10" t="s">
        <v>10033</v>
      </c>
      <c r="E940" s="10"/>
      <c r="F940" s="10"/>
      <c r="G940" s="9" t="s">
        <v>4170</v>
      </c>
      <c r="H940" s="342"/>
      <c r="I940" s="288">
        <v>153.9</v>
      </c>
      <c r="J940" s="288">
        <v>146.2</v>
      </c>
      <c r="K940" s="285">
        <v>138.5</v>
      </c>
      <c r="L940" s="285">
        <v>130.8</v>
      </c>
      <c r="M940" s="285">
        <v>123.1</v>
      </c>
      <c r="N940" s="347"/>
      <c r="O940" s="348"/>
    </row>
    <row r="941" ht="60" customHeight="1" spans="1:15">
      <c r="A941" s="350">
        <v>37</v>
      </c>
      <c r="B941" s="9" t="s">
        <v>95</v>
      </c>
      <c r="C941" s="859" t="s">
        <v>10034</v>
      </c>
      <c r="D941" s="10" t="s">
        <v>10035</v>
      </c>
      <c r="E941" s="10" t="s">
        <v>10036</v>
      </c>
      <c r="F941" s="10" t="s">
        <v>10037</v>
      </c>
      <c r="G941" s="9" t="s">
        <v>4170</v>
      </c>
      <c r="H941" s="342" t="s">
        <v>10038</v>
      </c>
      <c r="I941" s="288">
        <v>912.6</v>
      </c>
      <c r="J941" s="288">
        <v>867</v>
      </c>
      <c r="K941" s="285">
        <v>821.3</v>
      </c>
      <c r="L941" s="285">
        <v>775.7</v>
      </c>
      <c r="M941" s="285">
        <v>730.1</v>
      </c>
      <c r="N941" s="347"/>
      <c r="O941" s="348"/>
    </row>
    <row r="942" ht="60" customHeight="1" spans="1:15">
      <c r="A942" s="351"/>
      <c r="B942" s="9" t="s">
        <v>95</v>
      </c>
      <c r="C942" s="859" t="s">
        <v>10039</v>
      </c>
      <c r="D942" s="10" t="s">
        <v>10040</v>
      </c>
      <c r="E942" s="10"/>
      <c r="F942" s="10"/>
      <c r="G942" s="9" t="s">
        <v>4170</v>
      </c>
      <c r="H942" s="342"/>
      <c r="I942" s="288">
        <v>182.5</v>
      </c>
      <c r="J942" s="288">
        <v>173.4</v>
      </c>
      <c r="K942" s="285">
        <v>164.3</v>
      </c>
      <c r="L942" s="285">
        <v>155.1</v>
      </c>
      <c r="M942" s="285">
        <v>146</v>
      </c>
      <c r="N942" s="347"/>
      <c r="O942" s="348"/>
    </row>
    <row r="943" ht="60" customHeight="1" spans="1:15">
      <c r="A943" s="351"/>
      <c r="B943" s="9" t="s">
        <v>95</v>
      </c>
      <c r="C943" s="859" t="s">
        <v>10041</v>
      </c>
      <c r="D943" s="10" t="s">
        <v>10042</v>
      </c>
      <c r="E943" s="10"/>
      <c r="F943" s="10"/>
      <c r="G943" s="9" t="s">
        <v>4170</v>
      </c>
      <c r="H943" s="342"/>
      <c r="I943" s="288">
        <v>459.9</v>
      </c>
      <c r="J943" s="288">
        <v>436.9</v>
      </c>
      <c r="K943" s="285">
        <v>413.9</v>
      </c>
      <c r="L943" s="285">
        <v>390.9</v>
      </c>
      <c r="M943" s="285">
        <v>367.9</v>
      </c>
      <c r="N943" s="347"/>
      <c r="O943" s="348"/>
    </row>
    <row r="944" ht="60" customHeight="1" spans="1:15">
      <c r="A944" s="351"/>
      <c r="B944" s="9" t="s">
        <v>95</v>
      </c>
      <c r="C944" s="859" t="s">
        <v>10043</v>
      </c>
      <c r="D944" s="10" t="s">
        <v>10044</v>
      </c>
      <c r="E944" s="10"/>
      <c r="F944" s="10"/>
      <c r="G944" s="9" t="s">
        <v>4170</v>
      </c>
      <c r="H944" s="342"/>
      <c r="I944" s="288">
        <v>612</v>
      </c>
      <c r="J944" s="288">
        <v>581.4</v>
      </c>
      <c r="K944" s="285">
        <v>550.8</v>
      </c>
      <c r="L944" s="285">
        <v>520.2</v>
      </c>
      <c r="M944" s="285">
        <v>489.6</v>
      </c>
      <c r="N944" s="347"/>
      <c r="O944" s="348"/>
    </row>
    <row r="945" ht="60" customHeight="1" spans="1:15">
      <c r="A945" s="352"/>
      <c r="B945" s="9" t="s">
        <v>95</v>
      </c>
      <c r="C945" s="859" t="s">
        <v>10045</v>
      </c>
      <c r="D945" s="10" t="s">
        <v>10046</v>
      </c>
      <c r="E945" s="10"/>
      <c r="F945" s="10"/>
      <c r="G945" s="9" t="s">
        <v>4170</v>
      </c>
      <c r="H945" s="342"/>
      <c r="I945" s="288">
        <v>536.4</v>
      </c>
      <c r="J945" s="288">
        <v>509.6</v>
      </c>
      <c r="K945" s="285">
        <v>482.8</v>
      </c>
      <c r="L945" s="285">
        <v>455.9</v>
      </c>
      <c r="M945" s="285">
        <v>429.1</v>
      </c>
      <c r="N945" s="347"/>
      <c r="O945" s="348"/>
    </row>
    <row r="946" ht="60" customHeight="1" spans="1:15">
      <c r="A946" s="350">
        <v>38</v>
      </c>
      <c r="B946" s="9" t="s">
        <v>95</v>
      </c>
      <c r="C946" s="859" t="s">
        <v>10047</v>
      </c>
      <c r="D946" s="10" t="s">
        <v>10048</v>
      </c>
      <c r="E946" s="10" t="s">
        <v>10049</v>
      </c>
      <c r="F946" s="10" t="s">
        <v>10050</v>
      </c>
      <c r="G946" s="9" t="s">
        <v>4170</v>
      </c>
      <c r="H946" s="342" t="s">
        <v>10017</v>
      </c>
      <c r="I946" s="288">
        <v>651.6</v>
      </c>
      <c r="J946" s="288">
        <v>619</v>
      </c>
      <c r="K946" s="285">
        <v>586.4</v>
      </c>
      <c r="L946" s="285">
        <v>553.9</v>
      </c>
      <c r="M946" s="285">
        <v>521.3</v>
      </c>
      <c r="N946" s="347"/>
      <c r="O946" s="348"/>
    </row>
    <row r="947" ht="60" customHeight="1" spans="1:15">
      <c r="A947" s="351"/>
      <c r="B947" s="9" t="s">
        <v>95</v>
      </c>
      <c r="C947" s="859" t="s">
        <v>10051</v>
      </c>
      <c r="D947" s="10" t="s">
        <v>10052</v>
      </c>
      <c r="E947" s="10"/>
      <c r="F947" s="10"/>
      <c r="G947" s="9" t="s">
        <v>4170</v>
      </c>
      <c r="H947" s="342"/>
      <c r="I947" s="288">
        <v>130.3</v>
      </c>
      <c r="J947" s="288">
        <v>123.8</v>
      </c>
      <c r="K947" s="285">
        <v>117.3</v>
      </c>
      <c r="L947" s="285">
        <v>110.8</v>
      </c>
      <c r="M947" s="285">
        <v>104.3</v>
      </c>
      <c r="N947" s="347"/>
      <c r="O947" s="348"/>
    </row>
    <row r="948" ht="60" customHeight="1" spans="1:15">
      <c r="A948" s="352"/>
      <c r="B948" s="9" t="s">
        <v>95</v>
      </c>
      <c r="C948" s="859" t="s">
        <v>10053</v>
      </c>
      <c r="D948" s="10" t="s">
        <v>10054</v>
      </c>
      <c r="E948" s="10"/>
      <c r="F948" s="10"/>
      <c r="G948" s="9" t="s">
        <v>4170</v>
      </c>
      <c r="H948" s="342"/>
      <c r="I948" s="288">
        <v>651.6</v>
      </c>
      <c r="J948" s="288">
        <v>619</v>
      </c>
      <c r="K948" s="285">
        <v>586.4</v>
      </c>
      <c r="L948" s="285">
        <v>553.9</v>
      </c>
      <c r="M948" s="285">
        <v>521.3</v>
      </c>
      <c r="N948" s="347"/>
      <c r="O948" s="348"/>
    </row>
    <row r="949" ht="60" customHeight="1" spans="1:15">
      <c r="A949" s="350">
        <v>39</v>
      </c>
      <c r="B949" s="9" t="s">
        <v>95</v>
      </c>
      <c r="C949" s="859" t="s">
        <v>10055</v>
      </c>
      <c r="D949" s="10" t="s">
        <v>10056</v>
      </c>
      <c r="E949" s="10" t="s">
        <v>10057</v>
      </c>
      <c r="F949" s="10" t="s">
        <v>10058</v>
      </c>
      <c r="G949" s="9" t="s">
        <v>4170</v>
      </c>
      <c r="H949" s="342" t="s">
        <v>10017</v>
      </c>
      <c r="I949" s="288">
        <v>1584</v>
      </c>
      <c r="J949" s="288">
        <v>1504.8</v>
      </c>
      <c r="K949" s="285">
        <v>1425.6</v>
      </c>
      <c r="L949" s="285">
        <v>1346.4</v>
      </c>
      <c r="M949" s="285">
        <v>1267.2</v>
      </c>
      <c r="N949" s="347"/>
      <c r="O949" s="348"/>
    </row>
    <row r="950" ht="60" customHeight="1" spans="1:15">
      <c r="A950" s="352"/>
      <c r="B950" s="9" t="s">
        <v>95</v>
      </c>
      <c r="C950" s="859" t="s">
        <v>10059</v>
      </c>
      <c r="D950" s="10" t="s">
        <v>10060</v>
      </c>
      <c r="E950" s="10"/>
      <c r="F950" s="10"/>
      <c r="G950" s="9" t="s">
        <v>4170</v>
      </c>
      <c r="H950" s="342"/>
      <c r="I950" s="288">
        <v>316.8</v>
      </c>
      <c r="J950" s="288">
        <v>301</v>
      </c>
      <c r="K950" s="285">
        <v>285.1</v>
      </c>
      <c r="L950" s="285">
        <v>269.3</v>
      </c>
      <c r="M950" s="285">
        <v>253.4</v>
      </c>
      <c r="N950" s="347"/>
      <c r="O950" s="348"/>
    </row>
    <row r="951" ht="97" customHeight="1" spans="1:15">
      <c r="A951" s="350">
        <v>40</v>
      </c>
      <c r="B951" s="9" t="s">
        <v>95</v>
      </c>
      <c r="C951" s="859" t="s">
        <v>10061</v>
      </c>
      <c r="D951" s="10" t="s">
        <v>10062</v>
      </c>
      <c r="E951" s="10" t="s">
        <v>10063</v>
      </c>
      <c r="F951" s="10" t="s">
        <v>10064</v>
      </c>
      <c r="G951" s="9" t="s">
        <v>51</v>
      </c>
      <c r="H951" s="342"/>
      <c r="I951" s="288">
        <v>991.8</v>
      </c>
      <c r="J951" s="288">
        <v>942.2</v>
      </c>
      <c r="K951" s="285">
        <v>892.6</v>
      </c>
      <c r="L951" s="285">
        <v>843</v>
      </c>
      <c r="M951" s="285">
        <v>793.4</v>
      </c>
      <c r="N951" s="347"/>
      <c r="O951" s="348"/>
    </row>
    <row r="952" ht="60" customHeight="1" spans="1:15">
      <c r="A952" s="351"/>
      <c r="B952" s="9" t="s">
        <v>95</v>
      </c>
      <c r="C952" s="859" t="s">
        <v>10065</v>
      </c>
      <c r="D952" s="10" t="s">
        <v>10066</v>
      </c>
      <c r="E952" s="10"/>
      <c r="F952" s="10"/>
      <c r="G952" s="9" t="s">
        <v>51</v>
      </c>
      <c r="H952" s="342"/>
      <c r="I952" s="288">
        <v>198.4</v>
      </c>
      <c r="J952" s="288">
        <v>188.4</v>
      </c>
      <c r="K952" s="285">
        <v>178.5</v>
      </c>
      <c r="L952" s="285">
        <v>168.6</v>
      </c>
      <c r="M952" s="285">
        <v>158.7</v>
      </c>
      <c r="N952" s="347"/>
      <c r="O952" s="348"/>
    </row>
    <row r="953" ht="60" customHeight="1" spans="1:15">
      <c r="A953" s="352"/>
      <c r="B953" s="9" t="s">
        <v>95</v>
      </c>
      <c r="C953" s="859" t="s">
        <v>10067</v>
      </c>
      <c r="D953" s="10" t="s">
        <v>10068</v>
      </c>
      <c r="E953" s="10"/>
      <c r="F953" s="10"/>
      <c r="G953" s="9" t="s">
        <v>51</v>
      </c>
      <c r="H953" s="342"/>
      <c r="I953" s="288">
        <v>991.8</v>
      </c>
      <c r="J953" s="288">
        <v>942.2</v>
      </c>
      <c r="K953" s="285">
        <v>892.6</v>
      </c>
      <c r="L953" s="285">
        <v>843</v>
      </c>
      <c r="M953" s="285">
        <v>793.4</v>
      </c>
      <c r="N953" s="347"/>
      <c r="O953" s="348"/>
    </row>
    <row r="954" ht="89" customHeight="1" spans="1:15">
      <c r="A954" s="350">
        <v>41</v>
      </c>
      <c r="B954" s="9" t="s">
        <v>95</v>
      </c>
      <c r="C954" s="859" t="s">
        <v>10069</v>
      </c>
      <c r="D954" s="10" t="s">
        <v>10070</v>
      </c>
      <c r="E954" s="10" t="s">
        <v>10071</v>
      </c>
      <c r="F954" s="10" t="s">
        <v>10072</v>
      </c>
      <c r="G954" s="9" t="s">
        <v>51</v>
      </c>
      <c r="H954" s="342"/>
      <c r="I954" s="288">
        <v>991.8</v>
      </c>
      <c r="J954" s="288">
        <v>942.2</v>
      </c>
      <c r="K954" s="285">
        <v>892.6</v>
      </c>
      <c r="L954" s="285">
        <v>843</v>
      </c>
      <c r="M954" s="285">
        <v>793.4</v>
      </c>
      <c r="N954" s="347"/>
      <c r="O954" s="348"/>
    </row>
    <row r="955" ht="60" customHeight="1" spans="1:15">
      <c r="A955" s="352"/>
      <c r="B955" s="9" t="s">
        <v>95</v>
      </c>
      <c r="C955" s="859" t="s">
        <v>10073</v>
      </c>
      <c r="D955" s="10" t="s">
        <v>10074</v>
      </c>
      <c r="E955" s="10"/>
      <c r="F955" s="10"/>
      <c r="G955" s="9" t="s">
        <v>51</v>
      </c>
      <c r="H955" s="342"/>
      <c r="I955" s="288">
        <v>198.4</v>
      </c>
      <c r="J955" s="288">
        <v>188.4</v>
      </c>
      <c r="K955" s="285">
        <v>178.5</v>
      </c>
      <c r="L955" s="285">
        <v>168.6</v>
      </c>
      <c r="M955" s="285">
        <v>158.7</v>
      </c>
      <c r="N955" s="347"/>
      <c r="O955" s="348"/>
    </row>
    <row r="956" ht="87" customHeight="1" spans="1:15">
      <c r="A956" s="350">
        <v>42</v>
      </c>
      <c r="B956" s="9" t="s">
        <v>95</v>
      </c>
      <c r="C956" s="859" t="s">
        <v>10075</v>
      </c>
      <c r="D956" s="10" t="s">
        <v>10076</v>
      </c>
      <c r="E956" s="10" t="s">
        <v>10077</v>
      </c>
      <c r="F956" s="10" t="s">
        <v>10078</v>
      </c>
      <c r="G956" s="9" t="s">
        <v>51</v>
      </c>
      <c r="H956" s="342"/>
      <c r="I956" s="288">
        <v>707.4</v>
      </c>
      <c r="J956" s="288">
        <v>672</v>
      </c>
      <c r="K956" s="285">
        <v>636.7</v>
      </c>
      <c r="L956" s="285">
        <v>601.3</v>
      </c>
      <c r="M956" s="285">
        <v>565.9</v>
      </c>
      <c r="N956" s="347"/>
      <c r="O956" s="348"/>
    </row>
    <row r="957" ht="60" customHeight="1" spans="1:15">
      <c r="A957" s="351"/>
      <c r="B957" s="9" t="s">
        <v>95</v>
      </c>
      <c r="C957" s="859" t="s">
        <v>10079</v>
      </c>
      <c r="D957" s="10" t="s">
        <v>10080</v>
      </c>
      <c r="E957" s="10"/>
      <c r="F957" s="10"/>
      <c r="G957" s="9" t="s">
        <v>51</v>
      </c>
      <c r="H957" s="342"/>
      <c r="I957" s="288">
        <v>141.5</v>
      </c>
      <c r="J957" s="288">
        <v>134.4</v>
      </c>
      <c r="K957" s="285">
        <v>127.3</v>
      </c>
      <c r="L957" s="285">
        <v>120.3</v>
      </c>
      <c r="M957" s="285">
        <v>113.2</v>
      </c>
      <c r="N957" s="347"/>
      <c r="O957" s="348"/>
    </row>
    <row r="958" ht="60" customHeight="1" spans="1:15">
      <c r="A958" s="352"/>
      <c r="B958" s="9" t="s">
        <v>95</v>
      </c>
      <c r="C958" s="859" t="s">
        <v>10081</v>
      </c>
      <c r="D958" s="10" t="s">
        <v>10082</v>
      </c>
      <c r="E958" s="10"/>
      <c r="F958" s="10"/>
      <c r="G958" s="9" t="s">
        <v>51</v>
      </c>
      <c r="H958" s="342"/>
      <c r="I958" s="288">
        <v>707.4</v>
      </c>
      <c r="J958" s="288">
        <v>672</v>
      </c>
      <c r="K958" s="285">
        <v>636.7</v>
      </c>
      <c r="L958" s="285">
        <v>601.3</v>
      </c>
      <c r="M958" s="285">
        <v>565.9</v>
      </c>
      <c r="N958" s="347"/>
      <c r="O958" s="348"/>
    </row>
    <row r="959" ht="60" customHeight="1" spans="1:15">
      <c r="A959" s="350">
        <v>43</v>
      </c>
      <c r="B959" s="9" t="s">
        <v>95</v>
      </c>
      <c r="C959" s="859" t="s">
        <v>10083</v>
      </c>
      <c r="D959" s="10" t="s">
        <v>10084</v>
      </c>
      <c r="E959" s="10" t="s">
        <v>10085</v>
      </c>
      <c r="F959" s="10" t="s">
        <v>10058</v>
      </c>
      <c r="G959" s="9" t="s">
        <v>51</v>
      </c>
      <c r="H959" s="342"/>
      <c r="I959" s="288">
        <v>2483.1</v>
      </c>
      <c r="J959" s="288">
        <v>2358.9</v>
      </c>
      <c r="K959" s="285">
        <v>2234.8</v>
      </c>
      <c r="L959" s="285">
        <v>2110.6</v>
      </c>
      <c r="M959" s="285">
        <v>1986.5</v>
      </c>
      <c r="N959" s="347"/>
      <c r="O959" s="348"/>
    </row>
    <row r="960" ht="60" customHeight="1" spans="1:15">
      <c r="A960" s="352"/>
      <c r="B960" s="9" t="s">
        <v>95</v>
      </c>
      <c r="C960" s="859" t="s">
        <v>10086</v>
      </c>
      <c r="D960" s="10" t="s">
        <v>10087</v>
      </c>
      <c r="E960" s="10"/>
      <c r="F960" s="10"/>
      <c r="G960" s="9" t="s">
        <v>51</v>
      </c>
      <c r="H960" s="342"/>
      <c r="I960" s="288">
        <v>496.6</v>
      </c>
      <c r="J960" s="288">
        <v>471.8</v>
      </c>
      <c r="K960" s="285">
        <v>447</v>
      </c>
      <c r="L960" s="285">
        <v>422.1</v>
      </c>
      <c r="M960" s="285">
        <v>397.3</v>
      </c>
      <c r="N960" s="347"/>
      <c r="O960" s="348"/>
    </row>
    <row r="961" ht="60" customHeight="1" spans="1:15">
      <c r="A961" s="350">
        <v>44</v>
      </c>
      <c r="B961" s="9" t="s">
        <v>95</v>
      </c>
      <c r="C961" s="859" t="s">
        <v>10088</v>
      </c>
      <c r="D961" s="10" t="s">
        <v>10089</v>
      </c>
      <c r="E961" s="10" t="s">
        <v>10090</v>
      </c>
      <c r="F961" s="10" t="s">
        <v>10091</v>
      </c>
      <c r="G961" s="9" t="s">
        <v>51</v>
      </c>
      <c r="H961" s="342"/>
      <c r="I961" s="288">
        <v>666</v>
      </c>
      <c r="J961" s="288">
        <v>632.7</v>
      </c>
      <c r="K961" s="285">
        <v>599.4</v>
      </c>
      <c r="L961" s="285">
        <v>566.1</v>
      </c>
      <c r="M961" s="285">
        <v>532.8</v>
      </c>
      <c r="N961" s="347"/>
      <c r="O961" s="348"/>
    </row>
    <row r="962" ht="60" customHeight="1" spans="1:15">
      <c r="A962" s="352"/>
      <c r="B962" s="9" t="s">
        <v>95</v>
      </c>
      <c r="C962" s="859" t="s">
        <v>10092</v>
      </c>
      <c r="D962" s="10" t="s">
        <v>10093</v>
      </c>
      <c r="E962" s="10"/>
      <c r="F962" s="10"/>
      <c r="G962" s="9" t="s">
        <v>51</v>
      </c>
      <c r="H962" s="342"/>
      <c r="I962" s="288">
        <v>133.2</v>
      </c>
      <c r="J962" s="288">
        <v>126.5</v>
      </c>
      <c r="K962" s="285">
        <v>119.9</v>
      </c>
      <c r="L962" s="285">
        <v>113.2</v>
      </c>
      <c r="M962" s="285">
        <v>106.6</v>
      </c>
      <c r="N962" s="347"/>
      <c r="O962" s="348"/>
    </row>
    <row r="963" ht="60" customHeight="1" spans="1:15">
      <c r="A963" s="350">
        <v>45</v>
      </c>
      <c r="B963" s="9" t="s">
        <v>95</v>
      </c>
      <c r="C963" s="859" t="s">
        <v>10094</v>
      </c>
      <c r="D963" s="10" t="s">
        <v>10095</v>
      </c>
      <c r="E963" s="10" t="s">
        <v>10096</v>
      </c>
      <c r="F963" s="10" t="s">
        <v>10097</v>
      </c>
      <c r="G963" s="9" t="s">
        <v>51</v>
      </c>
      <c r="H963" s="342"/>
      <c r="I963" s="288">
        <v>446.4</v>
      </c>
      <c r="J963" s="288">
        <v>424.1</v>
      </c>
      <c r="K963" s="285">
        <v>401.8</v>
      </c>
      <c r="L963" s="285">
        <v>379.4</v>
      </c>
      <c r="M963" s="285">
        <v>357.1</v>
      </c>
      <c r="N963" s="347"/>
      <c r="O963" s="348"/>
    </row>
    <row r="964" ht="60" customHeight="1" spans="1:15">
      <c r="A964" s="351"/>
      <c r="B964" s="9" t="s">
        <v>95</v>
      </c>
      <c r="C964" s="859" t="s">
        <v>10098</v>
      </c>
      <c r="D964" s="10" t="s">
        <v>10099</v>
      </c>
      <c r="E964" s="10"/>
      <c r="F964" s="10"/>
      <c r="G964" s="9" t="s">
        <v>51</v>
      </c>
      <c r="H964" s="349"/>
      <c r="I964" s="288">
        <v>89.3</v>
      </c>
      <c r="J964" s="288">
        <v>84.8</v>
      </c>
      <c r="K964" s="285">
        <v>80.4</v>
      </c>
      <c r="L964" s="285">
        <v>75.9</v>
      </c>
      <c r="M964" s="285">
        <v>71.4</v>
      </c>
      <c r="N964" s="347"/>
      <c r="O964" s="348"/>
    </row>
    <row r="965" ht="60" customHeight="1" spans="1:15">
      <c r="A965" s="352"/>
      <c r="B965" s="9" t="s">
        <v>95</v>
      </c>
      <c r="C965" s="859" t="s">
        <v>10100</v>
      </c>
      <c r="D965" s="10" t="s">
        <v>10101</v>
      </c>
      <c r="E965" s="10"/>
      <c r="F965" s="10"/>
      <c r="G965" s="9" t="s">
        <v>51</v>
      </c>
      <c r="H965" s="349"/>
      <c r="I965" s="288">
        <v>446.4</v>
      </c>
      <c r="J965" s="288">
        <v>424.1</v>
      </c>
      <c r="K965" s="285">
        <v>401.8</v>
      </c>
      <c r="L965" s="285">
        <v>379.4</v>
      </c>
      <c r="M965" s="285">
        <v>357.1</v>
      </c>
      <c r="N965" s="347"/>
      <c r="O965" s="348"/>
    </row>
    <row r="966" ht="60" customHeight="1" spans="1:15">
      <c r="A966" s="350">
        <v>46</v>
      </c>
      <c r="B966" s="9" t="s">
        <v>95</v>
      </c>
      <c r="C966" s="859" t="s">
        <v>10102</v>
      </c>
      <c r="D966" s="10" t="s">
        <v>10103</v>
      </c>
      <c r="E966" s="10" t="s">
        <v>10104</v>
      </c>
      <c r="F966" s="10" t="s">
        <v>10105</v>
      </c>
      <c r="G966" s="9" t="s">
        <v>51</v>
      </c>
      <c r="H966" s="349"/>
      <c r="I966" s="288">
        <v>161.1</v>
      </c>
      <c r="J966" s="288">
        <v>153</v>
      </c>
      <c r="K966" s="285">
        <v>145</v>
      </c>
      <c r="L966" s="285">
        <v>136.9</v>
      </c>
      <c r="M966" s="285">
        <v>128.9</v>
      </c>
      <c r="N966" s="347"/>
      <c r="O966" s="348"/>
    </row>
    <row r="967" ht="60" customHeight="1" spans="1:15">
      <c r="A967" s="352"/>
      <c r="B967" s="9" t="s">
        <v>95</v>
      </c>
      <c r="C967" s="859" t="s">
        <v>10106</v>
      </c>
      <c r="D967" s="10" t="s">
        <v>10107</v>
      </c>
      <c r="E967" s="10"/>
      <c r="F967" s="10"/>
      <c r="G967" s="9" t="s">
        <v>51</v>
      </c>
      <c r="H967" s="342"/>
      <c r="I967" s="288">
        <v>32.2</v>
      </c>
      <c r="J967" s="288">
        <v>30.6</v>
      </c>
      <c r="K967" s="285">
        <v>29</v>
      </c>
      <c r="L967" s="285">
        <v>27.4</v>
      </c>
      <c r="M967" s="285">
        <v>25.8</v>
      </c>
      <c r="N967" s="347"/>
      <c r="O967" s="348"/>
    </row>
    <row r="968" ht="60" customHeight="1" spans="1:15">
      <c r="A968" s="350">
        <v>47</v>
      </c>
      <c r="B968" s="9" t="s">
        <v>95</v>
      </c>
      <c r="C968" s="859" t="s">
        <v>10108</v>
      </c>
      <c r="D968" s="10" t="s">
        <v>10109</v>
      </c>
      <c r="E968" s="10" t="s">
        <v>10110</v>
      </c>
      <c r="F968" s="10" t="s">
        <v>10111</v>
      </c>
      <c r="G968" s="9" t="s">
        <v>51</v>
      </c>
      <c r="H968" s="342"/>
      <c r="I968" s="288">
        <v>2506.5</v>
      </c>
      <c r="J968" s="288">
        <v>2381.2</v>
      </c>
      <c r="K968" s="285">
        <v>2255.9</v>
      </c>
      <c r="L968" s="285">
        <v>2130.5</v>
      </c>
      <c r="M968" s="285">
        <v>2005.2</v>
      </c>
      <c r="N968" s="347"/>
      <c r="O968" s="348"/>
    </row>
    <row r="969" ht="60" customHeight="1" spans="1:15">
      <c r="A969" s="352"/>
      <c r="B969" s="9" t="s">
        <v>95</v>
      </c>
      <c r="C969" s="859" t="s">
        <v>10112</v>
      </c>
      <c r="D969" s="10" t="s">
        <v>10113</v>
      </c>
      <c r="E969" s="10"/>
      <c r="F969" s="10"/>
      <c r="G969" s="9" t="s">
        <v>51</v>
      </c>
      <c r="H969" s="342"/>
      <c r="I969" s="288">
        <v>501.3</v>
      </c>
      <c r="J969" s="288">
        <v>476.2</v>
      </c>
      <c r="K969" s="285">
        <v>451.2</v>
      </c>
      <c r="L969" s="285">
        <v>426.1</v>
      </c>
      <c r="M969" s="285">
        <v>401</v>
      </c>
      <c r="N969" s="61"/>
      <c r="O969" s="348"/>
    </row>
    <row r="970" ht="60" customHeight="1" spans="1:15">
      <c r="A970" s="350">
        <v>48</v>
      </c>
      <c r="B970" s="9" t="s">
        <v>95</v>
      </c>
      <c r="C970" s="859" t="s">
        <v>10114</v>
      </c>
      <c r="D970" s="10" t="s">
        <v>10115</v>
      </c>
      <c r="E970" s="10" t="s">
        <v>10116</v>
      </c>
      <c r="F970" s="10" t="s">
        <v>10117</v>
      </c>
      <c r="G970" s="9" t="s">
        <v>51</v>
      </c>
      <c r="H970" s="342"/>
      <c r="I970" s="288">
        <v>3396.6</v>
      </c>
      <c r="J970" s="288">
        <v>3226.8</v>
      </c>
      <c r="K970" s="285">
        <v>3056.9</v>
      </c>
      <c r="L970" s="285">
        <v>2887.1</v>
      </c>
      <c r="M970" s="285">
        <v>2717.3</v>
      </c>
      <c r="N970" s="347"/>
      <c r="O970" s="348"/>
    </row>
    <row r="971" ht="60" customHeight="1" spans="1:15">
      <c r="A971" s="351"/>
      <c r="B971" s="9" t="s">
        <v>95</v>
      </c>
      <c r="C971" s="859" t="s">
        <v>10118</v>
      </c>
      <c r="D971" s="10" t="s">
        <v>10119</v>
      </c>
      <c r="E971" s="10"/>
      <c r="F971" s="10"/>
      <c r="G971" s="9" t="s">
        <v>51</v>
      </c>
      <c r="H971" s="342"/>
      <c r="I971" s="288">
        <v>679.3</v>
      </c>
      <c r="J971" s="288">
        <v>645.4</v>
      </c>
      <c r="K971" s="285">
        <v>611.4</v>
      </c>
      <c r="L971" s="285">
        <v>577.4</v>
      </c>
      <c r="M971" s="285">
        <v>543.5</v>
      </c>
      <c r="N971" s="347"/>
      <c r="O971" s="348"/>
    </row>
    <row r="972" ht="60" customHeight="1" spans="1:15">
      <c r="A972" s="352"/>
      <c r="B972" s="9" t="s">
        <v>95</v>
      </c>
      <c r="C972" s="859" t="s">
        <v>10120</v>
      </c>
      <c r="D972" s="10" t="s">
        <v>10121</v>
      </c>
      <c r="E972" s="10"/>
      <c r="F972" s="10"/>
      <c r="G972" s="9" t="s">
        <v>51</v>
      </c>
      <c r="H972" s="342"/>
      <c r="I972" s="288">
        <v>765</v>
      </c>
      <c r="J972" s="288">
        <v>726.8</v>
      </c>
      <c r="K972" s="285">
        <v>688.5</v>
      </c>
      <c r="L972" s="285">
        <v>650.3</v>
      </c>
      <c r="M972" s="285">
        <v>612</v>
      </c>
      <c r="N972" s="347"/>
      <c r="O972" s="348"/>
    </row>
    <row r="973" ht="60" customHeight="1" spans="1:15">
      <c r="A973" s="350">
        <v>49</v>
      </c>
      <c r="B973" s="9" t="s">
        <v>95</v>
      </c>
      <c r="C973" s="859" t="s">
        <v>10122</v>
      </c>
      <c r="D973" s="10" t="s">
        <v>10123</v>
      </c>
      <c r="E973" s="10" t="s">
        <v>10124</v>
      </c>
      <c r="F973" s="10" t="s">
        <v>10125</v>
      </c>
      <c r="G973" s="9" t="s">
        <v>51</v>
      </c>
      <c r="H973" s="342"/>
      <c r="I973" s="288">
        <v>5725.8</v>
      </c>
      <c r="J973" s="288">
        <v>5439.5</v>
      </c>
      <c r="K973" s="285">
        <v>5153.2</v>
      </c>
      <c r="L973" s="285">
        <v>4866.9</v>
      </c>
      <c r="M973" s="285">
        <v>4580.6</v>
      </c>
      <c r="N973" s="347"/>
      <c r="O973" s="348"/>
    </row>
    <row r="974" ht="60" customHeight="1" spans="1:15">
      <c r="A974" s="351"/>
      <c r="B974" s="9" t="s">
        <v>95</v>
      </c>
      <c r="C974" s="859" t="s">
        <v>10126</v>
      </c>
      <c r="D974" s="10" t="s">
        <v>10127</v>
      </c>
      <c r="E974" s="10"/>
      <c r="F974" s="10"/>
      <c r="G974" s="9" t="s">
        <v>51</v>
      </c>
      <c r="H974" s="342"/>
      <c r="I974" s="288">
        <v>1145.2</v>
      </c>
      <c r="J974" s="288">
        <v>1087.9</v>
      </c>
      <c r="K974" s="285">
        <v>1030.6</v>
      </c>
      <c r="L974" s="285">
        <v>973.4</v>
      </c>
      <c r="M974" s="285">
        <v>916.1</v>
      </c>
      <c r="N974" s="61"/>
      <c r="O974" s="348"/>
    </row>
    <row r="975" ht="60" customHeight="1" spans="1:15">
      <c r="A975" s="351"/>
      <c r="B975" s="9" t="s">
        <v>95</v>
      </c>
      <c r="C975" s="859" t="s">
        <v>10128</v>
      </c>
      <c r="D975" s="10" t="s">
        <v>10129</v>
      </c>
      <c r="E975" s="10"/>
      <c r="F975" s="10"/>
      <c r="G975" s="9" t="s">
        <v>51</v>
      </c>
      <c r="H975" s="342"/>
      <c r="I975" s="288">
        <v>1718.1</v>
      </c>
      <c r="J975" s="288">
        <v>1632.2</v>
      </c>
      <c r="K975" s="285">
        <v>1546.3</v>
      </c>
      <c r="L975" s="285">
        <v>1460.4</v>
      </c>
      <c r="M975" s="285">
        <v>1374.5</v>
      </c>
      <c r="N975" s="61"/>
      <c r="O975" s="348"/>
    </row>
    <row r="976" ht="60" customHeight="1" spans="1:15">
      <c r="A976" s="352"/>
      <c r="B976" s="9" t="s">
        <v>95</v>
      </c>
      <c r="C976" s="859" t="s">
        <v>10130</v>
      </c>
      <c r="D976" s="10" t="s">
        <v>10131</v>
      </c>
      <c r="E976" s="10"/>
      <c r="F976" s="10"/>
      <c r="G976" s="9" t="s">
        <v>51</v>
      </c>
      <c r="H976" s="342"/>
      <c r="I976" s="288">
        <v>1521</v>
      </c>
      <c r="J976" s="288">
        <v>1445</v>
      </c>
      <c r="K976" s="285">
        <v>1368.9</v>
      </c>
      <c r="L976" s="285">
        <v>1292.9</v>
      </c>
      <c r="M976" s="285">
        <v>1216.8</v>
      </c>
      <c r="N976" s="61"/>
      <c r="O976" s="348"/>
    </row>
    <row r="977" ht="60" customHeight="1" spans="1:15">
      <c r="A977" s="350">
        <v>50</v>
      </c>
      <c r="B977" s="9" t="s">
        <v>95</v>
      </c>
      <c r="C977" s="859" t="s">
        <v>10132</v>
      </c>
      <c r="D977" s="10" t="s">
        <v>10133</v>
      </c>
      <c r="E977" s="10" t="s">
        <v>10134</v>
      </c>
      <c r="F977" s="10" t="s">
        <v>10125</v>
      </c>
      <c r="G977" s="9" t="s">
        <v>51</v>
      </c>
      <c r="H977" s="342" t="s">
        <v>10135</v>
      </c>
      <c r="I977" s="288">
        <v>7443.9</v>
      </c>
      <c r="J977" s="288">
        <v>7071.7</v>
      </c>
      <c r="K977" s="285">
        <v>6699.5</v>
      </c>
      <c r="L977" s="285">
        <v>6327.3</v>
      </c>
      <c r="M977" s="285">
        <v>5955.1</v>
      </c>
      <c r="N977" s="61"/>
      <c r="O977" s="348"/>
    </row>
    <row r="978" ht="60" customHeight="1" spans="1:15">
      <c r="A978" s="351"/>
      <c r="B978" s="9" t="s">
        <v>95</v>
      </c>
      <c r="C978" s="859" t="s">
        <v>10136</v>
      </c>
      <c r="D978" s="10" t="s">
        <v>10137</v>
      </c>
      <c r="E978" s="10"/>
      <c r="F978" s="10"/>
      <c r="G978" s="9" t="s">
        <v>51</v>
      </c>
      <c r="H978" s="342"/>
      <c r="I978" s="288">
        <v>1488.8</v>
      </c>
      <c r="J978" s="288">
        <v>1414.3</v>
      </c>
      <c r="K978" s="285">
        <v>1339.9</v>
      </c>
      <c r="L978" s="285">
        <v>1265.5</v>
      </c>
      <c r="M978" s="285">
        <v>1191</v>
      </c>
      <c r="N978" s="61"/>
      <c r="O978" s="348"/>
    </row>
    <row r="979" ht="60" customHeight="1" spans="1:15">
      <c r="A979" s="351"/>
      <c r="B979" s="9" t="s">
        <v>95</v>
      </c>
      <c r="C979" s="859" t="s">
        <v>10138</v>
      </c>
      <c r="D979" s="10" t="s">
        <v>10139</v>
      </c>
      <c r="E979" s="10"/>
      <c r="F979" s="10"/>
      <c r="G979" s="9" t="s">
        <v>51</v>
      </c>
      <c r="H979" s="342" t="s">
        <v>10135</v>
      </c>
      <c r="I979" s="288">
        <v>2250</v>
      </c>
      <c r="J979" s="288">
        <v>2137.5</v>
      </c>
      <c r="K979" s="285">
        <v>2025</v>
      </c>
      <c r="L979" s="285">
        <v>1912.5</v>
      </c>
      <c r="M979" s="285">
        <v>1800</v>
      </c>
      <c r="N979" s="61"/>
      <c r="O979" s="348"/>
    </row>
    <row r="980" ht="60" customHeight="1" spans="1:15">
      <c r="A980" s="352"/>
      <c r="B980" s="9" t="s">
        <v>95</v>
      </c>
      <c r="C980" s="859" t="s">
        <v>10140</v>
      </c>
      <c r="D980" s="10" t="s">
        <v>10141</v>
      </c>
      <c r="E980" s="10"/>
      <c r="F980" s="10"/>
      <c r="G980" s="9" t="s">
        <v>51</v>
      </c>
      <c r="H980" s="342"/>
      <c r="I980" s="288">
        <v>1521</v>
      </c>
      <c r="J980" s="288">
        <v>1445</v>
      </c>
      <c r="K980" s="285">
        <v>1368.9</v>
      </c>
      <c r="L980" s="285">
        <v>1292.9</v>
      </c>
      <c r="M980" s="285">
        <v>1216.8</v>
      </c>
      <c r="N980" s="61"/>
      <c r="O980" s="348"/>
    </row>
    <row r="981" ht="60" customHeight="1" spans="1:15">
      <c r="A981" s="350">
        <v>51</v>
      </c>
      <c r="B981" s="9" t="s">
        <v>95</v>
      </c>
      <c r="C981" s="859" t="s">
        <v>10142</v>
      </c>
      <c r="D981" s="10" t="s">
        <v>10143</v>
      </c>
      <c r="E981" s="10" t="s">
        <v>10144</v>
      </c>
      <c r="F981" s="10" t="s">
        <v>10145</v>
      </c>
      <c r="G981" s="9" t="s">
        <v>51</v>
      </c>
      <c r="H981" s="342"/>
      <c r="I981" s="288">
        <v>3128.4</v>
      </c>
      <c r="J981" s="288">
        <v>2972</v>
      </c>
      <c r="K981" s="285">
        <v>2815.6</v>
      </c>
      <c r="L981" s="285">
        <v>2659.1</v>
      </c>
      <c r="M981" s="285">
        <v>2502.7</v>
      </c>
      <c r="N981" s="347"/>
      <c r="O981" s="348"/>
    </row>
    <row r="982" ht="60" customHeight="1" spans="1:15">
      <c r="A982" s="352"/>
      <c r="B982" s="9" t="s">
        <v>95</v>
      </c>
      <c r="C982" s="859" t="s">
        <v>10146</v>
      </c>
      <c r="D982" s="10" t="s">
        <v>10147</v>
      </c>
      <c r="E982" s="10"/>
      <c r="F982" s="10"/>
      <c r="G982" s="9" t="s">
        <v>51</v>
      </c>
      <c r="H982" s="349"/>
      <c r="I982" s="288">
        <v>625.7</v>
      </c>
      <c r="J982" s="288">
        <v>594.4</v>
      </c>
      <c r="K982" s="285">
        <v>563.1</v>
      </c>
      <c r="L982" s="285">
        <v>531.8</v>
      </c>
      <c r="M982" s="285">
        <v>500.5</v>
      </c>
      <c r="N982" s="347"/>
      <c r="O982" s="348"/>
    </row>
    <row r="983" ht="60" customHeight="1" spans="1:15">
      <c r="A983" s="350">
        <v>52</v>
      </c>
      <c r="B983" s="9" t="s">
        <v>95</v>
      </c>
      <c r="C983" s="859" t="s">
        <v>10148</v>
      </c>
      <c r="D983" s="10" t="s">
        <v>10149</v>
      </c>
      <c r="E983" s="10" t="s">
        <v>10150</v>
      </c>
      <c r="F983" s="10" t="s">
        <v>10151</v>
      </c>
      <c r="G983" s="9" t="s">
        <v>51</v>
      </c>
      <c r="H983" s="349"/>
      <c r="I983" s="288">
        <v>3157.2</v>
      </c>
      <c r="J983" s="288">
        <v>2999.3</v>
      </c>
      <c r="K983" s="285">
        <v>2841.5</v>
      </c>
      <c r="L983" s="285">
        <v>2683.6</v>
      </c>
      <c r="M983" s="285">
        <v>2525.8</v>
      </c>
      <c r="N983" s="347"/>
      <c r="O983" s="348"/>
    </row>
    <row r="984" ht="60" customHeight="1" spans="1:15">
      <c r="A984" s="352"/>
      <c r="B984" s="9" t="s">
        <v>95</v>
      </c>
      <c r="C984" s="859" t="s">
        <v>10152</v>
      </c>
      <c r="D984" s="10" t="s">
        <v>10153</v>
      </c>
      <c r="E984" s="10"/>
      <c r="F984" s="10"/>
      <c r="G984" s="9" t="s">
        <v>51</v>
      </c>
      <c r="H984" s="342"/>
      <c r="I984" s="288">
        <v>631.4</v>
      </c>
      <c r="J984" s="288">
        <v>599.9</v>
      </c>
      <c r="K984" s="285">
        <v>568.3</v>
      </c>
      <c r="L984" s="285">
        <v>536.7</v>
      </c>
      <c r="M984" s="285">
        <v>505.2</v>
      </c>
      <c r="N984" s="347"/>
      <c r="O984" s="348"/>
    </row>
    <row r="985" ht="60" customHeight="1" spans="1:15">
      <c r="A985" s="350">
        <v>53</v>
      </c>
      <c r="B985" s="9" t="s">
        <v>95</v>
      </c>
      <c r="C985" s="859" t="s">
        <v>10154</v>
      </c>
      <c r="D985" s="10" t="s">
        <v>10155</v>
      </c>
      <c r="E985" s="10" t="s">
        <v>10156</v>
      </c>
      <c r="F985" s="10" t="s">
        <v>10157</v>
      </c>
      <c r="G985" s="9" t="s">
        <v>51</v>
      </c>
      <c r="H985" s="342"/>
      <c r="I985" s="288">
        <v>1828.8</v>
      </c>
      <c r="J985" s="288">
        <v>1737.4</v>
      </c>
      <c r="K985" s="285">
        <v>1645.9</v>
      </c>
      <c r="L985" s="285">
        <v>1554.5</v>
      </c>
      <c r="M985" s="285">
        <v>1463</v>
      </c>
      <c r="N985" s="347"/>
      <c r="O985" s="348"/>
    </row>
    <row r="986" ht="60" customHeight="1" spans="1:15">
      <c r="A986" s="352"/>
      <c r="B986" s="9" t="s">
        <v>95</v>
      </c>
      <c r="C986" s="859" t="s">
        <v>10158</v>
      </c>
      <c r="D986" s="10" t="s">
        <v>10159</v>
      </c>
      <c r="E986" s="10"/>
      <c r="F986" s="10"/>
      <c r="G986" s="9" t="s">
        <v>51</v>
      </c>
      <c r="H986" s="342"/>
      <c r="I986" s="288">
        <v>365.8</v>
      </c>
      <c r="J986" s="288">
        <v>347.5</v>
      </c>
      <c r="K986" s="285">
        <v>329.2</v>
      </c>
      <c r="L986" s="285">
        <v>310.9</v>
      </c>
      <c r="M986" s="285">
        <v>292.6</v>
      </c>
      <c r="N986" s="347"/>
      <c r="O986" s="348"/>
    </row>
    <row r="987" ht="60" customHeight="1" spans="1:15">
      <c r="A987" s="350">
        <v>54</v>
      </c>
      <c r="B987" s="9" t="s">
        <v>95</v>
      </c>
      <c r="C987" s="859" t="s">
        <v>10160</v>
      </c>
      <c r="D987" s="10" t="s">
        <v>10161</v>
      </c>
      <c r="E987" s="10" t="s">
        <v>10162</v>
      </c>
      <c r="F987" s="10" t="s">
        <v>10163</v>
      </c>
      <c r="G987" s="9" t="s">
        <v>51</v>
      </c>
      <c r="H987" s="342" t="s">
        <v>10164</v>
      </c>
      <c r="I987" s="288">
        <v>3042</v>
      </c>
      <c r="J987" s="288">
        <v>2889.9</v>
      </c>
      <c r="K987" s="285">
        <v>2737.8</v>
      </c>
      <c r="L987" s="285">
        <v>2585.7</v>
      </c>
      <c r="M987" s="285">
        <v>2433.6</v>
      </c>
      <c r="N987" s="347"/>
      <c r="O987" s="348"/>
    </row>
    <row r="988" ht="60" customHeight="1" spans="1:15">
      <c r="A988" s="351"/>
      <c r="B988" s="9" t="s">
        <v>95</v>
      </c>
      <c r="C988" s="859" t="s">
        <v>10165</v>
      </c>
      <c r="D988" s="10" t="s">
        <v>10166</v>
      </c>
      <c r="E988" s="10"/>
      <c r="F988" s="10"/>
      <c r="G988" s="9" t="s">
        <v>51</v>
      </c>
      <c r="H988" s="342"/>
      <c r="I988" s="288">
        <v>608.4</v>
      </c>
      <c r="J988" s="288">
        <v>578</v>
      </c>
      <c r="K988" s="285">
        <v>547.6</v>
      </c>
      <c r="L988" s="285">
        <v>517.1</v>
      </c>
      <c r="M988" s="285">
        <v>486.7</v>
      </c>
      <c r="N988" s="61"/>
      <c r="O988" s="348"/>
    </row>
    <row r="989" ht="60" customHeight="1" spans="1:15">
      <c r="A989" s="352"/>
      <c r="B989" s="9" t="s">
        <v>95</v>
      </c>
      <c r="C989" s="859" t="s">
        <v>10167</v>
      </c>
      <c r="D989" s="10" t="s">
        <v>10168</v>
      </c>
      <c r="E989" s="10"/>
      <c r="F989" s="10"/>
      <c r="G989" s="9" t="s">
        <v>51</v>
      </c>
      <c r="H989" s="342"/>
      <c r="I989" s="288">
        <v>1521</v>
      </c>
      <c r="J989" s="288">
        <v>1445</v>
      </c>
      <c r="K989" s="285">
        <v>1368.9</v>
      </c>
      <c r="L989" s="285">
        <v>1292.9</v>
      </c>
      <c r="M989" s="285">
        <v>1216.8</v>
      </c>
      <c r="N989" s="61"/>
      <c r="O989" s="348"/>
    </row>
    <row r="990" ht="75" customHeight="1" spans="1:15">
      <c r="A990" s="350">
        <v>55</v>
      </c>
      <c r="B990" s="9" t="s">
        <v>95</v>
      </c>
      <c r="C990" s="859" t="s">
        <v>10169</v>
      </c>
      <c r="D990" s="10" t="s">
        <v>10170</v>
      </c>
      <c r="E990" s="10" t="s">
        <v>10171</v>
      </c>
      <c r="F990" s="10" t="s">
        <v>10172</v>
      </c>
      <c r="G990" s="9" t="s">
        <v>51</v>
      </c>
      <c r="H990" s="342"/>
      <c r="I990" s="288">
        <v>3338.1</v>
      </c>
      <c r="J990" s="288">
        <v>3171.2</v>
      </c>
      <c r="K990" s="285">
        <v>3004.3</v>
      </c>
      <c r="L990" s="285">
        <v>2837.4</v>
      </c>
      <c r="M990" s="285">
        <v>2670.5</v>
      </c>
      <c r="N990" s="61"/>
      <c r="O990" s="348"/>
    </row>
    <row r="991" ht="60" customHeight="1" spans="1:15">
      <c r="A991" s="351"/>
      <c r="B991" s="9" t="s">
        <v>95</v>
      </c>
      <c r="C991" s="859" t="s">
        <v>10173</v>
      </c>
      <c r="D991" s="10" t="s">
        <v>10174</v>
      </c>
      <c r="E991" s="10"/>
      <c r="F991" s="10"/>
      <c r="G991" s="9" t="s">
        <v>51</v>
      </c>
      <c r="H991" s="342"/>
      <c r="I991" s="288">
        <v>667.6</v>
      </c>
      <c r="J991" s="288">
        <v>634.2</v>
      </c>
      <c r="K991" s="285">
        <v>600.9</v>
      </c>
      <c r="L991" s="285">
        <v>567.5</v>
      </c>
      <c r="M991" s="285">
        <v>534.1</v>
      </c>
      <c r="N991" s="61"/>
      <c r="O991" s="348"/>
    </row>
    <row r="992" ht="60" customHeight="1" spans="1:15">
      <c r="A992" s="351"/>
      <c r="B992" s="9" t="s">
        <v>95</v>
      </c>
      <c r="C992" s="859" t="s">
        <v>10175</v>
      </c>
      <c r="D992" s="10" t="s">
        <v>10176</v>
      </c>
      <c r="E992" s="10"/>
      <c r="F992" s="10"/>
      <c r="G992" s="9" t="s">
        <v>51</v>
      </c>
      <c r="H992" s="342"/>
      <c r="I992" s="288">
        <v>1376.1</v>
      </c>
      <c r="J992" s="288">
        <v>1307.3</v>
      </c>
      <c r="K992" s="285">
        <v>1238.5</v>
      </c>
      <c r="L992" s="285">
        <v>1169.7</v>
      </c>
      <c r="M992" s="285">
        <v>1100.9</v>
      </c>
      <c r="N992" s="61"/>
      <c r="O992" s="348"/>
    </row>
    <row r="993" ht="60" customHeight="1" spans="1:15">
      <c r="A993" s="352"/>
      <c r="B993" s="9" t="s">
        <v>95</v>
      </c>
      <c r="C993" s="859" t="s">
        <v>10177</v>
      </c>
      <c r="D993" s="10" t="s">
        <v>10178</v>
      </c>
      <c r="E993" s="10"/>
      <c r="F993" s="10"/>
      <c r="G993" s="9" t="s">
        <v>51</v>
      </c>
      <c r="H993" s="342"/>
      <c r="I993" s="288">
        <v>1668.6</v>
      </c>
      <c r="J993" s="288">
        <v>1585.2</v>
      </c>
      <c r="K993" s="285">
        <v>1501.7</v>
      </c>
      <c r="L993" s="285">
        <v>1418.3</v>
      </c>
      <c r="M993" s="285">
        <v>1334.9</v>
      </c>
      <c r="N993" s="61"/>
      <c r="O993" s="348"/>
    </row>
    <row r="994" ht="79" customHeight="1" spans="1:15">
      <c r="A994" s="350">
        <v>56</v>
      </c>
      <c r="B994" s="9" t="s">
        <v>95</v>
      </c>
      <c r="C994" s="859" t="s">
        <v>10179</v>
      </c>
      <c r="D994" s="10" t="s">
        <v>10180</v>
      </c>
      <c r="E994" s="10" t="s">
        <v>10181</v>
      </c>
      <c r="F994" s="10" t="s">
        <v>10172</v>
      </c>
      <c r="G994" s="9" t="s">
        <v>51</v>
      </c>
      <c r="H994" s="342" t="s">
        <v>10135</v>
      </c>
      <c r="I994" s="288">
        <v>4802.4</v>
      </c>
      <c r="J994" s="288">
        <v>4562.3</v>
      </c>
      <c r="K994" s="285">
        <v>4322.2</v>
      </c>
      <c r="L994" s="285">
        <v>4082</v>
      </c>
      <c r="M994" s="285">
        <v>3841.9</v>
      </c>
      <c r="N994" s="61"/>
      <c r="O994" s="348"/>
    </row>
    <row r="995" ht="60" customHeight="1" spans="1:15">
      <c r="A995" s="351"/>
      <c r="B995" s="9" t="s">
        <v>95</v>
      </c>
      <c r="C995" s="859" t="s">
        <v>10182</v>
      </c>
      <c r="D995" s="10" t="s">
        <v>10183</v>
      </c>
      <c r="E995" s="10"/>
      <c r="F995" s="10"/>
      <c r="G995" s="9" t="s">
        <v>51</v>
      </c>
      <c r="H995" s="342"/>
      <c r="I995" s="288">
        <v>960.5</v>
      </c>
      <c r="J995" s="288">
        <v>912.5</v>
      </c>
      <c r="K995" s="285">
        <v>864.4</v>
      </c>
      <c r="L995" s="285">
        <v>816.4</v>
      </c>
      <c r="M995" s="285">
        <v>768.4</v>
      </c>
      <c r="N995" s="61"/>
      <c r="O995" s="348"/>
    </row>
    <row r="996" ht="60" customHeight="1" spans="1:15">
      <c r="A996" s="351"/>
      <c r="B996" s="9" t="s">
        <v>95</v>
      </c>
      <c r="C996" s="859" t="s">
        <v>10184</v>
      </c>
      <c r="D996" s="10" t="s">
        <v>10185</v>
      </c>
      <c r="E996" s="10"/>
      <c r="F996" s="10"/>
      <c r="G996" s="9" t="s">
        <v>51</v>
      </c>
      <c r="H996" s="342" t="s">
        <v>10135</v>
      </c>
      <c r="I996" s="288">
        <v>2250</v>
      </c>
      <c r="J996" s="288">
        <v>2137.5</v>
      </c>
      <c r="K996" s="285">
        <v>2025</v>
      </c>
      <c r="L996" s="285">
        <v>1912.5</v>
      </c>
      <c r="M996" s="285">
        <v>1800</v>
      </c>
      <c r="N996" s="61"/>
      <c r="O996" s="348"/>
    </row>
    <row r="997" ht="60" customHeight="1" spans="1:15">
      <c r="A997" s="352"/>
      <c r="B997" s="9" t="s">
        <v>95</v>
      </c>
      <c r="C997" s="859" t="s">
        <v>10186</v>
      </c>
      <c r="D997" s="10" t="s">
        <v>10187</v>
      </c>
      <c r="E997" s="10"/>
      <c r="F997" s="10"/>
      <c r="G997" s="9" t="s">
        <v>51</v>
      </c>
      <c r="H997" s="342"/>
      <c r="I997" s="288">
        <v>720</v>
      </c>
      <c r="J997" s="288">
        <v>684</v>
      </c>
      <c r="K997" s="285">
        <v>648</v>
      </c>
      <c r="L997" s="285">
        <v>612</v>
      </c>
      <c r="M997" s="285">
        <v>576</v>
      </c>
      <c r="N997" s="61"/>
      <c r="O997" s="348"/>
    </row>
    <row r="998" ht="85" customHeight="1" spans="1:15">
      <c r="A998" s="350">
        <v>57</v>
      </c>
      <c r="B998" s="9" t="s">
        <v>95</v>
      </c>
      <c r="C998" s="859" t="s">
        <v>10188</v>
      </c>
      <c r="D998" s="10" t="s">
        <v>10189</v>
      </c>
      <c r="E998" s="10" t="s">
        <v>10190</v>
      </c>
      <c r="F998" s="10" t="s">
        <v>10172</v>
      </c>
      <c r="G998" s="9" t="s">
        <v>51</v>
      </c>
      <c r="H998" s="342" t="s">
        <v>10135</v>
      </c>
      <c r="I998" s="288">
        <v>5908.5</v>
      </c>
      <c r="J998" s="288">
        <v>5613.1</v>
      </c>
      <c r="K998" s="285">
        <v>5317.7</v>
      </c>
      <c r="L998" s="285">
        <v>5022.2</v>
      </c>
      <c r="M998" s="285">
        <v>4726.8</v>
      </c>
      <c r="N998" s="347"/>
      <c r="O998" s="348"/>
    </row>
    <row r="999" ht="60" customHeight="1" spans="1:15">
      <c r="A999" s="351"/>
      <c r="B999" s="9" t="s">
        <v>95</v>
      </c>
      <c r="C999" s="859" t="s">
        <v>10191</v>
      </c>
      <c r="D999" s="10" t="s">
        <v>10192</v>
      </c>
      <c r="E999" s="10"/>
      <c r="F999" s="10"/>
      <c r="G999" s="9" t="s">
        <v>51</v>
      </c>
      <c r="H999" s="342"/>
      <c r="I999" s="288">
        <v>1181.7</v>
      </c>
      <c r="J999" s="288">
        <v>1122.6</v>
      </c>
      <c r="K999" s="285">
        <v>1063.5</v>
      </c>
      <c r="L999" s="285">
        <v>1004.4</v>
      </c>
      <c r="M999" s="285">
        <v>945.4</v>
      </c>
      <c r="N999" s="347"/>
      <c r="O999" s="348"/>
    </row>
    <row r="1000" ht="60" customHeight="1" spans="1:15">
      <c r="A1000" s="352"/>
      <c r="B1000" s="9" t="s">
        <v>95</v>
      </c>
      <c r="C1000" s="859" t="s">
        <v>10193</v>
      </c>
      <c r="D1000" s="10" t="s">
        <v>10194</v>
      </c>
      <c r="E1000" s="10"/>
      <c r="F1000" s="10"/>
      <c r="G1000" s="9" t="s">
        <v>51</v>
      </c>
      <c r="H1000" s="342" t="s">
        <v>10135</v>
      </c>
      <c r="I1000" s="288">
        <v>2250</v>
      </c>
      <c r="J1000" s="288">
        <v>2137.5</v>
      </c>
      <c r="K1000" s="285">
        <v>2025</v>
      </c>
      <c r="L1000" s="285">
        <v>1912.5</v>
      </c>
      <c r="M1000" s="285">
        <v>1800</v>
      </c>
      <c r="N1000" s="347"/>
      <c r="O1000" s="348"/>
    </row>
    <row r="1001" ht="87" customHeight="1" spans="1:15">
      <c r="A1001" s="350">
        <v>58</v>
      </c>
      <c r="B1001" s="9" t="s">
        <v>95</v>
      </c>
      <c r="C1001" s="859" t="s">
        <v>10195</v>
      </c>
      <c r="D1001" s="10" t="s">
        <v>10196</v>
      </c>
      <c r="E1001" s="10" t="s">
        <v>10197</v>
      </c>
      <c r="F1001" s="10" t="s">
        <v>10198</v>
      </c>
      <c r="G1001" s="9" t="s">
        <v>51</v>
      </c>
      <c r="H1001" s="342" t="s">
        <v>10199</v>
      </c>
      <c r="I1001" s="288">
        <v>3524.4</v>
      </c>
      <c r="J1001" s="288">
        <v>3348.2</v>
      </c>
      <c r="K1001" s="285">
        <v>3172</v>
      </c>
      <c r="L1001" s="285">
        <v>2995.7</v>
      </c>
      <c r="M1001" s="285">
        <v>2819.5</v>
      </c>
      <c r="N1001" s="347"/>
      <c r="O1001" s="348"/>
    </row>
    <row r="1002" ht="60" customHeight="1" spans="1:15">
      <c r="A1002" s="352"/>
      <c r="B1002" s="9" t="s">
        <v>95</v>
      </c>
      <c r="C1002" s="859" t="s">
        <v>10200</v>
      </c>
      <c r="D1002" s="10" t="s">
        <v>10201</v>
      </c>
      <c r="E1002" s="10"/>
      <c r="F1002" s="10"/>
      <c r="G1002" s="9" t="s">
        <v>51</v>
      </c>
      <c r="H1002" s="342"/>
      <c r="I1002" s="288">
        <v>704.9</v>
      </c>
      <c r="J1002" s="288">
        <v>669.6</v>
      </c>
      <c r="K1002" s="285">
        <v>634.4</v>
      </c>
      <c r="L1002" s="285">
        <v>599.1</v>
      </c>
      <c r="M1002" s="285">
        <v>563.9</v>
      </c>
      <c r="N1002" s="347"/>
      <c r="O1002" s="348"/>
    </row>
    <row r="1003" ht="84" customHeight="1" spans="1:15">
      <c r="A1003" s="350">
        <v>59</v>
      </c>
      <c r="B1003" s="9" t="s">
        <v>95</v>
      </c>
      <c r="C1003" s="859" t="s">
        <v>10202</v>
      </c>
      <c r="D1003" s="10" t="s">
        <v>10203</v>
      </c>
      <c r="E1003" s="10" t="s">
        <v>10204</v>
      </c>
      <c r="F1003" s="10" t="s">
        <v>10205</v>
      </c>
      <c r="G1003" s="9" t="s">
        <v>51</v>
      </c>
      <c r="H1003" s="342"/>
      <c r="I1003" s="288">
        <v>2927.7</v>
      </c>
      <c r="J1003" s="288">
        <v>2781.3</v>
      </c>
      <c r="K1003" s="285">
        <v>2634.9</v>
      </c>
      <c r="L1003" s="285">
        <v>2488.5</v>
      </c>
      <c r="M1003" s="285">
        <v>2342.2</v>
      </c>
      <c r="N1003" s="347"/>
      <c r="O1003" s="348"/>
    </row>
    <row r="1004" ht="60" customHeight="1" spans="1:15">
      <c r="A1004" s="352"/>
      <c r="B1004" s="9" t="s">
        <v>95</v>
      </c>
      <c r="C1004" s="859" t="s">
        <v>10206</v>
      </c>
      <c r="D1004" s="10" t="s">
        <v>10207</v>
      </c>
      <c r="E1004" s="10"/>
      <c r="F1004" s="10"/>
      <c r="G1004" s="9" t="s">
        <v>51</v>
      </c>
      <c r="H1004" s="353"/>
      <c r="I1004" s="288">
        <v>585.5</v>
      </c>
      <c r="J1004" s="288">
        <v>556.3</v>
      </c>
      <c r="K1004" s="285">
        <v>527</v>
      </c>
      <c r="L1004" s="285">
        <v>497.7</v>
      </c>
      <c r="M1004" s="285">
        <v>468.4</v>
      </c>
      <c r="N1004" s="347"/>
      <c r="O1004" s="348"/>
    </row>
    <row r="1005" ht="60" customHeight="1" spans="1:15">
      <c r="A1005" s="350">
        <v>60</v>
      </c>
      <c r="B1005" s="9" t="s">
        <v>95</v>
      </c>
      <c r="C1005" s="859" t="s">
        <v>10208</v>
      </c>
      <c r="D1005" s="10" t="s">
        <v>10209</v>
      </c>
      <c r="E1005" s="10" t="s">
        <v>10210</v>
      </c>
      <c r="F1005" s="10" t="s">
        <v>10211</v>
      </c>
      <c r="G1005" s="9" t="s">
        <v>51</v>
      </c>
      <c r="H1005" s="353"/>
      <c r="I1005" s="288">
        <v>2753.1</v>
      </c>
      <c r="J1005" s="288">
        <v>2615.4</v>
      </c>
      <c r="K1005" s="285">
        <v>2477.8</v>
      </c>
      <c r="L1005" s="285">
        <v>2340.1</v>
      </c>
      <c r="M1005" s="285">
        <v>2202.5</v>
      </c>
      <c r="N1005" s="347"/>
      <c r="O1005" s="348"/>
    </row>
    <row r="1006" ht="60" customHeight="1" spans="1:15">
      <c r="A1006" s="352"/>
      <c r="B1006" s="9" t="s">
        <v>95</v>
      </c>
      <c r="C1006" s="354" t="s">
        <v>10212</v>
      </c>
      <c r="D1006" s="355" t="s">
        <v>10213</v>
      </c>
      <c r="E1006" s="10"/>
      <c r="F1006" s="10"/>
      <c r="G1006" s="9" t="s">
        <v>51</v>
      </c>
      <c r="H1006" s="342"/>
      <c r="I1006" s="288">
        <v>550.6</v>
      </c>
      <c r="J1006" s="288">
        <v>523.1</v>
      </c>
      <c r="K1006" s="285">
        <v>495.6</v>
      </c>
      <c r="L1006" s="285">
        <v>468</v>
      </c>
      <c r="M1006" s="285">
        <v>440.5</v>
      </c>
      <c r="N1006" s="347"/>
      <c r="O1006" s="348"/>
    </row>
    <row r="1007" ht="60" customHeight="1" spans="1:15">
      <c r="A1007" s="350">
        <v>61</v>
      </c>
      <c r="B1007" s="9" t="s">
        <v>95</v>
      </c>
      <c r="C1007" s="354" t="s">
        <v>10214</v>
      </c>
      <c r="D1007" s="355" t="s">
        <v>10215</v>
      </c>
      <c r="E1007" s="10" t="s">
        <v>10216</v>
      </c>
      <c r="F1007" s="10" t="s">
        <v>10217</v>
      </c>
      <c r="G1007" s="354" t="s">
        <v>51</v>
      </c>
      <c r="H1007" s="342" t="s">
        <v>10164</v>
      </c>
      <c r="I1007" s="288">
        <v>3037.5</v>
      </c>
      <c r="J1007" s="288">
        <v>2885.6</v>
      </c>
      <c r="K1007" s="285">
        <v>2733.8</v>
      </c>
      <c r="L1007" s="285">
        <v>2581.9</v>
      </c>
      <c r="M1007" s="285">
        <v>2430</v>
      </c>
      <c r="N1007" s="347"/>
      <c r="O1007" s="348"/>
    </row>
    <row r="1008" ht="60" customHeight="1" spans="1:15">
      <c r="A1008" s="351"/>
      <c r="B1008" s="9" t="s">
        <v>95</v>
      </c>
      <c r="C1008" s="859" t="s">
        <v>10218</v>
      </c>
      <c r="D1008" s="10" t="s">
        <v>10219</v>
      </c>
      <c r="E1008" s="10"/>
      <c r="F1008" s="10"/>
      <c r="G1008" s="354" t="s">
        <v>51</v>
      </c>
      <c r="H1008" s="342"/>
      <c r="I1008" s="288">
        <v>607.5</v>
      </c>
      <c r="J1008" s="288">
        <v>577.1</v>
      </c>
      <c r="K1008" s="285">
        <v>546.8</v>
      </c>
      <c r="L1008" s="285">
        <v>516.4</v>
      </c>
      <c r="M1008" s="285">
        <v>486</v>
      </c>
      <c r="N1008" s="347"/>
      <c r="O1008" s="348"/>
    </row>
    <row r="1009" ht="60" customHeight="1" spans="1:15">
      <c r="A1009" s="352"/>
      <c r="B1009" s="9" t="s">
        <v>95</v>
      </c>
      <c r="C1009" s="859" t="s">
        <v>10220</v>
      </c>
      <c r="D1009" s="10" t="s">
        <v>10221</v>
      </c>
      <c r="E1009" s="10"/>
      <c r="F1009" s="10"/>
      <c r="G1009" s="354" t="s">
        <v>51</v>
      </c>
      <c r="H1009" s="342"/>
      <c r="I1009" s="288">
        <v>1095.3</v>
      </c>
      <c r="J1009" s="288">
        <v>1040.5</v>
      </c>
      <c r="K1009" s="285">
        <v>985.8</v>
      </c>
      <c r="L1009" s="285">
        <v>931</v>
      </c>
      <c r="M1009" s="285">
        <v>876.2</v>
      </c>
      <c r="N1009" s="347"/>
      <c r="O1009" s="348"/>
    </row>
    <row r="1010" ht="76" customHeight="1" spans="1:15">
      <c r="A1010" s="350">
        <v>62</v>
      </c>
      <c r="B1010" s="9" t="s">
        <v>95</v>
      </c>
      <c r="C1010" s="859" t="s">
        <v>10222</v>
      </c>
      <c r="D1010" s="10" t="s">
        <v>10223</v>
      </c>
      <c r="E1010" s="10" t="s">
        <v>10224</v>
      </c>
      <c r="F1010" s="10" t="s">
        <v>10225</v>
      </c>
      <c r="G1010" s="9" t="s">
        <v>51</v>
      </c>
      <c r="H1010" s="342"/>
      <c r="I1010" s="288">
        <v>2824.2</v>
      </c>
      <c r="J1010" s="288">
        <v>2683</v>
      </c>
      <c r="K1010" s="285">
        <v>2541.8</v>
      </c>
      <c r="L1010" s="285">
        <v>2400.6</v>
      </c>
      <c r="M1010" s="285">
        <v>2259.4</v>
      </c>
      <c r="N1010" s="347"/>
      <c r="O1010" s="348"/>
    </row>
    <row r="1011" ht="60" customHeight="1" spans="1:15">
      <c r="A1011" s="352"/>
      <c r="B1011" s="9" t="s">
        <v>95</v>
      </c>
      <c r="C1011" s="859" t="s">
        <v>10226</v>
      </c>
      <c r="D1011" s="10" t="s">
        <v>10227</v>
      </c>
      <c r="E1011" s="10"/>
      <c r="F1011" s="10"/>
      <c r="G1011" s="9" t="s">
        <v>51</v>
      </c>
      <c r="H1011" s="342"/>
      <c r="I1011" s="288">
        <v>564.8</v>
      </c>
      <c r="J1011" s="288">
        <v>536.6</v>
      </c>
      <c r="K1011" s="285">
        <v>508.4</v>
      </c>
      <c r="L1011" s="285">
        <v>480.1</v>
      </c>
      <c r="M1011" s="285">
        <v>451.9</v>
      </c>
      <c r="N1011" s="347"/>
      <c r="O1011" s="348"/>
    </row>
    <row r="1012" ht="81" customHeight="1" spans="1:15">
      <c r="A1012" s="350">
        <v>63</v>
      </c>
      <c r="B1012" s="9" t="s">
        <v>95</v>
      </c>
      <c r="C1012" s="859" t="s">
        <v>10228</v>
      </c>
      <c r="D1012" s="10" t="s">
        <v>10229</v>
      </c>
      <c r="E1012" s="10" t="s">
        <v>10230</v>
      </c>
      <c r="F1012" s="10" t="s">
        <v>10231</v>
      </c>
      <c r="G1012" s="9" t="s">
        <v>51</v>
      </c>
      <c r="H1012" s="342" t="s">
        <v>10232</v>
      </c>
      <c r="I1012" s="288">
        <v>3022.2</v>
      </c>
      <c r="J1012" s="288">
        <v>2871.1</v>
      </c>
      <c r="K1012" s="285">
        <v>2720</v>
      </c>
      <c r="L1012" s="285">
        <v>2568.9</v>
      </c>
      <c r="M1012" s="285">
        <v>2417.8</v>
      </c>
      <c r="N1012" s="347"/>
      <c r="O1012" s="348"/>
    </row>
    <row r="1013" ht="60" customHeight="1" spans="1:15">
      <c r="A1013" s="352"/>
      <c r="B1013" s="9" t="s">
        <v>95</v>
      </c>
      <c r="C1013" s="859" t="s">
        <v>10233</v>
      </c>
      <c r="D1013" s="10" t="s">
        <v>10234</v>
      </c>
      <c r="E1013" s="10"/>
      <c r="F1013" s="10"/>
      <c r="G1013" s="9" t="s">
        <v>51</v>
      </c>
      <c r="H1013" s="342"/>
      <c r="I1013" s="288">
        <v>604.4</v>
      </c>
      <c r="J1013" s="288">
        <v>574.2</v>
      </c>
      <c r="K1013" s="285">
        <v>544</v>
      </c>
      <c r="L1013" s="285">
        <v>513.8</v>
      </c>
      <c r="M1013" s="285">
        <v>483.6</v>
      </c>
      <c r="N1013" s="347"/>
      <c r="O1013" s="348"/>
    </row>
    <row r="1014" ht="78" customHeight="1" spans="1:15">
      <c r="A1014" s="350">
        <v>64</v>
      </c>
      <c r="B1014" s="9" t="s">
        <v>95</v>
      </c>
      <c r="C1014" s="859" t="s">
        <v>10235</v>
      </c>
      <c r="D1014" s="10" t="s">
        <v>10236</v>
      </c>
      <c r="E1014" s="10" t="s">
        <v>10237</v>
      </c>
      <c r="F1014" s="10" t="s">
        <v>10231</v>
      </c>
      <c r="G1014" s="9" t="s">
        <v>51</v>
      </c>
      <c r="H1014" s="342" t="s">
        <v>10238</v>
      </c>
      <c r="I1014" s="288">
        <v>3928.5</v>
      </c>
      <c r="J1014" s="288">
        <v>3732.1</v>
      </c>
      <c r="K1014" s="285">
        <v>3535.7</v>
      </c>
      <c r="L1014" s="285">
        <v>3339.2</v>
      </c>
      <c r="M1014" s="285">
        <v>3142.8</v>
      </c>
      <c r="N1014" s="347"/>
      <c r="O1014" s="348"/>
    </row>
    <row r="1015" ht="60" customHeight="1" spans="1:15">
      <c r="A1015" s="352"/>
      <c r="B1015" s="9" t="s">
        <v>95</v>
      </c>
      <c r="C1015" s="859" t="s">
        <v>10239</v>
      </c>
      <c r="D1015" s="10" t="s">
        <v>10240</v>
      </c>
      <c r="E1015" s="10"/>
      <c r="F1015" s="10"/>
      <c r="G1015" s="9" t="s">
        <v>51</v>
      </c>
      <c r="H1015" s="342"/>
      <c r="I1015" s="288">
        <v>785.7</v>
      </c>
      <c r="J1015" s="288">
        <v>746.4</v>
      </c>
      <c r="K1015" s="285">
        <v>707.1</v>
      </c>
      <c r="L1015" s="285">
        <v>667.8</v>
      </c>
      <c r="M1015" s="285">
        <v>628.6</v>
      </c>
      <c r="N1015" s="347"/>
      <c r="O1015" s="348"/>
    </row>
    <row r="1016" ht="81" customHeight="1" spans="1:15">
      <c r="A1016" s="350">
        <v>65</v>
      </c>
      <c r="B1016" s="9" t="s">
        <v>95</v>
      </c>
      <c r="C1016" s="859" t="s">
        <v>10241</v>
      </c>
      <c r="D1016" s="10" t="s">
        <v>10242</v>
      </c>
      <c r="E1016" s="10" t="s">
        <v>10243</v>
      </c>
      <c r="F1016" s="10" t="s">
        <v>10172</v>
      </c>
      <c r="G1016" s="9" t="s">
        <v>51</v>
      </c>
      <c r="H1016" s="342"/>
      <c r="I1016" s="288">
        <v>2683.8</v>
      </c>
      <c r="J1016" s="288">
        <v>2549.6</v>
      </c>
      <c r="K1016" s="285">
        <v>2415.4</v>
      </c>
      <c r="L1016" s="285">
        <v>2281.2</v>
      </c>
      <c r="M1016" s="285">
        <v>2147</v>
      </c>
      <c r="N1016" s="347"/>
      <c r="O1016" s="348"/>
    </row>
    <row r="1017" ht="60" customHeight="1" spans="1:15">
      <c r="A1017" s="351"/>
      <c r="B1017" s="9" t="s">
        <v>95</v>
      </c>
      <c r="C1017" s="354" t="s">
        <v>10244</v>
      </c>
      <c r="D1017" s="355" t="s">
        <v>10245</v>
      </c>
      <c r="E1017" s="10"/>
      <c r="F1017" s="10"/>
      <c r="G1017" s="9" t="s">
        <v>51</v>
      </c>
      <c r="H1017" s="342"/>
      <c r="I1017" s="288">
        <v>536.8</v>
      </c>
      <c r="J1017" s="288">
        <v>509.9</v>
      </c>
      <c r="K1017" s="285">
        <v>483.1</v>
      </c>
      <c r="L1017" s="285">
        <v>456.2</v>
      </c>
      <c r="M1017" s="285">
        <v>429.4</v>
      </c>
      <c r="N1017" s="347"/>
      <c r="O1017" s="348"/>
    </row>
    <row r="1018" ht="60" customHeight="1" spans="1:15">
      <c r="A1018" s="351"/>
      <c r="B1018" s="9" t="s">
        <v>95</v>
      </c>
      <c r="C1018" s="354" t="s">
        <v>10246</v>
      </c>
      <c r="D1018" s="355" t="s">
        <v>10247</v>
      </c>
      <c r="E1018" s="10"/>
      <c r="F1018" s="10"/>
      <c r="G1018" s="9" t="s">
        <v>51</v>
      </c>
      <c r="H1018" s="342"/>
      <c r="I1018" s="288">
        <v>654.3</v>
      </c>
      <c r="J1018" s="288">
        <v>621.6</v>
      </c>
      <c r="K1018" s="285">
        <v>588.9</v>
      </c>
      <c r="L1018" s="285">
        <v>556.2</v>
      </c>
      <c r="M1018" s="285">
        <v>523.4</v>
      </c>
      <c r="N1018" s="347"/>
      <c r="O1018" s="348"/>
    </row>
    <row r="1019" ht="60" customHeight="1" spans="1:15">
      <c r="A1019" s="352"/>
      <c r="B1019" s="9" t="s">
        <v>95</v>
      </c>
      <c r="C1019" s="354" t="s">
        <v>10248</v>
      </c>
      <c r="D1019" s="355" t="s">
        <v>10249</v>
      </c>
      <c r="E1019" s="10"/>
      <c r="F1019" s="10"/>
      <c r="G1019" s="9" t="s">
        <v>51</v>
      </c>
      <c r="H1019" s="342"/>
      <c r="I1019" s="288">
        <v>1341.9</v>
      </c>
      <c r="J1019" s="288">
        <v>1274.8</v>
      </c>
      <c r="K1019" s="285">
        <v>1207.7</v>
      </c>
      <c r="L1019" s="285">
        <v>1140.6</v>
      </c>
      <c r="M1019" s="285">
        <v>1073.5</v>
      </c>
      <c r="N1019" s="347"/>
      <c r="O1019" s="348"/>
    </row>
    <row r="1020" ht="60" customHeight="1" spans="1:15">
      <c r="A1020" s="350">
        <v>66</v>
      </c>
      <c r="B1020" s="9" t="s">
        <v>95</v>
      </c>
      <c r="C1020" s="354" t="s">
        <v>10250</v>
      </c>
      <c r="D1020" s="355" t="s">
        <v>10251</v>
      </c>
      <c r="E1020" s="10" t="s">
        <v>10252</v>
      </c>
      <c r="F1020" s="10" t="s">
        <v>10217</v>
      </c>
      <c r="G1020" s="354" t="s">
        <v>51</v>
      </c>
      <c r="H1020" s="342" t="s">
        <v>10164</v>
      </c>
      <c r="I1020" s="288">
        <v>2775.6</v>
      </c>
      <c r="J1020" s="288">
        <v>2636.8</v>
      </c>
      <c r="K1020" s="285">
        <v>2498</v>
      </c>
      <c r="L1020" s="285">
        <v>2359.3</v>
      </c>
      <c r="M1020" s="285">
        <v>2220.5</v>
      </c>
      <c r="N1020" s="347"/>
      <c r="O1020" s="348"/>
    </row>
    <row r="1021" ht="60" customHeight="1" spans="1:15">
      <c r="A1021" s="351"/>
      <c r="B1021" s="9" t="s">
        <v>95</v>
      </c>
      <c r="C1021" s="354" t="s">
        <v>10253</v>
      </c>
      <c r="D1021" s="355" t="s">
        <v>10254</v>
      </c>
      <c r="E1021" s="10"/>
      <c r="F1021" s="10"/>
      <c r="G1021" s="354" t="s">
        <v>51</v>
      </c>
      <c r="H1021" s="342"/>
      <c r="I1021" s="288">
        <v>555.1</v>
      </c>
      <c r="J1021" s="288">
        <v>527.4</v>
      </c>
      <c r="K1021" s="285">
        <v>499.6</v>
      </c>
      <c r="L1021" s="285">
        <v>471.9</v>
      </c>
      <c r="M1021" s="285">
        <v>444.1</v>
      </c>
      <c r="N1021" s="347"/>
      <c r="O1021" s="348"/>
    </row>
    <row r="1022" ht="60" customHeight="1" spans="1:15">
      <c r="A1022" s="352"/>
      <c r="B1022" s="9" t="s">
        <v>95</v>
      </c>
      <c r="C1022" s="354" t="s">
        <v>10255</v>
      </c>
      <c r="D1022" s="355" t="s">
        <v>10256</v>
      </c>
      <c r="E1022" s="10"/>
      <c r="F1022" s="10"/>
      <c r="G1022" s="354" t="s">
        <v>51</v>
      </c>
      <c r="H1022" s="342"/>
      <c r="I1022" s="288">
        <v>1387.8</v>
      </c>
      <c r="J1022" s="288">
        <v>1318.4</v>
      </c>
      <c r="K1022" s="285">
        <v>1249</v>
      </c>
      <c r="L1022" s="285">
        <v>1179.6</v>
      </c>
      <c r="M1022" s="285">
        <v>1110.2</v>
      </c>
      <c r="N1022" s="347"/>
      <c r="O1022" s="348"/>
    </row>
    <row r="1023" ht="87" customHeight="1" spans="1:15">
      <c r="A1023" s="350">
        <v>67</v>
      </c>
      <c r="B1023" s="9" t="s">
        <v>95</v>
      </c>
      <c r="C1023" s="354" t="s">
        <v>10257</v>
      </c>
      <c r="D1023" s="355" t="s">
        <v>10258</v>
      </c>
      <c r="E1023" s="10" t="s">
        <v>10259</v>
      </c>
      <c r="F1023" s="10" t="s">
        <v>10260</v>
      </c>
      <c r="G1023" s="354" t="s">
        <v>51</v>
      </c>
      <c r="H1023" s="353"/>
      <c r="I1023" s="288">
        <v>2091.6</v>
      </c>
      <c r="J1023" s="288">
        <v>1987</v>
      </c>
      <c r="K1023" s="285">
        <v>1882.4</v>
      </c>
      <c r="L1023" s="285">
        <v>1777.9</v>
      </c>
      <c r="M1023" s="285">
        <v>1673.3</v>
      </c>
      <c r="N1023" s="347"/>
      <c r="O1023" s="348"/>
    </row>
    <row r="1024" ht="60" customHeight="1" spans="1:15">
      <c r="A1024" s="351"/>
      <c r="B1024" s="9" t="s">
        <v>95</v>
      </c>
      <c r="C1024" s="859" t="s">
        <v>10261</v>
      </c>
      <c r="D1024" s="10" t="s">
        <v>10262</v>
      </c>
      <c r="E1024" s="10"/>
      <c r="F1024" s="10"/>
      <c r="G1024" s="354" t="s">
        <v>51</v>
      </c>
      <c r="H1024" s="342"/>
      <c r="I1024" s="288">
        <v>418.3</v>
      </c>
      <c r="J1024" s="288">
        <v>397.4</v>
      </c>
      <c r="K1024" s="285">
        <v>376.5</v>
      </c>
      <c r="L1024" s="285">
        <v>355.6</v>
      </c>
      <c r="M1024" s="285">
        <v>334.7</v>
      </c>
      <c r="N1024" s="347"/>
      <c r="O1024" s="348"/>
    </row>
    <row r="1025" ht="60" customHeight="1" spans="1:15">
      <c r="A1025" s="351"/>
      <c r="B1025" s="9" t="s">
        <v>95</v>
      </c>
      <c r="C1025" s="859" t="s">
        <v>10263</v>
      </c>
      <c r="D1025" s="10" t="s">
        <v>10264</v>
      </c>
      <c r="E1025" s="10"/>
      <c r="F1025" s="10"/>
      <c r="G1025" s="354" t="s">
        <v>51</v>
      </c>
      <c r="H1025" s="342"/>
      <c r="I1025" s="288">
        <v>1045.8</v>
      </c>
      <c r="J1025" s="288">
        <v>993.5</v>
      </c>
      <c r="K1025" s="285">
        <v>941.2</v>
      </c>
      <c r="L1025" s="285">
        <v>888.9</v>
      </c>
      <c r="M1025" s="285">
        <v>836.6</v>
      </c>
      <c r="N1025" s="347"/>
      <c r="O1025" s="348"/>
    </row>
    <row r="1026" ht="60" customHeight="1" spans="1:15">
      <c r="A1026" s="352"/>
      <c r="B1026" s="9" t="s">
        <v>95</v>
      </c>
      <c r="C1026" s="859" t="s">
        <v>10265</v>
      </c>
      <c r="D1026" s="10" t="s">
        <v>10266</v>
      </c>
      <c r="E1026" s="10"/>
      <c r="F1026" s="10"/>
      <c r="G1026" s="354" t="s">
        <v>51</v>
      </c>
      <c r="H1026" s="342"/>
      <c r="I1026" s="288">
        <v>1045.8</v>
      </c>
      <c r="J1026" s="288">
        <v>993.5</v>
      </c>
      <c r="K1026" s="285">
        <v>941.2</v>
      </c>
      <c r="L1026" s="285">
        <v>888.9</v>
      </c>
      <c r="M1026" s="285">
        <v>836.6</v>
      </c>
      <c r="N1026" s="347"/>
      <c r="O1026" s="348"/>
    </row>
    <row r="1027" ht="77" customHeight="1" spans="1:15">
      <c r="A1027" s="350">
        <v>68</v>
      </c>
      <c r="B1027" s="9" t="s">
        <v>95</v>
      </c>
      <c r="C1027" s="859" t="s">
        <v>10267</v>
      </c>
      <c r="D1027" s="10" t="s">
        <v>10268</v>
      </c>
      <c r="E1027" s="10" t="s">
        <v>10269</v>
      </c>
      <c r="F1027" s="10" t="s">
        <v>10172</v>
      </c>
      <c r="G1027" s="9" t="s">
        <v>51</v>
      </c>
      <c r="H1027" s="342"/>
      <c r="I1027" s="288">
        <v>2683.8</v>
      </c>
      <c r="J1027" s="288">
        <v>2549.6</v>
      </c>
      <c r="K1027" s="285">
        <v>2415.4</v>
      </c>
      <c r="L1027" s="285">
        <v>2281.2</v>
      </c>
      <c r="M1027" s="285">
        <v>2147</v>
      </c>
      <c r="N1027" s="347"/>
      <c r="O1027" s="348"/>
    </row>
    <row r="1028" ht="60" customHeight="1" spans="1:15">
      <c r="A1028" s="352"/>
      <c r="B1028" s="9" t="s">
        <v>95</v>
      </c>
      <c r="C1028" s="859" t="s">
        <v>10270</v>
      </c>
      <c r="D1028" s="10" t="s">
        <v>10271</v>
      </c>
      <c r="E1028" s="10"/>
      <c r="F1028" s="10"/>
      <c r="G1028" s="9" t="s">
        <v>51</v>
      </c>
      <c r="H1028" s="342"/>
      <c r="I1028" s="288">
        <v>536.8</v>
      </c>
      <c r="J1028" s="288">
        <v>509.9</v>
      </c>
      <c r="K1028" s="285">
        <v>483.1</v>
      </c>
      <c r="L1028" s="285">
        <v>456.2</v>
      </c>
      <c r="M1028" s="285">
        <v>429.4</v>
      </c>
      <c r="N1028" s="347"/>
      <c r="O1028" s="348"/>
    </row>
    <row r="1029" ht="84" customHeight="1" spans="1:15">
      <c r="A1029" s="350">
        <v>69</v>
      </c>
      <c r="B1029" s="9" t="s">
        <v>95</v>
      </c>
      <c r="C1029" s="859" t="s">
        <v>10272</v>
      </c>
      <c r="D1029" s="10" t="s">
        <v>10273</v>
      </c>
      <c r="E1029" s="10" t="s">
        <v>10274</v>
      </c>
      <c r="F1029" s="10" t="s">
        <v>10275</v>
      </c>
      <c r="G1029" s="9" t="s">
        <v>51</v>
      </c>
      <c r="H1029" s="342" t="s">
        <v>10276</v>
      </c>
      <c r="I1029" s="288">
        <v>2106</v>
      </c>
      <c r="J1029" s="288">
        <v>2000.7</v>
      </c>
      <c r="K1029" s="285">
        <v>1895.4</v>
      </c>
      <c r="L1029" s="285">
        <v>1790.1</v>
      </c>
      <c r="M1029" s="285">
        <v>1684.8</v>
      </c>
      <c r="N1029" s="347"/>
      <c r="O1029" s="348"/>
    </row>
    <row r="1030" ht="60" customHeight="1" spans="1:15">
      <c r="A1030" s="352"/>
      <c r="B1030" s="9" t="s">
        <v>95</v>
      </c>
      <c r="C1030" s="859" t="s">
        <v>10277</v>
      </c>
      <c r="D1030" s="10" t="s">
        <v>10278</v>
      </c>
      <c r="E1030" s="10"/>
      <c r="F1030" s="10"/>
      <c r="G1030" s="9" t="s">
        <v>51</v>
      </c>
      <c r="H1030" s="342"/>
      <c r="I1030" s="288">
        <v>421.2</v>
      </c>
      <c r="J1030" s="288">
        <v>400.1</v>
      </c>
      <c r="K1030" s="285">
        <v>379.1</v>
      </c>
      <c r="L1030" s="285">
        <v>358</v>
      </c>
      <c r="M1030" s="285">
        <v>337</v>
      </c>
      <c r="N1030" s="347"/>
      <c r="O1030" s="348"/>
    </row>
    <row r="1031" ht="78" customHeight="1" spans="1:15">
      <c r="A1031" s="350">
        <v>70</v>
      </c>
      <c r="B1031" s="9" t="s">
        <v>95</v>
      </c>
      <c r="C1031" s="859" t="s">
        <v>10279</v>
      </c>
      <c r="D1031" s="10" t="s">
        <v>10280</v>
      </c>
      <c r="E1031" s="10" t="s">
        <v>10281</v>
      </c>
      <c r="F1031" s="10" t="s">
        <v>10275</v>
      </c>
      <c r="G1031" s="9" t="s">
        <v>51</v>
      </c>
      <c r="H1031" s="342" t="s">
        <v>10282</v>
      </c>
      <c r="I1031" s="288">
        <v>2433.6</v>
      </c>
      <c r="J1031" s="288">
        <v>2311.9</v>
      </c>
      <c r="K1031" s="285">
        <v>2190.2</v>
      </c>
      <c r="L1031" s="285">
        <v>2068.6</v>
      </c>
      <c r="M1031" s="285">
        <v>1946.9</v>
      </c>
      <c r="N1031" s="347"/>
      <c r="O1031" s="348"/>
    </row>
    <row r="1032" ht="60" customHeight="1" spans="1:15">
      <c r="A1032" s="352"/>
      <c r="B1032" s="9" t="s">
        <v>95</v>
      </c>
      <c r="C1032" s="859" t="s">
        <v>10283</v>
      </c>
      <c r="D1032" s="10" t="s">
        <v>10284</v>
      </c>
      <c r="E1032" s="10"/>
      <c r="F1032" s="10"/>
      <c r="G1032" s="9" t="s">
        <v>51</v>
      </c>
      <c r="H1032" s="342"/>
      <c r="I1032" s="288">
        <v>486.7</v>
      </c>
      <c r="J1032" s="288">
        <v>462.4</v>
      </c>
      <c r="K1032" s="285">
        <v>438</v>
      </c>
      <c r="L1032" s="285">
        <v>413.7</v>
      </c>
      <c r="M1032" s="285">
        <v>389.4</v>
      </c>
      <c r="N1032" s="347"/>
      <c r="O1032" s="348"/>
    </row>
    <row r="1033" ht="83" customHeight="1" spans="1:15">
      <c r="A1033" s="350">
        <v>71</v>
      </c>
      <c r="B1033" s="9" t="s">
        <v>95</v>
      </c>
      <c r="C1033" s="859" t="s">
        <v>10285</v>
      </c>
      <c r="D1033" s="10" t="s">
        <v>10286</v>
      </c>
      <c r="E1033" s="10" t="s">
        <v>10287</v>
      </c>
      <c r="F1033" s="10" t="s">
        <v>10288</v>
      </c>
      <c r="G1033" s="9" t="s">
        <v>51</v>
      </c>
      <c r="H1033" s="342" t="s">
        <v>10289</v>
      </c>
      <c r="I1033" s="288">
        <v>2793.6</v>
      </c>
      <c r="J1033" s="288">
        <v>2653.9</v>
      </c>
      <c r="K1033" s="285">
        <v>2514.2</v>
      </c>
      <c r="L1033" s="285">
        <v>2374.6</v>
      </c>
      <c r="M1033" s="285">
        <v>2234.9</v>
      </c>
      <c r="N1033" s="347"/>
      <c r="O1033" s="348"/>
    </row>
    <row r="1034" ht="60" customHeight="1" spans="1:15">
      <c r="A1034" s="351"/>
      <c r="B1034" s="9" t="s">
        <v>95</v>
      </c>
      <c r="C1034" s="859" t="s">
        <v>10290</v>
      </c>
      <c r="D1034" s="10" t="s">
        <v>10291</v>
      </c>
      <c r="E1034" s="10"/>
      <c r="F1034" s="10"/>
      <c r="G1034" s="9" t="s">
        <v>51</v>
      </c>
      <c r="H1034" s="342"/>
      <c r="I1034" s="288">
        <v>558.7</v>
      </c>
      <c r="J1034" s="288">
        <v>530.8</v>
      </c>
      <c r="K1034" s="285">
        <v>502.8</v>
      </c>
      <c r="L1034" s="285">
        <v>474.9</v>
      </c>
      <c r="M1034" s="285">
        <v>447</v>
      </c>
      <c r="N1034" s="347"/>
      <c r="O1034" s="348"/>
    </row>
    <row r="1035" ht="60" customHeight="1" spans="1:15">
      <c r="A1035" s="351"/>
      <c r="B1035" s="9" t="s">
        <v>95</v>
      </c>
      <c r="C1035" s="859" t="s">
        <v>10292</v>
      </c>
      <c r="D1035" s="10" t="s">
        <v>10293</v>
      </c>
      <c r="E1035" s="10"/>
      <c r="F1035" s="10"/>
      <c r="G1035" s="9" t="s">
        <v>51</v>
      </c>
      <c r="H1035" s="342"/>
      <c r="I1035" s="288">
        <v>837.9</v>
      </c>
      <c r="J1035" s="288">
        <v>796</v>
      </c>
      <c r="K1035" s="285">
        <v>754.1</v>
      </c>
      <c r="L1035" s="285">
        <v>712.2</v>
      </c>
      <c r="M1035" s="285">
        <v>670.3</v>
      </c>
      <c r="N1035" s="347"/>
      <c r="O1035" s="348"/>
    </row>
    <row r="1036" ht="60" customHeight="1" spans="1:15">
      <c r="A1036" s="352"/>
      <c r="B1036" s="9" t="s">
        <v>95</v>
      </c>
      <c r="C1036" s="859" t="s">
        <v>10294</v>
      </c>
      <c r="D1036" s="10" t="s">
        <v>10295</v>
      </c>
      <c r="E1036" s="10"/>
      <c r="F1036" s="10"/>
      <c r="G1036" s="9" t="s">
        <v>51</v>
      </c>
      <c r="H1036" s="342"/>
      <c r="I1036" s="288">
        <v>2793.6</v>
      </c>
      <c r="J1036" s="288">
        <v>2653.9</v>
      </c>
      <c r="K1036" s="285">
        <v>2514.2</v>
      </c>
      <c r="L1036" s="285">
        <v>2374.6</v>
      </c>
      <c r="M1036" s="285">
        <v>2234.9</v>
      </c>
      <c r="N1036" s="347"/>
      <c r="O1036" s="348"/>
    </row>
    <row r="1037" ht="87" customHeight="1" spans="1:15">
      <c r="A1037" s="350">
        <v>72</v>
      </c>
      <c r="B1037" s="9" t="s">
        <v>95</v>
      </c>
      <c r="C1037" s="859" t="s">
        <v>10296</v>
      </c>
      <c r="D1037" s="10" t="s">
        <v>10297</v>
      </c>
      <c r="E1037" s="10" t="s">
        <v>10298</v>
      </c>
      <c r="F1037" s="10" t="s">
        <v>10299</v>
      </c>
      <c r="G1037" s="9" t="s">
        <v>51</v>
      </c>
      <c r="H1037" s="342" t="s">
        <v>10300</v>
      </c>
      <c r="I1037" s="288">
        <v>1761.3</v>
      </c>
      <c r="J1037" s="288">
        <v>1673.2</v>
      </c>
      <c r="K1037" s="285">
        <v>1585.2</v>
      </c>
      <c r="L1037" s="285">
        <v>1497.1</v>
      </c>
      <c r="M1037" s="285">
        <v>1409</v>
      </c>
      <c r="N1037" s="347"/>
      <c r="O1037" s="348"/>
    </row>
    <row r="1038" ht="60" customHeight="1" spans="1:15">
      <c r="A1038" s="352"/>
      <c r="B1038" s="9" t="s">
        <v>95</v>
      </c>
      <c r="C1038" s="354" t="s">
        <v>10301</v>
      </c>
      <c r="D1038" s="355" t="s">
        <v>10302</v>
      </c>
      <c r="E1038" s="10"/>
      <c r="F1038" s="10"/>
      <c r="G1038" s="9" t="s">
        <v>51</v>
      </c>
      <c r="H1038" s="342"/>
      <c r="I1038" s="288">
        <v>352.3</v>
      </c>
      <c r="J1038" s="288">
        <v>334.6</v>
      </c>
      <c r="K1038" s="285">
        <v>317</v>
      </c>
      <c r="L1038" s="285">
        <v>299.4</v>
      </c>
      <c r="M1038" s="285">
        <v>281.8</v>
      </c>
      <c r="N1038" s="347"/>
      <c r="O1038" s="348"/>
    </row>
    <row r="1039" ht="60" customHeight="1" spans="1:15">
      <c r="A1039" s="350">
        <v>73</v>
      </c>
      <c r="B1039" s="9" t="s">
        <v>95</v>
      </c>
      <c r="C1039" s="354" t="s">
        <v>10303</v>
      </c>
      <c r="D1039" s="355" t="s">
        <v>10304</v>
      </c>
      <c r="E1039" s="10" t="s">
        <v>10305</v>
      </c>
      <c r="F1039" s="10" t="s">
        <v>10306</v>
      </c>
      <c r="G1039" s="9" t="s">
        <v>51</v>
      </c>
      <c r="H1039" s="342"/>
      <c r="I1039" s="288">
        <v>1785.6</v>
      </c>
      <c r="J1039" s="288">
        <v>1696.3</v>
      </c>
      <c r="K1039" s="285">
        <v>1607</v>
      </c>
      <c r="L1039" s="285">
        <v>1517.8</v>
      </c>
      <c r="M1039" s="285">
        <v>1428.5</v>
      </c>
      <c r="N1039" s="347"/>
      <c r="O1039" s="348"/>
    </row>
    <row r="1040" ht="60" customHeight="1" spans="1:15">
      <c r="A1040" s="351"/>
      <c r="B1040" s="9" t="s">
        <v>95</v>
      </c>
      <c r="C1040" s="859" t="s">
        <v>10307</v>
      </c>
      <c r="D1040" s="10" t="s">
        <v>10308</v>
      </c>
      <c r="E1040" s="10"/>
      <c r="F1040" s="10"/>
      <c r="G1040" s="9" t="s">
        <v>51</v>
      </c>
      <c r="H1040" s="342"/>
      <c r="I1040" s="288">
        <v>357.1</v>
      </c>
      <c r="J1040" s="288">
        <v>339.3</v>
      </c>
      <c r="K1040" s="285">
        <v>321.4</v>
      </c>
      <c r="L1040" s="285">
        <v>303.6</v>
      </c>
      <c r="M1040" s="285">
        <v>285.7</v>
      </c>
      <c r="N1040" s="347"/>
      <c r="O1040" s="348"/>
    </row>
    <row r="1041" ht="60" customHeight="1" spans="1:15">
      <c r="A1041" s="352"/>
      <c r="B1041" s="9" t="s">
        <v>95</v>
      </c>
      <c r="C1041" s="859" t="s">
        <v>10309</v>
      </c>
      <c r="D1041" s="10" t="s">
        <v>10310</v>
      </c>
      <c r="E1041" s="10"/>
      <c r="F1041" s="10"/>
      <c r="G1041" s="9" t="s">
        <v>51</v>
      </c>
      <c r="H1041" s="342"/>
      <c r="I1041" s="288">
        <v>592.2</v>
      </c>
      <c r="J1041" s="288">
        <v>562.6</v>
      </c>
      <c r="K1041" s="285">
        <v>533</v>
      </c>
      <c r="L1041" s="285">
        <v>503.4</v>
      </c>
      <c r="M1041" s="285">
        <v>473.8</v>
      </c>
      <c r="N1041" s="347"/>
      <c r="O1041" s="348"/>
    </row>
    <row r="1042" ht="60" customHeight="1" spans="1:15">
      <c r="A1042" s="350">
        <v>74</v>
      </c>
      <c r="B1042" s="9" t="s">
        <v>95</v>
      </c>
      <c r="C1042" s="859" t="s">
        <v>10311</v>
      </c>
      <c r="D1042" s="10" t="s">
        <v>10312</v>
      </c>
      <c r="E1042" s="10" t="s">
        <v>10313</v>
      </c>
      <c r="F1042" s="10" t="s">
        <v>10314</v>
      </c>
      <c r="G1042" s="9" t="s">
        <v>51</v>
      </c>
      <c r="H1042" s="342" t="s">
        <v>10135</v>
      </c>
      <c r="I1042" s="288">
        <v>4304.7</v>
      </c>
      <c r="J1042" s="288">
        <v>4089.5</v>
      </c>
      <c r="K1042" s="285">
        <v>3874.2</v>
      </c>
      <c r="L1042" s="285">
        <v>3659</v>
      </c>
      <c r="M1042" s="285">
        <v>3443.8</v>
      </c>
      <c r="N1042" s="347"/>
      <c r="O1042" s="348"/>
    </row>
    <row r="1043" ht="60" customHeight="1" spans="1:15">
      <c r="A1043" s="351"/>
      <c r="B1043" s="9" t="s">
        <v>95</v>
      </c>
      <c r="C1043" s="859" t="s">
        <v>10315</v>
      </c>
      <c r="D1043" s="10" t="s">
        <v>10316</v>
      </c>
      <c r="E1043" s="10"/>
      <c r="F1043" s="10"/>
      <c r="G1043" s="9" t="s">
        <v>51</v>
      </c>
      <c r="H1043" s="342"/>
      <c r="I1043" s="288">
        <v>860.9</v>
      </c>
      <c r="J1043" s="288">
        <v>817.9</v>
      </c>
      <c r="K1043" s="285">
        <v>774.8</v>
      </c>
      <c r="L1043" s="285">
        <v>731.8</v>
      </c>
      <c r="M1043" s="285">
        <v>688.8</v>
      </c>
      <c r="N1043" s="347"/>
      <c r="O1043" s="348"/>
    </row>
    <row r="1044" ht="60" customHeight="1" spans="1:15">
      <c r="A1044" s="351"/>
      <c r="B1044" s="9" t="s">
        <v>95</v>
      </c>
      <c r="C1044" s="859" t="s">
        <v>10317</v>
      </c>
      <c r="D1044" s="10" t="s">
        <v>10318</v>
      </c>
      <c r="E1044" s="10"/>
      <c r="F1044" s="10"/>
      <c r="G1044" s="9" t="s">
        <v>51</v>
      </c>
      <c r="H1044" s="342"/>
      <c r="I1044" s="288">
        <v>1291.5</v>
      </c>
      <c r="J1044" s="288">
        <v>1226.9</v>
      </c>
      <c r="K1044" s="285">
        <v>1162.4</v>
      </c>
      <c r="L1044" s="285">
        <v>1097.8</v>
      </c>
      <c r="M1044" s="285">
        <v>1033.2</v>
      </c>
      <c r="N1044" s="347"/>
      <c r="O1044" s="348"/>
    </row>
    <row r="1045" ht="60" customHeight="1" spans="1:15">
      <c r="A1045" s="351"/>
      <c r="B1045" s="9" t="s">
        <v>95</v>
      </c>
      <c r="C1045" s="859" t="s">
        <v>10319</v>
      </c>
      <c r="D1045" s="10" t="s">
        <v>10320</v>
      </c>
      <c r="E1045" s="10"/>
      <c r="F1045" s="10"/>
      <c r="G1045" s="9" t="s">
        <v>51</v>
      </c>
      <c r="H1045" s="342" t="s">
        <v>10135</v>
      </c>
      <c r="I1045" s="288">
        <v>2250</v>
      </c>
      <c r="J1045" s="288">
        <v>2137.5</v>
      </c>
      <c r="K1045" s="285">
        <v>2025</v>
      </c>
      <c r="L1045" s="285">
        <v>1912.5</v>
      </c>
      <c r="M1045" s="285">
        <v>1800</v>
      </c>
      <c r="N1045" s="347"/>
      <c r="O1045" s="348"/>
    </row>
    <row r="1046" ht="60" customHeight="1" spans="1:15">
      <c r="A1046" s="352"/>
      <c r="B1046" s="9" t="s">
        <v>95</v>
      </c>
      <c r="C1046" s="859" t="s">
        <v>10321</v>
      </c>
      <c r="D1046" s="10" t="s">
        <v>10322</v>
      </c>
      <c r="E1046" s="10"/>
      <c r="F1046" s="10"/>
      <c r="G1046" s="9" t="s">
        <v>51</v>
      </c>
      <c r="H1046" s="342"/>
      <c r="I1046" s="288">
        <v>2151.9</v>
      </c>
      <c r="J1046" s="288">
        <v>2044.3</v>
      </c>
      <c r="K1046" s="285">
        <v>1936.7</v>
      </c>
      <c r="L1046" s="285">
        <v>1829.1</v>
      </c>
      <c r="M1046" s="285">
        <v>1721.5</v>
      </c>
      <c r="N1046" s="347"/>
      <c r="O1046" s="348"/>
    </row>
    <row r="1047" ht="60" customHeight="1" spans="1:15">
      <c r="A1047" s="9">
        <v>75</v>
      </c>
      <c r="B1047" s="9" t="s">
        <v>95</v>
      </c>
      <c r="C1047" s="859" t="s">
        <v>10323</v>
      </c>
      <c r="D1047" s="10" t="s">
        <v>10324</v>
      </c>
      <c r="E1047" s="10" t="s">
        <v>10325</v>
      </c>
      <c r="F1047" s="10" t="s">
        <v>10314</v>
      </c>
      <c r="G1047" s="9" t="s">
        <v>51</v>
      </c>
      <c r="H1047" s="342" t="s">
        <v>10135</v>
      </c>
      <c r="I1047" s="288">
        <v>5349.6</v>
      </c>
      <c r="J1047" s="288">
        <v>5082.1</v>
      </c>
      <c r="K1047" s="285">
        <v>4814.6</v>
      </c>
      <c r="L1047" s="285">
        <v>4547.2</v>
      </c>
      <c r="M1047" s="285">
        <v>4279.7</v>
      </c>
      <c r="N1047" s="347"/>
      <c r="O1047" s="348"/>
    </row>
    <row r="1048" ht="60" customHeight="1" spans="1:15">
      <c r="A1048" s="9"/>
      <c r="B1048" s="9" t="s">
        <v>95</v>
      </c>
      <c r="C1048" s="859" t="s">
        <v>10326</v>
      </c>
      <c r="D1048" s="10" t="s">
        <v>10327</v>
      </c>
      <c r="E1048" s="10"/>
      <c r="F1048" s="10"/>
      <c r="G1048" s="9" t="s">
        <v>51</v>
      </c>
      <c r="H1048" s="342"/>
      <c r="I1048" s="288">
        <v>1069.9</v>
      </c>
      <c r="J1048" s="288">
        <v>1016.4</v>
      </c>
      <c r="K1048" s="285">
        <v>962.9</v>
      </c>
      <c r="L1048" s="285">
        <v>909.4</v>
      </c>
      <c r="M1048" s="285">
        <v>855.9</v>
      </c>
      <c r="N1048" s="347"/>
      <c r="O1048" s="348"/>
    </row>
    <row r="1049" ht="60" customHeight="1" spans="1:15">
      <c r="A1049" s="9"/>
      <c r="B1049" s="9" t="s">
        <v>95</v>
      </c>
      <c r="C1049" s="859" t="s">
        <v>10328</v>
      </c>
      <c r="D1049" s="10" t="s">
        <v>10329</v>
      </c>
      <c r="E1049" s="10"/>
      <c r="F1049" s="10"/>
      <c r="G1049" s="9" t="s">
        <v>51</v>
      </c>
      <c r="H1049" s="342" t="s">
        <v>10135</v>
      </c>
      <c r="I1049" s="288">
        <v>2250</v>
      </c>
      <c r="J1049" s="288">
        <v>2137.5</v>
      </c>
      <c r="K1049" s="285">
        <v>2025</v>
      </c>
      <c r="L1049" s="285">
        <v>1912.5</v>
      </c>
      <c r="M1049" s="285">
        <v>1800</v>
      </c>
      <c r="N1049" s="347"/>
      <c r="O1049" s="348"/>
    </row>
    <row r="1050" ht="78" customHeight="1" spans="1:15">
      <c r="A1050" s="9">
        <v>76</v>
      </c>
      <c r="B1050" s="9" t="s">
        <v>95</v>
      </c>
      <c r="C1050" s="859" t="s">
        <v>10330</v>
      </c>
      <c r="D1050" s="10" t="s">
        <v>10331</v>
      </c>
      <c r="E1050" s="10" t="s">
        <v>10332</v>
      </c>
      <c r="F1050" s="10" t="s">
        <v>10333</v>
      </c>
      <c r="G1050" s="9" t="s">
        <v>51</v>
      </c>
      <c r="H1050" s="342"/>
      <c r="I1050" s="288">
        <v>1338.3</v>
      </c>
      <c r="J1050" s="288">
        <v>1271.4</v>
      </c>
      <c r="K1050" s="285">
        <v>1204.5</v>
      </c>
      <c r="L1050" s="285">
        <v>1137.6</v>
      </c>
      <c r="M1050" s="285">
        <v>1070.6</v>
      </c>
      <c r="N1050" s="347"/>
      <c r="O1050" s="348"/>
    </row>
    <row r="1051" ht="60" customHeight="1" spans="1:15">
      <c r="A1051" s="9"/>
      <c r="B1051" s="9" t="s">
        <v>95</v>
      </c>
      <c r="C1051" s="859" t="s">
        <v>10334</v>
      </c>
      <c r="D1051" s="10" t="s">
        <v>10335</v>
      </c>
      <c r="E1051" s="10"/>
      <c r="F1051" s="10"/>
      <c r="G1051" s="9" t="s">
        <v>51</v>
      </c>
      <c r="H1051" s="342"/>
      <c r="I1051" s="288">
        <v>267.7</v>
      </c>
      <c r="J1051" s="288">
        <v>254.3</v>
      </c>
      <c r="K1051" s="285">
        <v>240.9</v>
      </c>
      <c r="L1051" s="285">
        <v>227.5</v>
      </c>
      <c r="M1051" s="285">
        <v>214.1</v>
      </c>
      <c r="N1051" s="347"/>
      <c r="O1051" s="348"/>
    </row>
    <row r="1052" ht="60" customHeight="1" spans="1:15">
      <c r="A1052" s="264">
        <v>77</v>
      </c>
      <c r="B1052" s="9" t="s">
        <v>95</v>
      </c>
      <c r="C1052" s="859" t="s">
        <v>10336</v>
      </c>
      <c r="D1052" s="10" t="s">
        <v>10337</v>
      </c>
      <c r="E1052" s="10" t="s">
        <v>10338</v>
      </c>
      <c r="F1052" s="10" t="s">
        <v>10339</v>
      </c>
      <c r="G1052" s="9" t="s">
        <v>51</v>
      </c>
      <c r="H1052" s="342"/>
      <c r="I1052" s="288">
        <v>2145.6</v>
      </c>
      <c r="J1052" s="288">
        <v>2038.3</v>
      </c>
      <c r="K1052" s="285">
        <v>1931</v>
      </c>
      <c r="L1052" s="285">
        <v>1823.8</v>
      </c>
      <c r="M1052" s="285">
        <v>1716.5</v>
      </c>
      <c r="N1052" s="347"/>
      <c r="O1052" s="348"/>
    </row>
    <row r="1053" ht="60" customHeight="1" spans="1:15">
      <c r="A1053" s="264"/>
      <c r="B1053" s="9" t="s">
        <v>95</v>
      </c>
      <c r="C1053" s="859" t="s">
        <v>10340</v>
      </c>
      <c r="D1053" s="10" t="s">
        <v>10341</v>
      </c>
      <c r="E1053" s="10"/>
      <c r="F1053" s="10"/>
      <c r="G1053" s="9" t="s">
        <v>51</v>
      </c>
      <c r="H1053" s="342"/>
      <c r="I1053" s="288">
        <v>429.1</v>
      </c>
      <c r="J1053" s="288">
        <v>407.7</v>
      </c>
      <c r="K1053" s="285">
        <v>386.2</v>
      </c>
      <c r="L1053" s="285">
        <v>364.8</v>
      </c>
      <c r="M1053" s="285">
        <v>343.3</v>
      </c>
      <c r="N1053" s="347"/>
      <c r="O1053" s="348"/>
    </row>
    <row r="1054" ht="60" customHeight="1" spans="1:15">
      <c r="A1054" s="264"/>
      <c r="B1054" s="9" t="s">
        <v>95</v>
      </c>
      <c r="C1054" s="859" t="s">
        <v>10342</v>
      </c>
      <c r="D1054" s="10" t="s">
        <v>10343</v>
      </c>
      <c r="E1054" s="10"/>
      <c r="F1054" s="10"/>
      <c r="G1054" s="9" t="s">
        <v>51</v>
      </c>
      <c r="H1054" s="342"/>
      <c r="I1054" s="288">
        <v>2145.6</v>
      </c>
      <c r="J1054" s="288">
        <v>2038.3</v>
      </c>
      <c r="K1054" s="285">
        <v>1931</v>
      </c>
      <c r="L1054" s="285">
        <v>1823.8</v>
      </c>
      <c r="M1054" s="285">
        <v>1716.5</v>
      </c>
      <c r="N1054" s="347"/>
      <c r="O1054" s="348"/>
    </row>
    <row r="1055" ht="60" customHeight="1" spans="1:15">
      <c r="A1055" s="351">
        <v>78</v>
      </c>
      <c r="B1055" s="9" t="s">
        <v>95</v>
      </c>
      <c r="C1055" s="859" t="s">
        <v>10344</v>
      </c>
      <c r="D1055" s="10" t="s">
        <v>10345</v>
      </c>
      <c r="E1055" s="10" t="s">
        <v>10346</v>
      </c>
      <c r="F1055" s="10" t="s">
        <v>10347</v>
      </c>
      <c r="G1055" s="9" t="s">
        <v>51</v>
      </c>
      <c r="H1055" s="342"/>
      <c r="I1055" s="288">
        <v>1885.5</v>
      </c>
      <c r="J1055" s="288">
        <v>1791.2</v>
      </c>
      <c r="K1055" s="285">
        <v>1697</v>
      </c>
      <c r="L1055" s="285">
        <v>1602.7</v>
      </c>
      <c r="M1055" s="285">
        <v>1508.4</v>
      </c>
      <c r="N1055" s="347"/>
      <c r="O1055" s="348"/>
    </row>
    <row r="1056" ht="60" customHeight="1" spans="1:15">
      <c r="A1056" s="352"/>
      <c r="B1056" s="9" t="s">
        <v>95</v>
      </c>
      <c r="C1056" s="859" t="s">
        <v>10348</v>
      </c>
      <c r="D1056" s="10" t="s">
        <v>10349</v>
      </c>
      <c r="E1056" s="10"/>
      <c r="F1056" s="10"/>
      <c r="G1056" s="9" t="s">
        <v>51</v>
      </c>
      <c r="H1056" s="342"/>
      <c r="I1056" s="288">
        <v>377.1</v>
      </c>
      <c r="J1056" s="288">
        <v>358.2</v>
      </c>
      <c r="K1056" s="285">
        <v>339.4</v>
      </c>
      <c r="L1056" s="285">
        <v>320.5</v>
      </c>
      <c r="M1056" s="285">
        <v>301.7</v>
      </c>
      <c r="N1056" s="347"/>
      <c r="O1056" s="348"/>
    </row>
    <row r="1057" ht="73" customHeight="1" spans="1:15">
      <c r="A1057" s="350">
        <v>79</v>
      </c>
      <c r="B1057" s="9" t="s">
        <v>95</v>
      </c>
      <c r="C1057" s="859" t="s">
        <v>10350</v>
      </c>
      <c r="D1057" s="10" t="s">
        <v>10351</v>
      </c>
      <c r="E1057" s="10" t="s">
        <v>10352</v>
      </c>
      <c r="F1057" s="10" t="s">
        <v>10353</v>
      </c>
      <c r="G1057" s="9" t="s">
        <v>51</v>
      </c>
      <c r="H1057" s="342"/>
      <c r="I1057" s="288">
        <v>2775.6</v>
      </c>
      <c r="J1057" s="288">
        <v>2636.8</v>
      </c>
      <c r="K1057" s="285">
        <v>2498</v>
      </c>
      <c r="L1057" s="285">
        <v>2359.3</v>
      </c>
      <c r="M1057" s="285">
        <v>2220.5</v>
      </c>
      <c r="N1057" s="347"/>
      <c r="O1057" s="348"/>
    </row>
    <row r="1058" ht="60" customHeight="1" spans="1:15">
      <c r="A1058" s="352"/>
      <c r="B1058" s="9" t="s">
        <v>95</v>
      </c>
      <c r="C1058" s="859" t="s">
        <v>10354</v>
      </c>
      <c r="D1058" s="10" t="s">
        <v>10355</v>
      </c>
      <c r="E1058" s="10"/>
      <c r="F1058" s="10"/>
      <c r="G1058" s="9" t="s">
        <v>51</v>
      </c>
      <c r="H1058" s="342"/>
      <c r="I1058" s="288">
        <v>555.1</v>
      </c>
      <c r="J1058" s="288">
        <v>527.4</v>
      </c>
      <c r="K1058" s="285">
        <v>499.6</v>
      </c>
      <c r="L1058" s="285">
        <v>471.9</v>
      </c>
      <c r="M1058" s="285">
        <v>444.1</v>
      </c>
      <c r="N1058" s="347"/>
      <c r="O1058" s="348"/>
    </row>
    <row r="1059" ht="60" customHeight="1" spans="1:15">
      <c r="A1059" s="9">
        <v>80</v>
      </c>
      <c r="B1059" s="9" t="s">
        <v>95</v>
      </c>
      <c r="C1059" s="859" t="s">
        <v>10356</v>
      </c>
      <c r="D1059" s="10" t="s">
        <v>10357</v>
      </c>
      <c r="E1059" s="10" t="s">
        <v>10358</v>
      </c>
      <c r="F1059" s="10" t="s">
        <v>10359</v>
      </c>
      <c r="G1059" s="9" t="s">
        <v>51</v>
      </c>
      <c r="H1059" s="342"/>
      <c r="I1059" s="288">
        <v>2106</v>
      </c>
      <c r="J1059" s="288">
        <v>2000.7</v>
      </c>
      <c r="K1059" s="285">
        <v>1895.4</v>
      </c>
      <c r="L1059" s="285">
        <v>1790.1</v>
      </c>
      <c r="M1059" s="285">
        <v>1684.8</v>
      </c>
      <c r="N1059" s="347"/>
      <c r="O1059" s="348"/>
    </row>
    <row r="1060" ht="60" customHeight="1" spans="1:15">
      <c r="A1060" s="9"/>
      <c r="B1060" s="9" t="s">
        <v>95</v>
      </c>
      <c r="C1060" s="859" t="s">
        <v>10360</v>
      </c>
      <c r="D1060" s="10" t="s">
        <v>10361</v>
      </c>
      <c r="E1060" s="10"/>
      <c r="F1060" s="10"/>
      <c r="G1060" s="9" t="s">
        <v>51</v>
      </c>
      <c r="H1060" s="342"/>
      <c r="I1060" s="288">
        <v>421.2</v>
      </c>
      <c r="J1060" s="288">
        <v>400.1</v>
      </c>
      <c r="K1060" s="285">
        <v>379.1</v>
      </c>
      <c r="L1060" s="285">
        <v>358</v>
      </c>
      <c r="M1060" s="285">
        <v>337</v>
      </c>
      <c r="N1060" s="347"/>
      <c r="O1060" s="348"/>
    </row>
    <row r="1061" ht="60" customHeight="1" spans="1:15">
      <c r="A1061" s="350">
        <v>81</v>
      </c>
      <c r="B1061" s="9" t="s">
        <v>95</v>
      </c>
      <c r="C1061" s="859" t="s">
        <v>10362</v>
      </c>
      <c r="D1061" s="10" t="s">
        <v>10363</v>
      </c>
      <c r="E1061" s="10" t="s">
        <v>10364</v>
      </c>
      <c r="F1061" s="10" t="s">
        <v>10359</v>
      </c>
      <c r="G1061" s="9" t="s">
        <v>51</v>
      </c>
      <c r="H1061" s="342" t="s">
        <v>10135</v>
      </c>
      <c r="I1061" s="288">
        <v>3386.7</v>
      </c>
      <c r="J1061" s="288">
        <v>3217.4</v>
      </c>
      <c r="K1061" s="285">
        <v>3048</v>
      </c>
      <c r="L1061" s="285">
        <v>2878.7</v>
      </c>
      <c r="M1061" s="285">
        <v>2709.4</v>
      </c>
      <c r="N1061" s="347"/>
      <c r="O1061" s="348"/>
    </row>
    <row r="1062" ht="60" customHeight="1" spans="1:15">
      <c r="A1062" s="351"/>
      <c r="B1062" s="9" t="s">
        <v>95</v>
      </c>
      <c r="C1062" s="859" t="s">
        <v>10365</v>
      </c>
      <c r="D1062" s="10" t="s">
        <v>10366</v>
      </c>
      <c r="E1062" s="10"/>
      <c r="F1062" s="10"/>
      <c r="G1062" s="9" t="s">
        <v>51</v>
      </c>
      <c r="H1062" s="342"/>
      <c r="I1062" s="288">
        <v>677.3</v>
      </c>
      <c r="J1062" s="288">
        <v>643.5</v>
      </c>
      <c r="K1062" s="285">
        <v>609.6</v>
      </c>
      <c r="L1062" s="285">
        <v>575.7</v>
      </c>
      <c r="M1062" s="285">
        <v>541.9</v>
      </c>
      <c r="N1062" s="347"/>
      <c r="O1062" s="348"/>
    </row>
    <row r="1063" ht="60" customHeight="1" spans="1:15">
      <c r="A1063" s="351"/>
      <c r="B1063" s="9" t="s">
        <v>95</v>
      </c>
      <c r="C1063" s="859" t="s">
        <v>10367</v>
      </c>
      <c r="D1063" s="10" t="s">
        <v>10368</v>
      </c>
      <c r="E1063" s="10"/>
      <c r="F1063" s="10"/>
      <c r="G1063" s="9" t="s">
        <v>51</v>
      </c>
      <c r="H1063" s="342"/>
      <c r="I1063" s="288">
        <v>1693.8</v>
      </c>
      <c r="J1063" s="288">
        <v>1609.1</v>
      </c>
      <c r="K1063" s="285">
        <v>1524.4</v>
      </c>
      <c r="L1063" s="285">
        <v>1439.7</v>
      </c>
      <c r="M1063" s="285">
        <v>1355</v>
      </c>
      <c r="N1063" s="347"/>
      <c r="O1063" s="348"/>
    </row>
    <row r="1064" ht="60" customHeight="1" spans="1:15">
      <c r="A1064" s="351"/>
      <c r="B1064" s="9" t="s">
        <v>95</v>
      </c>
      <c r="C1064" s="859" t="s">
        <v>10369</v>
      </c>
      <c r="D1064" s="10" t="s">
        <v>10370</v>
      </c>
      <c r="E1064" s="10"/>
      <c r="F1064" s="10"/>
      <c r="G1064" s="9" t="s">
        <v>51</v>
      </c>
      <c r="H1064" s="342" t="s">
        <v>10135</v>
      </c>
      <c r="I1064" s="288">
        <v>2250</v>
      </c>
      <c r="J1064" s="288">
        <v>2137.5</v>
      </c>
      <c r="K1064" s="285">
        <v>2025</v>
      </c>
      <c r="L1064" s="285">
        <v>1912.5</v>
      </c>
      <c r="M1064" s="285">
        <v>1800</v>
      </c>
      <c r="N1064" s="347"/>
      <c r="O1064" s="348"/>
    </row>
    <row r="1065" ht="60" customHeight="1" spans="1:15">
      <c r="A1065" s="264">
        <v>82</v>
      </c>
      <c r="B1065" s="356" t="s">
        <v>95</v>
      </c>
      <c r="C1065" s="859" t="s">
        <v>10371</v>
      </c>
      <c r="D1065" s="10" t="s">
        <v>10372</v>
      </c>
      <c r="E1065" s="10" t="s">
        <v>10373</v>
      </c>
      <c r="F1065" s="10" t="s">
        <v>10374</v>
      </c>
      <c r="G1065" s="9" t="s">
        <v>51</v>
      </c>
      <c r="H1065" s="342" t="s">
        <v>10135</v>
      </c>
      <c r="I1065" s="288">
        <v>6902.1</v>
      </c>
      <c r="J1065" s="288">
        <v>6557</v>
      </c>
      <c r="K1065" s="285">
        <v>6211.9</v>
      </c>
      <c r="L1065" s="285">
        <v>5866.8</v>
      </c>
      <c r="M1065" s="285">
        <v>5521.7</v>
      </c>
      <c r="N1065" s="347"/>
      <c r="O1065" s="348"/>
    </row>
    <row r="1066" ht="60" customHeight="1" spans="1:15">
      <c r="A1066" s="264"/>
      <c r="B1066" s="356" t="s">
        <v>95</v>
      </c>
      <c r="C1066" s="859" t="s">
        <v>10375</v>
      </c>
      <c r="D1066" s="10" t="s">
        <v>10376</v>
      </c>
      <c r="E1066" s="10"/>
      <c r="F1066" s="10"/>
      <c r="G1066" s="9" t="s">
        <v>51</v>
      </c>
      <c r="H1066" s="342"/>
      <c r="I1066" s="288">
        <v>1380.4</v>
      </c>
      <c r="J1066" s="288">
        <v>1311.4</v>
      </c>
      <c r="K1066" s="285">
        <v>1242.4</v>
      </c>
      <c r="L1066" s="285">
        <v>1173.4</v>
      </c>
      <c r="M1066" s="285">
        <v>1104.3</v>
      </c>
      <c r="N1066" s="347"/>
      <c r="O1066" s="348"/>
    </row>
    <row r="1067" ht="60" customHeight="1" spans="1:15">
      <c r="A1067" s="264"/>
      <c r="B1067" s="356" t="s">
        <v>95</v>
      </c>
      <c r="C1067" s="859" t="s">
        <v>10377</v>
      </c>
      <c r="D1067" s="10" t="s">
        <v>10378</v>
      </c>
      <c r="E1067" s="10"/>
      <c r="F1067" s="10"/>
      <c r="G1067" s="9" t="s">
        <v>51</v>
      </c>
      <c r="H1067" s="342" t="s">
        <v>10135</v>
      </c>
      <c r="I1067" s="288">
        <v>2250</v>
      </c>
      <c r="J1067" s="288">
        <v>2137.5</v>
      </c>
      <c r="K1067" s="285">
        <v>2025</v>
      </c>
      <c r="L1067" s="285">
        <v>1912.5</v>
      </c>
      <c r="M1067" s="285">
        <v>1800</v>
      </c>
      <c r="N1067" s="347"/>
      <c r="O1067" s="348"/>
    </row>
    <row r="1068" ht="82" customHeight="1" spans="1:15">
      <c r="A1068" s="351">
        <v>83</v>
      </c>
      <c r="B1068" s="9" t="s">
        <v>95</v>
      </c>
      <c r="C1068" s="859" t="s">
        <v>10379</v>
      </c>
      <c r="D1068" s="10" t="s">
        <v>10380</v>
      </c>
      <c r="E1068" s="10" t="s">
        <v>10381</v>
      </c>
      <c r="F1068" s="10" t="s">
        <v>10382</v>
      </c>
      <c r="G1068" s="9" t="s">
        <v>51</v>
      </c>
      <c r="H1068" s="342"/>
      <c r="I1068" s="288">
        <v>6902.1</v>
      </c>
      <c r="J1068" s="288">
        <v>6557</v>
      </c>
      <c r="K1068" s="285">
        <v>6211.9</v>
      </c>
      <c r="L1068" s="285">
        <v>5866.8</v>
      </c>
      <c r="M1068" s="285">
        <v>5521.7</v>
      </c>
      <c r="N1068" s="347"/>
      <c r="O1068" s="348"/>
    </row>
    <row r="1069" ht="60" customHeight="1" spans="1:15">
      <c r="A1069" s="351"/>
      <c r="B1069" s="9" t="s">
        <v>95</v>
      </c>
      <c r="C1069" s="859" t="s">
        <v>10383</v>
      </c>
      <c r="D1069" s="10" t="s">
        <v>10384</v>
      </c>
      <c r="E1069" s="10"/>
      <c r="F1069" s="10"/>
      <c r="G1069" s="9" t="s">
        <v>51</v>
      </c>
      <c r="H1069" s="342"/>
      <c r="I1069" s="288">
        <v>1380.4</v>
      </c>
      <c r="J1069" s="288">
        <v>1311.4</v>
      </c>
      <c r="K1069" s="285">
        <v>1242.4</v>
      </c>
      <c r="L1069" s="285">
        <v>1173.4</v>
      </c>
      <c r="M1069" s="285">
        <v>1104.3</v>
      </c>
      <c r="N1069" s="347"/>
      <c r="O1069" s="348"/>
    </row>
    <row r="1070" ht="60" customHeight="1" spans="1:15">
      <c r="A1070" s="351"/>
      <c r="B1070" s="9" t="s">
        <v>95</v>
      </c>
      <c r="C1070" s="859" t="s">
        <v>10385</v>
      </c>
      <c r="D1070" s="10" t="s">
        <v>10386</v>
      </c>
      <c r="E1070" s="10"/>
      <c r="F1070" s="10"/>
      <c r="G1070" s="9" t="s">
        <v>51</v>
      </c>
      <c r="H1070" s="342"/>
      <c r="I1070" s="288">
        <v>690.3</v>
      </c>
      <c r="J1070" s="288">
        <v>655.8</v>
      </c>
      <c r="K1070" s="285">
        <v>621.3</v>
      </c>
      <c r="L1070" s="285">
        <v>586.8</v>
      </c>
      <c r="M1070" s="285">
        <v>552.2</v>
      </c>
      <c r="N1070" s="347"/>
      <c r="O1070" s="348"/>
    </row>
    <row r="1071" ht="60" customHeight="1" spans="1:15">
      <c r="A1071" s="351"/>
      <c r="B1071" s="9" t="s">
        <v>95</v>
      </c>
      <c r="C1071" s="859" t="s">
        <v>10387</v>
      </c>
      <c r="D1071" s="10" t="s">
        <v>10388</v>
      </c>
      <c r="E1071" s="10"/>
      <c r="F1071" s="10"/>
      <c r="G1071" s="9" t="s">
        <v>51</v>
      </c>
      <c r="H1071" s="342"/>
      <c r="I1071" s="288">
        <v>1035</v>
      </c>
      <c r="J1071" s="288">
        <v>983.3</v>
      </c>
      <c r="K1071" s="285">
        <v>931.5</v>
      </c>
      <c r="L1071" s="285">
        <v>879.8</v>
      </c>
      <c r="M1071" s="285">
        <v>828</v>
      </c>
      <c r="N1071" s="347"/>
      <c r="O1071" s="348"/>
    </row>
    <row r="1072" ht="60" customHeight="1" spans="1:15">
      <c r="A1072" s="352"/>
      <c r="B1072" s="9" t="s">
        <v>95</v>
      </c>
      <c r="C1072" s="859" t="s">
        <v>10389</v>
      </c>
      <c r="D1072" s="10" t="s">
        <v>10390</v>
      </c>
      <c r="E1072" s="10"/>
      <c r="F1072" s="10"/>
      <c r="G1072" s="9" t="s">
        <v>51</v>
      </c>
      <c r="H1072" s="342"/>
      <c r="I1072" s="288">
        <v>1380.6</v>
      </c>
      <c r="J1072" s="288">
        <v>1311.6</v>
      </c>
      <c r="K1072" s="285">
        <v>1242.5</v>
      </c>
      <c r="L1072" s="285">
        <v>1173.5</v>
      </c>
      <c r="M1072" s="285">
        <v>1104.5</v>
      </c>
      <c r="N1072" s="347"/>
      <c r="O1072" s="348"/>
    </row>
    <row r="1073" ht="60" customHeight="1" spans="1:15">
      <c r="A1073" s="350">
        <v>84</v>
      </c>
      <c r="B1073" s="9" t="s">
        <v>95</v>
      </c>
      <c r="C1073" s="859" t="s">
        <v>10391</v>
      </c>
      <c r="D1073" s="10" t="s">
        <v>10392</v>
      </c>
      <c r="E1073" s="10" t="s">
        <v>10393</v>
      </c>
      <c r="F1073" s="10" t="s">
        <v>10394</v>
      </c>
      <c r="G1073" s="9" t="s">
        <v>51</v>
      </c>
      <c r="H1073" s="342"/>
      <c r="I1073" s="288">
        <v>3600</v>
      </c>
      <c r="J1073" s="288">
        <v>3420</v>
      </c>
      <c r="K1073" s="285">
        <v>3240</v>
      </c>
      <c r="L1073" s="285">
        <v>3060</v>
      </c>
      <c r="M1073" s="285">
        <v>2880</v>
      </c>
      <c r="N1073" s="347"/>
      <c r="O1073" s="348"/>
    </row>
    <row r="1074" ht="60" customHeight="1" spans="1:15">
      <c r="A1074" s="352"/>
      <c r="B1074" s="9" t="s">
        <v>95</v>
      </c>
      <c r="C1074" s="859" t="s">
        <v>10395</v>
      </c>
      <c r="D1074" s="10" t="s">
        <v>10396</v>
      </c>
      <c r="E1074" s="10"/>
      <c r="F1074" s="10"/>
      <c r="G1074" s="9" t="s">
        <v>51</v>
      </c>
      <c r="H1074" s="342"/>
      <c r="I1074" s="288">
        <v>720</v>
      </c>
      <c r="J1074" s="288">
        <v>684</v>
      </c>
      <c r="K1074" s="285">
        <v>648</v>
      </c>
      <c r="L1074" s="285">
        <v>612</v>
      </c>
      <c r="M1074" s="285">
        <v>576</v>
      </c>
      <c r="N1074" s="347"/>
      <c r="O1074" s="348"/>
    </row>
    <row r="1075" ht="90" customHeight="1" spans="1:15">
      <c r="A1075" s="350">
        <v>85</v>
      </c>
      <c r="B1075" s="9" t="s">
        <v>95</v>
      </c>
      <c r="C1075" s="859" t="s">
        <v>10397</v>
      </c>
      <c r="D1075" s="10" t="s">
        <v>10398</v>
      </c>
      <c r="E1075" s="10" t="s">
        <v>10399</v>
      </c>
      <c r="F1075" s="10" t="s">
        <v>10400</v>
      </c>
      <c r="G1075" s="9" t="s">
        <v>51</v>
      </c>
      <c r="H1075" s="342"/>
      <c r="I1075" s="288">
        <v>3219.3</v>
      </c>
      <c r="J1075" s="288">
        <v>3058.3</v>
      </c>
      <c r="K1075" s="285">
        <v>2897.4</v>
      </c>
      <c r="L1075" s="285">
        <v>2736.4</v>
      </c>
      <c r="M1075" s="285">
        <v>2575.4</v>
      </c>
      <c r="N1075" s="347"/>
      <c r="O1075" s="348"/>
    </row>
    <row r="1076" ht="60" customHeight="1" spans="1:15">
      <c r="A1076" s="352"/>
      <c r="B1076" s="9" t="s">
        <v>95</v>
      </c>
      <c r="C1076" s="859" t="s">
        <v>10401</v>
      </c>
      <c r="D1076" s="10" t="s">
        <v>10402</v>
      </c>
      <c r="E1076" s="10"/>
      <c r="F1076" s="10"/>
      <c r="G1076" s="9" t="s">
        <v>51</v>
      </c>
      <c r="H1076" s="342"/>
      <c r="I1076" s="288">
        <v>643.9</v>
      </c>
      <c r="J1076" s="288">
        <v>611.7</v>
      </c>
      <c r="K1076" s="285">
        <v>579.5</v>
      </c>
      <c r="L1076" s="285">
        <v>547.3</v>
      </c>
      <c r="M1076" s="285">
        <v>515.1</v>
      </c>
      <c r="N1076" s="347"/>
      <c r="O1076" s="348"/>
    </row>
    <row r="1077" ht="60" customHeight="1" spans="1:15">
      <c r="A1077" s="350">
        <v>86</v>
      </c>
      <c r="B1077" s="9" t="s">
        <v>95</v>
      </c>
      <c r="C1077" s="859" t="s">
        <v>10403</v>
      </c>
      <c r="D1077" s="10" t="s">
        <v>10404</v>
      </c>
      <c r="E1077" s="10" t="s">
        <v>10405</v>
      </c>
      <c r="F1077" s="10" t="s">
        <v>10406</v>
      </c>
      <c r="G1077" s="9" t="s">
        <v>51</v>
      </c>
      <c r="H1077" s="342"/>
      <c r="I1077" s="288">
        <v>2281.5</v>
      </c>
      <c r="J1077" s="288">
        <v>2167.4</v>
      </c>
      <c r="K1077" s="285">
        <v>2053.4</v>
      </c>
      <c r="L1077" s="285">
        <v>1939.3</v>
      </c>
      <c r="M1077" s="285">
        <v>1825.2</v>
      </c>
      <c r="N1077" s="347"/>
      <c r="O1077" s="348"/>
    </row>
    <row r="1078" ht="60" customHeight="1" spans="1:15">
      <c r="A1078" s="352"/>
      <c r="B1078" s="9" t="s">
        <v>95</v>
      </c>
      <c r="C1078" s="859" t="s">
        <v>10407</v>
      </c>
      <c r="D1078" s="10" t="s">
        <v>10408</v>
      </c>
      <c r="E1078" s="10"/>
      <c r="F1078" s="10"/>
      <c r="G1078" s="9" t="s">
        <v>51</v>
      </c>
      <c r="H1078" s="342"/>
      <c r="I1078" s="288">
        <v>456.3</v>
      </c>
      <c r="J1078" s="288">
        <v>433.5</v>
      </c>
      <c r="K1078" s="285">
        <v>410.7</v>
      </c>
      <c r="L1078" s="285">
        <v>387.9</v>
      </c>
      <c r="M1078" s="285">
        <v>365</v>
      </c>
      <c r="N1078" s="347"/>
      <c r="O1078" s="348"/>
    </row>
    <row r="1079" ht="86" customHeight="1" spans="1:15">
      <c r="A1079" s="350">
        <v>87</v>
      </c>
      <c r="B1079" s="9" t="s">
        <v>95</v>
      </c>
      <c r="C1079" s="859" t="s">
        <v>10409</v>
      </c>
      <c r="D1079" s="10" t="s">
        <v>10410</v>
      </c>
      <c r="E1079" s="10" t="s">
        <v>10411</v>
      </c>
      <c r="F1079" s="10" t="s">
        <v>10412</v>
      </c>
      <c r="G1079" s="9" t="s">
        <v>51</v>
      </c>
      <c r="H1079" s="342"/>
      <c r="I1079" s="288">
        <v>2500.2</v>
      </c>
      <c r="J1079" s="288">
        <v>2375.2</v>
      </c>
      <c r="K1079" s="285">
        <v>2250.2</v>
      </c>
      <c r="L1079" s="285">
        <v>2125.2</v>
      </c>
      <c r="M1079" s="285">
        <v>2000.2</v>
      </c>
      <c r="N1079" s="347"/>
      <c r="O1079" s="348"/>
    </row>
    <row r="1080" ht="60" customHeight="1" spans="1:15">
      <c r="A1080" s="351"/>
      <c r="B1080" s="9" t="s">
        <v>95</v>
      </c>
      <c r="C1080" s="859" t="s">
        <v>10413</v>
      </c>
      <c r="D1080" s="10" t="s">
        <v>10414</v>
      </c>
      <c r="E1080" s="10"/>
      <c r="F1080" s="10"/>
      <c r="G1080" s="9" t="s">
        <v>51</v>
      </c>
      <c r="H1080" s="342"/>
      <c r="I1080" s="288">
        <v>500</v>
      </c>
      <c r="J1080" s="288">
        <v>475</v>
      </c>
      <c r="K1080" s="285">
        <v>450</v>
      </c>
      <c r="L1080" s="285">
        <v>425</v>
      </c>
      <c r="M1080" s="285">
        <v>400</v>
      </c>
      <c r="N1080" s="347"/>
      <c r="O1080" s="348"/>
    </row>
    <row r="1081" ht="60" customHeight="1" spans="1:15">
      <c r="A1081" s="352"/>
      <c r="B1081" s="9" t="s">
        <v>95</v>
      </c>
      <c r="C1081" s="859" t="s">
        <v>10415</v>
      </c>
      <c r="D1081" s="10" t="s">
        <v>10416</v>
      </c>
      <c r="E1081" s="10"/>
      <c r="F1081" s="10"/>
      <c r="G1081" s="9" t="s">
        <v>51</v>
      </c>
      <c r="H1081" s="342"/>
      <c r="I1081" s="288">
        <v>2500.2</v>
      </c>
      <c r="J1081" s="288">
        <v>2375.2</v>
      </c>
      <c r="K1081" s="285">
        <v>2250.2</v>
      </c>
      <c r="L1081" s="285">
        <v>2125.2</v>
      </c>
      <c r="M1081" s="285">
        <v>2000.2</v>
      </c>
      <c r="N1081" s="347"/>
      <c r="O1081" s="348"/>
    </row>
    <row r="1082" ht="60" customHeight="1" spans="1:15">
      <c r="A1082" s="350">
        <v>88</v>
      </c>
      <c r="B1082" s="9" t="s">
        <v>95</v>
      </c>
      <c r="C1082" s="859" t="s">
        <v>10417</v>
      </c>
      <c r="D1082" s="10" t="s">
        <v>10418</v>
      </c>
      <c r="E1082" s="10" t="s">
        <v>10419</v>
      </c>
      <c r="F1082" s="10" t="s">
        <v>10420</v>
      </c>
      <c r="G1082" s="9" t="s">
        <v>51</v>
      </c>
      <c r="H1082" s="342"/>
      <c r="I1082" s="288">
        <v>3954.6</v>
      </c>
      <c r="J1082" s="288">
        <v>3756.9</v>
      </c>
      <c r="K1082" s="285">
        <v>3559.1</v>
      </c>
      <c r="L1082" s="285">
        <v>3361.4</v>
      </c>
      <c r="M1082" s="285">
        <v>3163.7</v>
      </c>
      <c r="N1082" s="347"/>
      <c r="O1082" s="348"/>
    </row>
    <row r="1083" ht="60" customHeight="1" spans="1:15">
      <c r="A1083" s="352"/>
      <c r="B1083" s="9" t="s">
        <v>95</v>
      </c>
      <c r="C1083" s="859" t="s">
        <v>10421</v>
      </c>
      <c r="D1083" s="10" t="s">
        <v>10422</v>
      </c>
      <c r="E1083" s="10"/>
      <c r="F1083" s="10"/>
      <c r="G1083" s="9" t="s">
        <v>51</v>
      </c>
      <c r="H1083" s="342"/>
      <c r="I1083" s="288">
        <v>790.9</v>
      </c>
      <c r="J1083" s="288">
        <v>751.4</v>
      </c>
      <c r="K1083" s="285">
        <v>711.8</v>
      </c>
      <c r="L1083" s="285">
        <v>672.3</v>
      </c>
      <c r="M1083" s="285">
        <v>632.7</v>
      </c>
      <c r="N1083" s="347"/>
      <c r="O1083" s="348"/>
    </row>
    <row r="1084" ht="60" customHeight="1" spans="1:15">
      <c r="A1084" s="350">
        <v>89</v>
      </c>
      <c r="B1084" s="9" t="s">
        <v>95</v>
      </c>
      <c r="C1084" s="859" t="s">
        <v>10423</v>
      </c>
      <c r="D1084" s="10" t="s">
        <v>10424</v>
      </c>
      <c r="E1084" s="10" t="s">
        <v>10425</v>
      </c>
      <c r="F1084" s="10" t="s">
        <v>10426</v>
      </c>
      <c r="G1084" s="9" t="s">
        <v>51</v>
      </c>
      <c r="H1084" s="342"/>
      <c r="I1084" s="288">
        <v>1977.3</v>
      </c>
      <c r="J1084" s="288">
        <v>1878.4</v>
      </c>
      <c r="K1084" s="285">
        <v>1779.6</v>
      </c>
      <c r="L1084" s="285">
        <v>1680.7</v>
      </c>
      <c r="M1084" s="285">
        <v>1581.8</v>
      </c>
      <c r="N1084" s="347"/>
      <c r="O1084" s="348"/>
    </row>
    <row r="1085" ht="60" customHeight="1" spans="1:15">
      <c r="A1085" s="352"/>
      <c r="B1085" s="9" t="s">
        <v>95</v>
      </c>
      <c r="C1085" s="859" t="s">
        <v>10427</v>
      </c>
      <c r="D1085" s="10" t="s">
        <v>10428</v>
      </c>
      <c r="E1085" s="10"/>
      <c r="F1085" s="10"/>
      <c r="G1085" s="9" t="s">
        <v>51</v>
      </c>
      <c r="H1085" s="342"/>
      <c r="I1085" s="288">
        <v>395.5</v>
      </c>
      <c r="J1085" s="288">
        <v>375.7</v>
      </c>
      <c r="K1085" s="285">
        <v>355.9</v>
      </c>
      <c r="L1085" s="285">
        <v>336.1</v>
      </c>
      <c r="M1085" s="285">
        <v>316.4</v>
      </c>
      <c r="N1085" s="347"/>
      <c r="O1085" s="348"/>
    </row>
    <row r="1086" ht="60" customHeight="1" spans="1:15">
      <c r="A1086" s="350">
        <v>90</v>
      </c>
      <c r="B1086" s="9" t="s">
        <v>95</v>
      </c>
      <c r="C1086" s="859" t="s">
        <v>10429</v>
      </c>
      <c r="D1086" s="10" t="s">
        <v>10430</v>
      </c>
      <c r="E1086" s="10" t="s">
        <v>10431</v>
      </c>
      <c r="F1086" s="10" t="s">
        <v>10432</v>
      </c>
      <c r="G1086" s="9" t="s">
        <v>51</v>
      </c>
      <c r="H1086" s="342"/>
      <c r="I1086" s="288">
        <v>5475.6</v>
      </c>
      <c r="J1086" s="288">
        <v>5201.8</v>
      </c>
      <c r="K1086" s="285">
        <v>4928</v>
      </c>
      <c r="L1086" s="285">
        <v>4654.3</v>
      </c>
      <c r="M1086" s="285">
        <v>4380.5</v>
      </c>
      <c r="N1086" s="347"/>
      <c r="O1086" s="348"/>
    </row>
    <row r="1087" ht="60" customHeight="1" spans="1:15">
      <c r="A1087" s="352"/>
      <c r="B1087" s="9" t="s">
        <v>95</v>
      </c>
      <c r="C1087" s="859" t="s">
        <v>10433</v>
      </c>
      <c r="D1087" s="10" t="s">
        <v>10434</v>
      </c>
      <c r="E1087" s="10"/>
      <c r="F1087" s="10"/>
      <c r="G1087" s="9" t="s">
        <v>51</v>
      </c>
      <c r="H1087" s="342"/>
      <c r="I1087" s="288">
        <v>1095.1</v>
      </c>
      <c r="J1087" s="288">
        <v>1040.4</v>
      </c>
      <c r="K1087" s="285">
        <v>985.6</v>
      </c>
      <c r="L1087" s="285">
        <v>930.9</v>
      </c>
      <c r="M1087" s="285">
        <v>876.1</v>
      </c>
      <c r="N1087" s="347"/>
      <c r="O1087" s="348"/>
    </row>
    <row r="1088" ht="60" customHeight="1" spans="1:15">
      <c r="A1088" s="350">
        <v>91</v>
      </c>
      <c r="B1088" s="9" t="s">
        <v>95</v>
      </c>
      <c r="C1088" s="859" t="s">
        <v>10435</v>
      </c>
      <c r="D1088" s="10" t="s">
        <v>10436</v>
      </c>
      <c r="E1088" s="10" t="s">
        <v>10437</v>
      </c>
      <c r="F1088" s="10" t="s">
        <v>10438</v>
      </c>
      <c r="G1088" s="9" t="s">
        <v>51</v>
      </c>
      <c r="H1088" s="342"/>
      <c r="I1088" s="288">
        <v>2235.6</v>
      </c>
      <c r="J1088" s="288">
        <v>2123.8</v>
      </c>
      <c r="K1088" s="285">
        <v>2012</v>
      </c>
      <c r="L1088" s="285">
        <v>1900.3</v>
      </c>
      <c r="M1088" s="285">
        <v>1788.5</v>
      </c>
      <c r="N1088" s="347"/>
      <c r="O1088" s="348"/>
    </row>
    <row r="1089" ht="60" customHeight="1" spans="1:15">
      <c r="A1089" s="352"/>
      <c r="B1089" s="9" t="s">
        <v>95</v>
      </c>
      <c r="C1089" s="859" t="s">
        <v>10439</v>
      </c>
      <c r="D1089" s="10" t="s">
        <v>10440</v>
      </c>
      <c r="E1089" s="10"/>
      <c r="F1089" s="10"/>
      <c r="G1089" s="9" t="s">
        <v>51</v>
      </c>
      <c r="H1089" s="342"/>
      <c r="I1089" s="288">
        <v>447.1</v>
      </c>
      <c r="J1089" s="288">
        <v>424.8</v>
      </c>
      <c r="K1089" s="285">
        <v>402.4</v>
      </c>
      <c r="L1089" s="285">
        <v>380.1</v>
      </c>
      <c r="M1089" s="285">
        <v>357.7</v>
      </c>
      <c r="N1089" s="347"/>
      <c r="O1089" s="348"/>
    </row>
    <row r="1090" ht="60" customHeight="1" spans="1:15">
      <c r="A1090" s="350">
        <v>92</v>
      </c>
      <c r="B1090" s="9" t="s">
        <v>95</v>
      </c>
      <c r="C1090" s="859" t="s">
        <v>10441</v>
      </c>
      <c r="D1090" s="10" t="s">
        <v>10442</v>
      </c>
      <c r="E1090" s="10" t="s">
        <v>10443</v>
      </c>
      <c r="F1090" s="10" t="s">
        <v>10394</v>
      </c>
      <c r="G1090" s="9" t="s">
        <v>51</v>
      </c>
      <c r="H1090" s="342"/>
      <c r="I1090" s="288">
        <v>2606.4</v>
      </c>
      <c r="J1090" s="288">
        <v>2476.1</v>
      </c>
      <c r="K1090" s="285">
        <v>2345.8</v>
      </c>
      <c r="L1090" s="285">
        <v>2215.4</v>
      </c>
      <c r="M1090" s="285">
        <v>2085.1</v>
      </c>
      <c r="N1090" s="347"/>
      <c r="O1090" s="348"/>
    </row>
    <row r="1091" ht="60" customHeight="1" spans="1:15">
      <c r="A1091" s="352"/>
      <c r="B1091" s="9" t="s">
        <v>95</v>
      </c>
      <c r="C1091" s="859" t="s">
        <v>10444</v>
      </c>
      <c r="D1091" s="10" t="s">
        <v>10445</v>
      </c>
      <c r="E1091" s="10"/>
      <c r="F1091" s="10"/>
      <c r="G1091" s="9" t="s">
        <v>51</v>
      </c>
      <c r="H1091" s="342"/>
      <c r="I1091" s="288">
        <v>521.3</v>
      </c>
      <c r="J1091" s="288">
        <v>495.2</v>
      </c>
      <c r="K1091" s="285">
        <v>469.2</v>
      </c>
      <c r="L1091" s="285">
        <v>443.1</v>
      </c>
      <c r="M1091" s="285">
        <v>417</v>
      </c>
      <c r="N1091" s="347"/>
      <c r="O1091" s="348"/>
    </row>
    <row r="1092" ht="60" customHeight="1" spans="1:15">
      <c r="A1092" s="350">
        <v>93</v>
      </c>
      <c r="B1092" s="9" t="s">
        <v>95</v>
      </c>
      <c r="C1092" s="859" t="s">
        <v>10446</v>
      </c>
      <c r="D1092" s="10" t="s">
        <v>10447</v>
      </c>
      <c r="E1092" s="10" t="s">
        <v>10448</v>
      </c>
      <c r="F1092" s="10" t="s">
        <v>10449</v>
      </c>
      <c r="G1092" s="9" t="s">
        <v>51</v>
      </c>
      <c r="H1092" s="342"/>
      <c r="I1092" s="288">
        <v>25.2</v>
      </c>
      <c r="J1092" s="288">
        <v>23.9</v>
      </c>
      <c r="K1092" s="285">
        <v>22.7</v>
      </c>
      <c r="L1092" s="285">
        <v>21.4</v>
      </c>
      <c r="M1092" s="285">
        <v>20.2</v>
      </c>
      <c r="N1092" s="347"/>
      <c r="O1092" s="348"/>
    </row>
    <row r="1093" ht="60" customHeight="1" spans="1:15">
      <c r="A1093" s="352"/>
      <c r="B1093" s="9" t="s">
        <v>95</v>
      </c>
      <c r="C1093" s="859" t="s">
        <v>10450</v>
      </c>
      <c r="D1093" s="10" t="s">
        <v>10451</v>
      </c>
      <c r="E1093" s="10"/>
      <c r="F1093" s="10"/>
      <c r="G1093" s="9" t="s">
        <v>51</v>
      </c>
      <c r="H1093" s="342"/>
      <c r="I1093" s="288">
        <v>5</v>
      </c>
      <c r="J1093" s="288">
        <v>4.8</v>
      </c>
      <c r="K1093" s="285">
        <v>4.5</v>
      </c>
      <c r="L1093" s="285">
        <v>4.3</v>
      </c>
      <c r="M1093" s="285">
        <v>4</v>
      </c>
      <c r="N1093" s="347"/>
      <c r="O1093" s="348"/>
    </row>
    <row r="1094" ht="60" customHeight="1" spans="1:15">
      <c r="A1094" s="350">
        <v>94</v>
      </c>
      <c r="B1094" s="9" t="s">
        <v>95</v>
      </c>
      <c r="C1094" s="859" t="s">
        <v>10452</v>
      </c>
      <c r="D1094" s="10" t="s">
        <v>10453</v>
      </c>
      <c r="E1094" s="10" t="s">
        <v>10454</v>
      </c>
      <c r="F1094" s="10" t="s">
        <v>10455</v>
      </c>
      <c r="G1094" s="9" t="s">
        <v>51</v>
      </c>
      <c r="H1094" s="342"/>
      <c r="I1094" s="288">
        <v>9</v>
      </c>
      <c r="J1094" s="288">
        <v>8.6</v>
      </c>
      <c r="K1094" s="285">
        <v>8.1</v>
      </c>
      <c r="L1094" s="285">
        <v>7.7</v>
      </c>
      <c r="M1094" s="285">
        <v>7.2</v>
      </c>
      <c r="N1094" s="347"/>
      <c r="O1094" s="348"/>
    </row>
    <row r="1095" ht="60" customHeight="1" spans="1:15">
      <c r="A1095" s="352"/>
      <c r="B1095" s="9" t="s">
        <v>95</v>
      </c>
      <c r="C1095" s="859" t="s">
        <v>10456</v>
      </c>
      <c r="D1095" s="10" t="s">
        <v>10457</v>
      </c>
      <c r="E1095" s="10"/>
      <c r="F1095" s="10"/>
      <c r="G1095" s="9" t="s">
        <v>51</v>
      </c>
      <c r="H1095" s="342"/>
      <c r="I1095" s="288">
        <v>1.8</v>
      </c>
      <c r="J1095" s="288">
        <v>1.7</v>
      </c>
      <c r="K1095" s="285">
        <v>1.6</v>
      </c>
      <c r="L1095" s="285">
        <v>1.5</v>
      </c>
      <c r="M1095" s="285">
        <v>1.4</v>
      </c>
      <c r="N1095" s="347"/>
      <c r="O1095" s="348"/>
    </row>
    <row r="1096" ht="60" customHeight="1" spans="1:15">
      <c r="A1096" s="350">
        <v>95</v>
      </c>
      <c r="B1096" s="9" t="s">
        <v>95</v>
      </c>
      <c r="C1096" s="859" t="s">
        <v>10458</v>
      </c>
      <c r="D1096" s="10" t="s">
        <v>10459</v>
      </c>
      <c r="E1096" s="10" t="s">
        <v>10460</v>
      </c>
      <c r="F1096" s="10" t="s">
        <v>10461</v>
      </c>
      <c r="G1096" s="9" t="s">
        <v>51</v>
      </c>
      <c r="H1096" s="342"/>
      <c r="I1096" s="288">
        <v>72</v>
      </c>
      <c r="J1096" s="288">
        <v>68.4</v>
      </c>
      <c r="K1096" s="285">
        <v>64.8</v>
      </c>
      <c r="L1096" s="285">
        <v>61.2</v>
      </c>
      <c r="M1096" s="285">
        <v>57.6</v>
      </c>
      <c r="N1096" s="347"/>
      <c r="O1096" s="348"/>
    </row>
    <row r="1097" ht="60" customHeight="1" spans="1:15">
      <c r="A1097" s="352"/>
      <c r="B1097" s="9" t="s">
        <v>95</v>
      </c>
      <c r="C1097" s="859" t="s">
        <v>10462</v>
      </c>
      <c r="D1097" s="10" t="s">
        <v>10463</v>
      </c>
      <c r="E1097" s="10"/>
      <c r="F1097" s="10"/>
      <c r="G1097" s="9" t="s">
        <v>51</v>
      </c>
      <c r="H1097" s="342"/>
      <c r="I1097" s="288">
        <v>14.4</v>
      </c>
      <c r="J1097" s="288">
        <v>13.7</v>
      </c>
      <c r="K1097" s="285">
        <v>13</v>
      </c>
      <c r="L1097" s="285">
        <v>12.2</v>
      </c>
      <c r="M1097" s="285">
        <v>11.5</v>
      </c>
      <c r="N1097" s="347"/>
      <c r="O1097" s="348"/>
    </row>
    <row r="1098" ht="60" customHeight="1" spans="1:15">
      <c r="A1098" s="350">
        <v>96</v>
      </c>
      <c r="B1098" s="9" t="s">
        <v>95</v>
      </c>
      <c r="C1098" s="859" t="s">
        <v>10464</v>
      </c>
      <c r="D1098" s="10" t="s">
        <v>10465</v>
      </c>
      <c r="E1098" s="10" t="s">
        <v>10466</v>
      </c>
      <c r="F1098" s="10" t="s">
        <v>10467</v>
      </c>
      <c r="G1098" s="9" t="s">
        <v>51</v>
      </c>
      <c r="H1098" s="342"/>
      <c r="I1098" s="288">
        <v>861.3</v>
      </c>
      <c r="J1098" s="288">
        <v>818.2</v>
      </c>
      <c r="K1098" s="285">
        <v>775.2</v>
      </c>
      <c r="L1098" s="285">
        <v>732.1</v>
      </c>
      <c r="M1098" s="285">
        <v>689</v>
      </c>
      <c r="N1098" s="347"/>
      <c r="O1098" s="348"/>
    </row>
    <row r="1099" ht="60" customHeight="1" spans="1:15">
      <c r="A1099" s="352"/>
      <c r="B1099" s="9" t="s">
        <v>95</v>
      </c>
      <c r="C1099" s="859" t="s">
        <v>10468</v>
      </c>
      <c r="D1099" s="10" t="s">
        <v>10469</v>
      </c>
      <c r="E1099" s="10"/>
      <c r="F1099" s="10"/>
      <c r="G1099" s="9" t="s">
        <v>51</v>
      </c>
      <c r="H1099" s="342"/>
      <c r="I1099" s="288">
        <v>172.3</v>
      </c>
      <c r="J1099" s="288">
        <v>163.6</v>
      </c>
      <c r="K1099" s="285">
        <v>155</v>
      </c>
      <c r="L1099" s="285">
        <v>146.4</v>
      </c>
      <c r="M1099" s="285">
        <v>137.8</v>
      </c>
      <c r="N1099" s="347"/>
      <c r="O1099" s="348"/>
    </row>
    <row r="1100" ht="60" customHeight="1" spans="1:15">
      <c r="A1100" s="350">
        <v>97</v>
      </c>
      <c r="B1100" s="9" t="s">
        <v>95</v>
      </c>
      <c r="C1100" s="859" t="s">
        <v>10470</v>
      </c>
      <c r="D1100" s="10" t="s">
        <v>10471</v>
      </c>
      <c r="E1100" s="10" t="s">
        <v>10472</v>
      </c>
      <c r="F1100" s="10" t="s">
        <v>10473</v>
      </c>
      <c r="G1100" s="9" t="s">
        <v>51</v>
      </c>
      <c r="H1100" s="342" t="s">
        <v>10474</v>
      </c>
      <c r="I1100" s="288">
        <v>1112.4</v>
      </c>
      <c r="J1100" s="288">
        <v>1056.8</v>
      </c>
      <c r="K1100" s="285">
        <v>1001.2</v>
      </c>
      <c r="L1100" s="285">
        <v>945.5</v>
      </c>
      <c r="M1100" s="285">
        <v>889.9</v>
      </c>
      <c r="N1100" s="347"/>
      <c r="O1100" s="348"/>
    </row>
    <row r="1101" ht="60" customHeight="1" spans="1:15">
      <c r="A1101" s="351"/>
      <c r="B1101" s="9" t="s">
        <v>95</v>
      </c>
      <c r="C1101" s="859" t="s">
        <v>10475</v>
      </c>
      <c r="D1101" s="10" t="s">
        <v>10476</v>
      </c>
      <c r="E1101" s="10"/>
      <c r="F1101" s="10"/>
      <c r="G1101" s="9" t="s">
        <v>51</v>
      </c>
      <c r="H1101" s="342"/>
      <c r="I1101" s="288">
        <v>222.5</v>
      </c>
      <c r="J1101" s="288">
        <v>211.4</v>
      </c>
      <c r="K1101" s="285">
        <v>200.2</v>
      </c>
      <c r="L1101" s="285">
        <v>189.1</v>
      </c>
      <c r="M1101" s="285">
        <v>178</v>
      </c>
      <c r="N1101" s="347"/>
      <c r="O1101" s="348"/>
    </row>
    <row r="1102" ht="60" customHeight="1" spans="1:15">
      <c r="A1102" s="352"/>
      <c r="B1102" s="9" t="s">
        <v>95</v>
      </c>
      <c r="C1102" s="859" t="s">
        <v>10477</v>
      </c>
      <c r="D1102" s="10" t="s">
        <v>10478</v>
      </c>
      <c r="E1102" s="10"/>
      <c r="F1102" s="10"/>
      <c r="G1102" s="9" t="s">
        <v>51</v>
      </c>
      <c r="H1102" s="342"/>
      <c r="I1102" s="288">
        <v>333.9</v>
      </c>
      <c r="J1102" s="288">
        <v>317.2</v>
      </c>
      <c r="K1102" s="285">
        <v>300.5</v>
      </c>
      <c r="L1102" s="285">
        <v>283.8</v>
      </c>
      <c r="M1102" s="285">
        <v>267.1</v>
      </c>
      <c r="N1102" s="347"/>
      <c r="O1102" s="348"/>
    </row>
    <row r="1103" ht="60" customHeight="1" spans="1:15">
      <c r="A1103" s="350">
        <v>98</v>
      </c>
      <c r="B1103" s="9" t="s">
        <v>95</v>
      </c>
      <c r="C1103" s="859" t="s">
        <v>10479</v>
      </c>
      <c r="D1103" s="10" t="s">
        <v>10480</v>
      </c>
      <c r="E1103" s="10" t="s">
        <v>10481</v>
      </c>
      <c r="F1103" s="10" t="s">
        <v>10482</v>
      </c>
      <c r="G1103" s="9" t="s">
        <v>51</v>
      </c>
      <c r="H1103" s="342" t="s">
        <v>10474</v>
      </c>
      <c r="I1103" s="288">
        <v>1582.2</v>
      </c>
      <c r="J1103" s="288">
        <v>1503.1</v>
      </c>
      <c r="K1103" s="285">
        <v>1424</v>
      </c>
      <c r="L1103" s="285">
        <v>1344.9</v>
      </c>
      <c r="M1103" s="285">
        <v>1265.8</v>
      </c>
      <c r="N1103" s="347"/>
      <c r="O1103" s="348"/>
    </row>
    <row r="1104" ht="60" customHeight="1" spans="1:15">
      <c r="A1104" s="352"/>
      <c r="B1104" s="9" t="s">
        <v>95</v>
      </c>
      <c r="C1104" s="859" t="s">
        <v>10483</v>
      </c>
      <c r="D1104" s="10" t="s">
        <v>10484</v>
      </c>
      <c r="E1104" s="10"/>
      <c r="F1104" s="10"/>
      <c r="G1104" s="9" t="s">
        <v>51</v>
      </c>
      <c r="H1104" s="342"/>
      <c r="I1104" s="288">
        <v>316.4</v>
      </c>
      <c r="J1104" s="288">
        <v>300.6</v>
      </c>
      <c r="K1104" s="285">
        <v>284.8</v>
      </c>
      <c r="L1104" s="285">
        <v>269</v>
      </c>
      <c r="M1104" s="285">
        <v>253.2</v>
      </c>
      <c r="N1104" s="347"/>
      <c r="O1104" s="348"/>
    </row>
    <row r="1105" ht="60" customHeight="1" spans="1:15">
      <c r="A1105" s="350">
        <v>99</v>
      </c>
      <c r="B1105" s="9" t="s">
        <v>95</v>
      </c>
      <c r="C1105" s="859" t="s">
        <v>10485</v>
      </c>
      <c r="D1105" s="10" t="s">
        <v>10486</v>
      </c>
      <c r="E1105" s="10" t="s">
        <v>10487</v>
      </c>
      <c r="F1105" s="10" t="s">
        <v>10488</v>
      </c>
      <c r="G1105" s="9" t="s">
        <v>10489</v>
      </c>
      <c r="H1105" s="342"/>
      <c r="I1105" s="288">
        <v>79.2</v>
      </c>
      <c r="J1105" s="288">
        <v>75.2</v>
      </c>
      <c r="K1105" s="285">
        <v>71.3</v>
      </c>
      <c r="L1105" s="285">
        <v>67.3</v>
      </c>
      <c r="M1105" s="285">
        <v>63.4</v>
      </c>
      <c r="N1105" s="347"/>
      <c r="O1105" s="348"/>
    </row>
    <row r="1106" ht="60" customHeight="1" spans="1:15">
      <c r="A1106" s="351"/>
      <c r="B1106" s="9" t="s">
        <v>95</v>
      </c>
      <c r="C1106" s="859" t="s">
        <v>10490</v>
      </c>
      <c r="D1106" s="10" t="s">
        <v>10491</v>
      </c>
      <c r="E1106" s="10"/>
      <c r="F1106" s="10"/>
      <c r="G1106" s="9" t="s">
        <v>10489</v>
      </c>
      <c r="H1106" s="342"/>
      <c r="I1106" s="288">
        <v>15.8</v>
      </c>
      <c r="J1106" s="288">
        <v>15</v>
      </c>
      <c r="K1106" s="285">
        <v>14.3</v>
      </c>
      <c r="L1106" s="285">
        <v>13.5</v>
      </c>
      <c r="M1106" s="285">
        <v>12.7</v>
      </c>
      <c r="N1106" s="347"/>
      <c r="O1106" s="348"/>
    </row>
    <row r="1107" ht="60" customHeight="1" spans="1:15">
      <c r="A1107" s="350">
        <v>100</v>
      </c>
      <c r="B1107" s="9" t="s">
        <v>95</v>
      </c>
      <c r="C1107" s="859" t="s">
        <v>10492</v>
      </c>
      <c r="D1107" s="10" t="s">
        <v>10493</v>
      </c>
      <c r="E1107" s="10" t="s">
        <v>10494</v>
      </c>
      <c r="F1107" s="10" t="s">
        <v>10488</v>
      </c>
      <c r="G1107" s="9" t="s">
        <v>51</v>
      </c>
      <c r="H1107" s="342"/>
      <c r="I1107" s="288">
        <v>356.4</v>
      </c>
      <c r="J1107" s="288">
        <v>338.6</v>
      </c>
      <c r="K1107" s="285">
        <v>320.8</v>
      </c>
      <c r="L1107" s="285">
        <v>302.9</v>
      </c>
      <c r="M1107" s="285">
        <v>285.1</v>
      </c>
      <c r="N1107" s="347"/>
      <c r="O1107" s="348"/>
    </row>
    <row r="1108" ht="60" customHeight="1" spans="1:15">
      <c r="A1108" s="351"/>
      <c r="B1108" s="9" t="s">
        <v>95</v>
      </c>
      <c r="C1108" s="859" t="s">
        <v>10495</v>
      </c>
      <c r="D1108" s="10" t="s">
        <v>10496</v>
      </c>
      <c r="E1108" s="10"/>
      <c r="F1108" s="10"/>
      <c r="G1108" s="9" t="s">
        <v>51</v>
      </c>
      <c r="H1108" s="342"/>
      <c r="I1108" s="288">
        <v>71.3</v>
      </c>
      <c r="J1108" s="288">
        <v>67.7</v>
      </c>
      <c r="K1108" s="285">
        <v>64.2</v>
      </c>
      <c r="L1108" s="285">
        <v>60.6</v>
      </c>
      <c r="M1108" s="285">
        <v>57</v>
      </c>
      <c r="N1108" s="347"/>
      <c r="O1108" s="348"/>
    </row>
    <row r="1109" ht="60" customHeight="1" spans="1:15">
      <c r="A1109" s="352"/>
      <c r="B1109" s="9" t="s">
        <v>95</v>
      </c>
      <c r="C1109" s="859" t="s">
        <v>10497</v>
      </c>
      <c r="D1109" s="10" t="s">
        <v>10498</v>
      </c>
      <c r="E1109" s="10"/>
      <c r="F1109" s="10"/>
      <c r="G1109" s="9" t="s">
        <v>51</v>
      </c>
      <c r="H1109" s="342"/>
      <c r="I1109" s="9" t="s">
        <v>102</v>
      </c>
      <c r="J1109" s="9" t="s">
        <v>102</v>
      </c>
      <c r="K1109" s="9" t="s">
        <v>102</v>
      </c>
      <c r="L1109" s="9" t="s">
        <v>102</v>
      </c>
      <c r="M1109" s="9" t="s">
        <v>102</v>
      </c>
      <c r="N1109" s="347"/>
      <c r="O1109" s="348"/>
    </row>
    <row r="1110" ht="60" customHeight="1" spans="1:15">
      <c r="A1110" s="351">
        <v>101</v>
      </c>
      <c r="B1110" s="9" t="s">
        <v>95</v>
      </c>
      <c r="C1110" s="859" t="s">
        <v>10499</v>
      </c>
      <c r="D1110" s="10" t="s">
        <v>10500</v>
      </c>
      <c r="E1110" s="10" t="s">
        <v>10501</v>
      </c>
      <c r="F1110" s="10" t="s">
        <v>10502</v>
      </c>
      <c r="G1110" s="9" t="s">
        <v>51</v>
      </c>
      <c r="H1110" s="342"/>
      <c r="I1110" s="288">
        <v>79.2</v>
      </c>
      <c r="J1110" s="288">
        <v>75.2</v>
      </c>
      <c r="K1110" s="285">
        <v>71.3</v>
      </c>
      <c r="L1110" s="285">
        <v>67.3</v>
      </c>
      <c r="M1110" s="285">
        <v>63.4</v>
      </c>
      <c r="N1110" s="347"/>
      <c r="O1110" s="348"/>
    </row>
    <row r="1111" ht="60" customHeight="1" spans="1:15">
      <c r="A1111" s="352"/>
      <c r="B1111" s="9" t="s">
        <v>95</v>
      </c>
      <c r="C1111" s="859" t="s">
        <v>10503</v>
      </c>
      <c r="D1111" s="10" t="s">
        <v>10504</v>
      </c>
      <c r="E1111" s="10"/>
      <c r="F1111" s="10"/>
      <c r="G1111" s="9" t="s">
        <v>51</v>
      </c>
      <c r="H1111" s="342"/>
      <c r="I1111" s="288">
        <v>15.8</v>
      </c>
      <c r="J1111" s="288">
        <v>15</v>
      </c>
      <c r="K1111" s="285">
        <v>14.3</v>
      </c>
      <c r="L1111" s="285">
        <v>13.5</v>
      </c>
      <c r="M1111" s="285">
        <v>12.7</v>
      </c>
      <c r="N1111" s="347"/>
      <c r="O1111" s="348"/>
    </row>
    <row r="1112" ht="60" customHeight="1" spans="1:15">
      <c r="A1112" s="350">
        <v>102</v>
      </c>
      <c r="B1112" s="9" t="s">
        <v>95</v>
      </c>
      <c r="C1112" s="859" t="s">
        <v>10505</v>
      </c>
      <c r="D1112" s="10" t="s">
        <v>10506</v>
      </c>
      <c r="E1112" s="10" t="s">
        <v>10507</v>
      </c>
      <c r="F1112" s="10" t="s">
        <v>10508</v>
      </c>
      <c r="G1112" s="9" t="s">
        <v>10489</v>
      </c>
      <c r="H1112" s="342"/>
      <c r="I1112" s="288">
        <v>234</v>
      </c>
      <c r="J1112" s="288">
        <v>222.3</v>
      </c>
      <c r="K1112" s="285">
        <v>210.6</v>
      </c>
      <c r="L1112" s="285">
        <v>198.9</v>
      </c>
      <c r="M1112" s="285">
        <v>187.2</v>
      </c>
      <c r="N1112" s="347"/>
      <c r="O1112" s="348"/>
    </row>
    <row r="1113" ht="60" customHeight="1" spans="1:15">
      <c r="A1113" s="352"/>
      <c r="B1113" s="9" t="s">
        <v>95</v>
      </c>
      <c r="C1113" s="859" t="s">
        <v>10509</v>
      </c>
      <c r="D1113" s="10" t="s">
        <v>10510</v>
      </c>
      <c r="E1113" s="10"/>
      <c r="F1113" s="10"/>
      <c r="G1113" s="9" t="s">
        <v>10489</v>
      </c>
      <c r="H1113" s="342"/>
      <c r="I1113" s="288">
        <v>46.8</v>
      </c>
      <c r="J1113" s="288">
        <v>44.5</v>
      </c>
      <c r="K1113" s="285">
        <v>42.1</v>
      </c>
      <c r="L1113" s="285">
        <v>39.8</v>
      </c>
      <c r="M1113" s="285">
        <v>37.4</v>
      </c>
      <c r="N1113" s="347"/>
      <c r="O1113" s="348"/>
    </row>
    <row r="1114" ht="76" customHeight="1" spans="1:15">
      <c r="A1114" s="350">
        <v>103</v>
      </c>
      <c r="B1114" s="9" t="s">
        <v>95</v>
      </c>
      <c r="C1114" s="859" t="s">
        <v>10511</v>
      </c>
      <c r="D1114" s="10" t="s">
        <v>10512</v>
      </c>
      <c r="E1114" s="10" t="s">
        <v>10513</v>
      </c>
      <c r="F1114" s="10" t="s">
        <v>10514</v>
      </c>
      <c r="G1114" s="9" t="s">
        <v>51</v>
      </c>
      <c r="H1114" s="342" t="s">
        <v>10515</v>
      </c>
      <c r="I1114" s="288">
        <v>1216.8</v>
      </c>
      <c r="J1114" s="288">
        <v>1156</v>
      </c>
      <c r="K1114" s="285">
        <v>1095.1</v>
      </c>
      <c r="L1114" s="285">
        <v>1034.3</v>
      </c>
      <c r="M1114" s="285">
        <v>973.4</v>
      </c>
      <c r="N1114" s="347"/>
      <c r="O1114" s="348"/>
    </row>
    <row r="1115" ht="60" customHeight="1" spans="1:15">
      <c r="A1115" s="351"/>
      <c r="B1115" s="9" t="s">
        <v>95</v>
      </c>
      <c r="C1115" s="859" t="s">
        <v>10516</v>
      </c>
      <c r="D1115" s="10" t="s">
        <v>10517</v>
      </c>
      <c r="E1115" s="10"/>
      <c r="F1115" s="10"/>
      <c r="G1115" s="9" t="s">
        <v>51</v>
      </c>
      <c r="H1115" s="342"/>
      <c r="I1115" s="288">
        <v>243.4</v>
      </c>
      <c r="J1115" s="288">
        <v>231.2</v>
      </c>
      <c r="K1115" s="285">
        <v>219</v>
      </c>
      <c r="L1115" s="285">
        <v>206.9</v>
      </c>
      <c r="M1115" s="285">
        <v>194.7</v>
      </c>
      <c r="N1115" s="347"/>
      <c r="O1115" s="348"/>
    </row>
    <row r="1116" ht="60" customHeight="1" spans="1:15">
      <c r="A1116" s="351"/>
      <c r="B1116" s="9" t="s">
        <v>95</v>
      </c>
      <c r="C1116" s="859" t="s">
        <v>10518</v>
      </c>
      <c r="D1116" s="10" t="s">
        <v>10519</v>
      </c>
      <c r="E1116" s="10"/>
      <c r="F1116" s="10"/>
      <c r="G1116" s="9" t="s">
        <v>51</v>
      </c>
      <c r="H1116" s="342" t="s">
        <v>10515</v>
      </c>
      <c r="I1116" s="288">
        <v>349.2</v>
      </c>
      <c r="J1116" s="288">
        <v>331.7</v>
      </c>
      <c r="K1116" s="285">
        <v>314.3</v>
      </c>
      <c r="L1116" s="285">
        <v>296.8</v>
      </c>
      <c r="M1116" s="285">
        <v>279.4</v>
      </c>
      <c r="N1116" s="347"/>
      <c r="O1116" s="348"/>
    </row>
    <row r="1117" ht="60" customHeight="1" spans="1:15">
      <c r="A1117" s="352"/>
      <c r="B1117" s="9" t="s">
        <v>95</v>
      </c>
      <c r="C1117" s="859" t="s">
        <v>10520</v>
      </c>
      <c r="D1117" s="10" t="s">
        <v>10521</v>
      </c>
      <c r="E1117" s="10"/>
      <c r="F1117" s="10"/>
      <c r="G1117" s="9" t="s">
        <v>51</v>
      </c>
      <c r="H1117" s="342"/>
      <c r="I1117" s="288">
        <v>247.5</v>
      </c>
      <c r="J1117" s="288">
        <v>235.1</v>
      </c>
      <c r="K1117" s="285">
        <v>222.8</v>
      </c>
      <c r="L1117" s="285">
        <v>210.4</v>
      </c>
      <c r="M1117" s="285">
        <v>198</v>
      </c>
      <c r="N1117" s="347"/>
      <c r="O1117" s="348"/>
    </row>
    <row r="1118" ht="83" customHeight="1" spans="1:15">
      <c r="A1118" s="350">
        <v>104</v>
      </c>
      <c r="B1118" s="9" t="s">
        <v>95</v>
      </c>
      <c r="C1118" s="859" t="s">
        <v>10522</v>
      </c>
      <c r="D1118" s="10" t="s">
        <v>10523</v>
      </c>
      <c r="E1118" s="10" t="s">
        <v>10524</v>
      </c>
      <c r="F1118" s="10" t="s">
        <v>10525</v>
      </c>
      <c r="G1118" s="9" t="s">
        <v>51</v>
      </c>
      <c r="H1118" s="342"/>
      <c r="I1118" s="288">
        <v>2299.5</v>
      </c>
      <c r="J1118" s="288">
        <v>2184.5</v>
      </c>
      <c r="K1118" s="285">
        <v>2069.6</v>
      </c>
      <c r="L1118" s="285">
        <v>1954.6</v>
      </c>
      <c r="M1118" s="285">
        <v>1839.6</v>
      </c>
      <c r="N1118" s="347"/>
      <c r="O1118" s="348"/>
    </row>
    <row r="1119" ht="60" customHeight="1" spans="1:15">
      <c r="A1119" s="352"/>
      <c r="B1119" s="9" t="s">
        <v>95</v>
      </c>
      <c r="C1119" s="859" t="s">
        <v>10526</v>
      </c>
      <c r="D1119" s="10" t="s">
        <v>10527</v>
      </c>
      <c r="E1119" s="10"/>
      <c r="F1119" s="10"/>
      <c r="G1119" s="9" t="s">
        <v>51</v>
      </c>
      <c r="H1119" s="342"/>
      <c r="I1119" s="288">
        <v>459.9</v>
      </c>
      <c r="J1119" s="288">
        <v>436.9</v>
      </c>
      <c r="K1119" s="285">
        <v>413.9</v>
      </c>
      <c r="L1119" s="285">
        <v>390.9</v>
      </c>
      <c r="M1119" s="285">
        <v>367.9</v>
      </c>
      <c r="N1119" s="347"/>
      <c r="O1119" s="348"/>
    </row>
    <row r="1120" ht="60" customHeight="1" spans="1:15">
      <c r="A1120" s="350">
        <v>105</v>
      </c>
      <c r="B1120" s="9" t="s">
        <v>95</v>
      </c>
      <c r="C1120" s="859" t="s">
        <v>10528</v>
      </c>
      <c r="D1120" s="10" t="s">
        <v>10529</v>
      </c>
      <c r="E1120" s="10" t="s">
        <v>10530</v>
      </c>
      <c r="F1120" s="10" t="s">
        <v>10531</v>
      </c>
      <c r="G1120" s="9" t="s">
        <v>51</v>
      </c>
      <c r="H1120" s="342"/>
      <c r="I1120" s="288">
        <v>801</v>
      </c>
      <c r="J1120" s="288">
        <v>761</v>
      </c>
      <c r="K1120" s="285">
        <v>720.9</v>
      </c>
      <c r="L1120" s="285">
        <v>680.9</v>
      </c>
      <c r="M1120" s="285">
        <v>640.8</v>
      </c>
      <c r="N1120" s="347"/>
      <c r="O1120" s="348"/>
    </row>
    <row r="1121" ht="60" customHeight="1" spans="1:15">
      <c r="A1121" s="352"/>
      <c r="B1121" s="9" t="s">
        <v>95</v>
      </c>
      <c r="C1121" s="859" t="s">
        <v>10532</v>
      </c>
      <c r="D1121" s="10" t="s">
        <v>10533</v>
      </c>
      <c r="E1121" s="10"/>
      <c r="F1121" s="10"/>
      <c r="G1121" s="9" t="s">
        <v>51</v>
      </c>
      <c r="H1121" s="342"/>
      <c r="I1121" s="288">
        <v>160.2</v>
      </c>
      <c r="J1121" s="288">
        <v>152.2</v>
      </c>
      <c r="K1121" s="285">
        <v>144.2</v>
      </c>
      <c r="L1121" s="285">
        <v>136.2</v>
      </c>
      <c r="M1121" s="285">
        <v>128.2</v>
      </c>
      <c r="N1121" s="61"/>
      <c r="O1121" s="348"/>
    </row>
    <row r="1122" ht="60" customHeight="1" spans="1:15">
      <c r="A1122" s="350">
        <v>106</v>
      </c>
      <c r="B1122" s="9" t="s">
        <v>95</v>
      </c>
      <c r="C1122" s="859" t="s">
        <v>10534</v>
      </c>
      <c r="D1122" s="10" t="s">
        <v>10535</v>
      </c>
      <c r="E1122" s="10" t="s">
        <v>10536</v>
      </c>
      <c r="F1122" s="10" t="s">
        <v>10531</v>
      </c>
      <c r="G1122" s="9" t="s">
        <v>51</v>
      </c>
      <c r="H1122" s="342" t="s">
        <v>10537</v>
      </c>
      <c r="I1122" s="288">
        <v>1042.2</v>
      </c>
      <c r="J1122" s="288">
        <v>990.1</v>
      </c>
      <c r="K1122" s="285">
        <v>938</v>
      </c>
      <c r="L1122" s="285">
        <v>885.9</v>
      </c>
      <c r="M1122" s="285">
        <v>833.8</v>
      </c>
      <c r="N1122" s="61"/>
      <c r="O1122" s="348"/>
    </row>
    <row r="1123" ht="60" customHeight="1" spans="1:15">
      <c r="A1123" s="352"/>
      <c r="B1123" s="9" t="s">
        <v>95</v>
      </c>
      <c r="C1123" s="859" t="s">
        <v>10538</v>
      </c>
      <c r="D1123" s="10" t="s">
        <v>10539</v>
      </c>
      <c r="E1123" s="10"/>
      <c r="F1123" s="10"/>
      <c r="G1123" s="9" t="s">
        <v>51</v>
      </c>
      <c r="H1123" s="342"/>
      <c r="I1123" s="288">
        <v>208.4</v>
      </c>
      <c r="J1123" s="288">
        <v>198</v>
      </c>
      <c r="K1123" s="285">
        <v>187.6</v>
      </c>
      <c r="L1123" s="285">
        <v>177.2</v>
      </c>
      <c r="M1123" s="285">
        <v>166.8</v>
      </c>
      <c r="N1123" s="61"/>
      <c r="O1123" s="348"/>
    </row>
    <row r="1124" ht="60" customHeight="1" spans="1:15">
      <c r="A1124" s="350">
        <v>107</v>
      </c>
      <c r="B1124" s="9" t="s">
        <v>95</v>
      </c>
      <c r="C1124" s="859" t="s">
        <v>10540</v>
      </c>
      <c r="D1124" s="10" t="s">
        <v>10541</v>
      </c>
      <c r="E1124" s="10" t="s">
        <v>10542</v>
      </c>
      <c r="F1124" s="10" t="s">
        <v>10438</v>
      </c>
      <c r="G1124" s="9" t="s">
        <v>51</v>
      </c>
      <c r="H1124" s="342"/>
      <c r="I1124" s="288">
        <v>325.8</v>
      </c>
      <c r="J1124" s="288">
        <v>309.5</v>
      </c>
      <c r="K1124" s="285">
        <v>293.2</v>
      </c>
      <c r="L1124" s="285">
        <v>276.9</v>
      </c>
      <c r="M1124" s="285">
        <v>260.6</v>
      </c>
      <c r="N1124" s="347"/>
      <c r="O1124" s="348"/>
    </row>
    <row r="1125" ht="60" customHeight="1" spans="1:15">
      <c r="A1125" s="352"/>
      <c r="B1125" s="9" t="s">
        <v>95</v>
      </c>
      <c r="C1125" s="859" t="s">
        <v>10543</v>
      </c>
      <c r="D1125" s="10" t="s">
        <v>10544</v>
      </c>
      <c r="E1125" s="10"/>
      <c r="F1125" s="10"/>
      <c r="G1125" s="9" t="s">
        <v>51</v>
      </c>
      <c r="H1125" s="342"/>
      <c r="I1125" s="288">
        <v>65.2</v>
      </c>
      <c r="J1125" s="288">
        <v>61.9</v>
      </c>
      <c r="K1125" s="285">
        <v>58.6</v>
      </c>
      <c r="L1125" s="285">
        <v>55.4</v>
      </c>
      <c r="M1125" s="285">
        <v>52.1</v>
      </c>
      <c r="N1125" s="347"/>
      <c r="O1125" s="348"/>
    </row>
    <row r="1126" ht="75" customHeight="1" spans="1:15">
      <c r="A1126" s="350">
        <v>108</v>
      </c>
      <c r="B1126" s="9" t="s">
        <v>95</v>
      </c>
      <c r="C1126" s="859" t="s">
        <v>10545</v>
      </c>
      <c r="D1126" s="10" t="s">
        <v>10546</v>
      </c>
      <c r="E1126" s="10" t="s">
        <v>10547</v>
      </c>
      <c r="F1126" s="10" t="s">
        <v>10548</v>
      </c>
      <c r="G1126" s="9" t="s">
        <v>51</v>
      </c>
      <c r="H1126" s="342"/>
      <c r="I1126" s="288">
        <v>1207.8</v>
      </c>
      <c r="J1126" s="288">
        <v>1147.4</v>
      </c>
      <c r="K1126" s="285">
        <v>1087</v>
      </c>
      <c r="L1126" s="285">
        <v>1026.6</v>
      </c>
      <c r="M1126" s="285">
        <v>966.2</v>
      </c>
      <c r="N1126" s="347"/>
      <c r="O1126" s="348"/>
    </row>
    <row r="1127" ht="60" customHeight="1" spans="1:15">
      <c r="A1127" s="352"/>
      <c r="B1127" s="9" t="s">
        <v>95</v>
      </c>
      <c r="C1127" s="859" t="s">
        <v>10549</v>
      </c>
      <c r="D1127" s="10" t="s">
        <v>10550</v>
      </c>
      <c r="E1127" s="10"/>
      <c r="F1127" s="10"/>
      <c r="G1127" s="9" t="s">
        <v>51</v>
      </c>
      <c r="H1127" s="342"/>
      <c r="I1127" s="288">
        <v>241.6</v>
      </c>
      <c r="J1127" s="288">
        <v>229.5</v>
      </c>
      <c r="K1127" s="285">
        <v>217.4</v>
      </c>
      <c r="L1127" s="285">
        <v>205.3</v>
      </c>
      <c r="M1127" s="285">
        <v>193.2</v>
      </c>
      <c r="N1127" s="347"/>
      <c r="O1127" s="348"/>
    </row>
    <row r="1128" ht="70" customHeight="1" spans="1:15">
      <c r="A1128" s="350">
        <v>109</v>
      </c>
      <c r="B1128" s="9" t="s">
        <v>95</v>
      </c>
      <c r="C1128" s="859" t="s">
        <v>10551</v>
      </c>
      <c r="D1128" s="10" t="s">
        <v>10552</v>
      </c>
      <c r="E1128" s="10" t="s">
        <v>10553</v>
      </c>
      <c r="F1128" s="10" t="s">
        <v>10548</v>
      </c>
      <c r="G1128" s="9" t="s">
        <v>51</v>
      </c>
      <c r="H1128" s="342" t="s">
        <v>10554</v>
      </c>
      <c r="I1128" s="288">
        <v>1611</v>
      </c>
      <c r="J1128" s="288">
        <v>1530.5</v>
      </c>
      <c r="K1128" s="285">
        <v>1449.9</v>
      </c>
      <c r="L1128" s="285">
        <v>1369.4</v>
      </c>
      <c r="M1128" s="285">
        <v>1288.8</v>
      </c>
      <c r="N1128" s="347"/>
      <c r="O1128" s="348"/>
    </row>
    <row r="1129" ht="60" customHeight="1" spans="1:15">
      <c r="A1129" s="352"/>
      <c r="B1129" s="9" t="s">
        <v>95</v>
      </c>
      <c r="C1129" s="859" t="s">
        <v>10555</v>
      </c>
      <c r="D1129" s="10" t="s">
        <v>10556</v>
      </c>
      <c r="E1129" s="10"/>
      <c r="F1129" s="10"/>
      <c r="G1129" s="9" t="s">
        <v>51</v>
      </c>
      <c r="H1129" s="342"/>
      <c r="I1129" s="288">
        <v>322.2</v>
      </c>
      <c r="J1129" s="288">
        <v>306.1</v>
      </c>
      <c r="K1129" s="285">
        <v>290</v>
      </c>
      <c r="L1129" s="285">
        <v>273.9</v>
      </c>
      <c r="M1129" s="285">
        <v>257.8</v>
      </c>
      <c r="N1129" s="347"/>
      <c r="O1129" s="348"/>
    </row>
    <row r="1130" ht="76" customHeight="1" spans="1:15">
      <c r="A1130" s="350">
        <v>110</v>
      </c>
      <c r="B1130" s="9" t="s">
        <v>95</v>
      </c>
      <c r="C1130" s="859" t="s">
        <v>10557</v>
      </c>
      <c r="D1130" s="10" t="s">
        <v>10558</v>
      </c>
      <c r="E1130" s="10" t="s">
        <v>10559</v>
      </c>
      <c r="F1130" s="10" t="s">
        <v>10548</v>
      </c>
      <c r="G1130" s="9" t="s">
        <v>51</v>
      </c>
      <c r="H1130" s="342"/>
      <c r="I1130" s="288">
        <v>2529</v>
      </c>
      <c r="J1130" s="288">
        <v>2402.6</v>
      </c>
      <c r="K1130" s="285">
        <v>2276.1</v>
      </c>
      <c r="L1130" s="285">
        <v>2149.7</v>
      </c>
      <c r="M1130" s="285">
        <v>2023.2</v>
      </c>
      <c r="N1130" s="347"/>
      <c r="O1130" s="348"/>
    </row>
    <row r="1131" ht="60" customHeight="1" spans="1:15">
      <c r="A1131" s="351"/>
      <c r="B1131" s="9" t="s">
        <v>95</v>
      </c>
      <c r="C1131" s="859" t="s">
        <v>10560</v>
      </c>
      <c r="D1131" s="10" t="s">
        <v>10561</v>
      </c>
      <c r="E1131" s="10"/>
      <c r="F1131" s="10"/>
      <c r="G1131" s="9" t="s">
        <v>51</v>
      </c>
      <c r="H1131" s="342"/>
      <c r="I1131" s="288">
        <v>505.8</v>
      </c>
      <c r="J1131" s="288">
        <v>480.5</v>
      </c>
      <c r="K1131" s="285">
        <v>455.2</v>
      </c>
      <c r="L1131" s="285">
        <v>429.9</v>
      </c>
      <c r="M1131" s="285">
        <v>404.6</v>
      </c>
      <c r="N1131" s="347"/>
      <c r="O1131" s="348"/>
    </row>
    <row r="1132" ht="60" customHeight="1" spans="1:15">
      <c r="A1132" s="352"/>
      <c r="B1132" s="9" t="s">
        <v>95</v>
      </c>
      <c r="C1132" s="859" t="s">
        <v>10562</v>
      </c>
      <c r="D1132" s="10" t="s">
        <v>10563</v>
      </c>
      <c r="E1132" s="10"/>
      <c r="F1132" s="10"/>
      <c r="G1132" s="9" t="s">
        <v>51</v>
      </c>
      <c r="H1132" s="342"/>
      <c r="I1132" s="288">
        <v>758.7</v>
      </c>
      <c r="J1132" s="288">
        <v>720.8</v>
      </c>
      <c r="K1132" s="285">
        <v>682.8</v>
      </c>
      <c r="L1132" s="285">
        <v>644.9</v>
      </c>
      <c r="M1132" s="285">
        <v>607</v>
      </c>
      <c r="N1132" s="347"/>
      <c r="O1132" s="348"/>
    </row>
    <row r="1133" ht="69" customHeight="1" spans="1:15">
      <c r="A1133" s="350">
        <v>111</v>
      </c>
      <c r="B1133" s="9" t="s">
        <v>95</v>
      </c>
      <c r="C1133" s="859" t="s">
        <v>10564</v>
      </c>
      <c r="D1133" s="10" t="s">
        <v>10565</v>
      </c>
      <c r="E1133" s="10" t="s">
        <v>10566</v>
      </c>
      <c r="F1133" s="10" t="s">
        <v>10567</v>
      </c>
      <c r="G1133" s="9" t="s">
        <v>51</v>
      </c>
      <c r="H1133" s="342"/>
      <c r="I1133" s="288">
        <v>2141.1</v>
      </c>
      <c r="J1133" s="288">
        <v>2034</v>
      </c>
      <c r="K1133" s="285">
        <v>1927</v>
      </c>
      <c r="L1133" s="285">
        <v>1819.9</v>
      </c>
      <c r="M1133" s="285">
        <v>1712.9</v>
      </c>
      <c r="N1133" s="347"/>
      <c r="O1133" s="348"/>
    </row>
    <row r="1134" ht="60" customHeight="1" spans="1:15">
      <c r="A1134" s="352"/>
      <c r="B1134" s="9" t="s">
        <v>95</v>
      </c>
      <c r="C1134" s="859" t="s">
        <v>10568</v>
      </c>
      <c r="D1134" s="10" t="s">
        <v>10569</v>
      </c>
      <c r="E1134" s="10"/>
      <c r="F1134" s="10"/>
      <c r="G1134" s="9" t="s">
        <v>51</v>
      </c>
      <c r="H1134" s="342"/>
      <c r="I1134" s="288">
        <v>428.2</v>
      </c>
      <c r="J1134" s="288">
        <v>406.8</v>
      </c>
      <c r="K1134" s="285">
        <v>385.4</v>
      </c>
      <c r="L1134" s="285">
        <v>364</v>
      </c>
      <c r="M1134" s="285">
        <v>342.6</v>
      </c>
      <c r="N1134" s="347"/>
      <c r="O1134" s="348"/>
    </row>
    <row r="1135" ht="89" customHeight="1" spans="1:15">
      <c r="A1135" s="350">
        <v>112</v>
      </c>
      <c r="B1135" s="9" t="s">
        <v>95</v>
      </c>
      <c r="C1135" s="859" t="s">
        <v>10570</v>
      </c>
      <c r="D1135" s="10" t="s">
        <v>10571</v>
      </c>
      <c r="E1135" s="10" t="s">
        <v>10572</v>
      </c>
      <c r="F1135" s="10" t="s">
        <v>10573</v>
      </c>
      <c r="G1135" s="9" t="s">
        <v>51</v>
      </c>
      <c r="H1135" s="342"/>
      <c r="I1135" s="288">
        <v>916.2</v>
      </c>
      <c r="J1135" s="288">
        <v>870.4</v>
      </c>
      <c r="K1135" s="285">
        <v>824.6</v>
      </c>
      <c r="L1135" s="285">
        <v>778.8</v>
      </c>
      <c r="M1135" s="285">
        <v>733</v>
      </c>
      <c r="N1135" s="347"/>
      <c r="O1135" s="348"/>
    </row>
    <row r="1136" ht="60" customHeight="1" spans="1:15">
      <c r="A1136" s="352"/>
      <c r="B1136" s="9" t="s">
        <v>95</v>
      </c>
      <c r="C1136" s="859" t="s">
        <v>10574</v>
      </c>
      <c r="D1136" s="10" t="s">
        <v>10575</v>
      </c>
      <c r="E1136" s="10"/>
      <c r="F1136" s="10"/>
      <c r="G1136" s="9" t="s">
        <v>51</v>
      </c>
      <c r="H1136" s="342"/>
      <c r="I1136" s="288">
        <v>183.2</v>
      </c>
      <c r="J1136" s="288">
        <v>174.1</v>
      </c>
      <c r="K1136" s="285">
        <v>164.9</v>
      </c>
      <c r="L1136" s="285">
        <v>155.8</v>
      </c>
      <c r="M1136" s="285">
        <v>146.6</v>
      </c>
      <c r="N1136" s="347"/>
      <c r="O1136" s="348"/>
    </row>
    <row r="1137" ht="76" customHeight="1" spans="1:15">
      <c r="A1137" s="350">
        <v>113</v>
      </c>
      <c r="B1137" s="9" t="s">
        <v>95</v>
      </c>
      <c r="C1137" s="859" t="s">
        <v>10576</v>
      </c>
      <c r="D1137" s="10" t="s">
        <v>10577</v>
      </c>
      <c r="E1137" s="10" t="s">
        <v>10578</v>
      </c>
      <c r="F1137" s="10" t="s">
        <v>10579</v>
      </c>
      <c r="G1137" s="9" t="s">
        <v>51</v>
      </c>
      <c r="H1137" s="342" t="s">
        <v>10580</v>
      </c>
      <c r="I1137" s="288">
        <v>2281.5</v>
      </c>
      <c r="J1137" s="288">
        <v>2167.4</v>
      </c>
      <c r="K1137" s="285">
        <v>2053.4</v>
      </c>
      <c r="L1137" s="285">
        <v>1939.3</v>
      </c>
      <c r="M1137" s="285">
        <v>1825.2</v>
      </c>
      <c r="N1137" s="347"/>
      <c r="O1137" s="348"/>
    </row>
    <row r="1138" ht="60" customHeight="1" spans="1:15">
      <c r="A1138" s="352"/>
      <c r="B1138" s="9" t="s">
        <v>95</v>
      </c>
      <c r="C1138" s="859" t="s">
        <v>10581</v>
      </c>
      <c r="D1138" s="10" t="s">
        <v>10582</v>
      </c>
      <c r="E1138" s="10"/>
      <c r="F1138" s="10"/>
      <c r="G1138" s="9" t="s">
        <v>51</v>
      </c>
      <c r="H1138" s="342"/>
      <c r="I1138" s="288">
        <v>456.3</v>
      </c>
      <c r="J1138" s="288">
        <v>433.5</v>
      </c>
      <c r="K1138" s="285">
        <v>410.7</v>
      </c>
      <c r="L1138" s="285">
        <v>387.9</v>
      </c>
      <c r="M1138" s="285">
        <v>365</v>
      </c>
      <c r="N1138" s="61"/>
      <c r="O1138" s="348"/>
    </row>
    <row r="1139" ht="75" customHeight="1" spans="1:15">
      <c r="A1139" s="350">
        <v>114</v>
      </c>
      <c r="B1139" s="9" t="s">
        <v>95</v>
      </c>
      <c r="C1139" s="859" t="s">
        <v>10583</v>
      </c>
      <c r="D1139" s="10" t="s">
        <v>10584</v>
      </c>
      <c r="E1139" s="10" t="s">
        <v>10585</v>
      </c>
      <c r="F1139" s="10" t="s">
        <v>10579</v>
      </c>
      <c r="G1139" s="9" t="s">
        <v>51</v>
      </c>
      <c r="H1139" s="342" t="s">
        <v>10586</v>
      </c>
      <c r="I1139" s="288">
        <v>3657.6</v>
      </c>
      <c r="J1139" s="288">
        <v>3474.7</v>
      </c>
      <c r="K1139" s="285">
        <v>3291.8</v>
      </c>
      <c r="L1139" s="285">
        <v>3109</v>
      </c>
      <c r="M1139" s="285">
        <v>2926.1</v>
      </c>
      <c r="N1139" s="61"/>
      <c r="O1139" s="348"/>
    </row>
    <row r="1140" ht="60" customHeight="1" spans="1:15">
      <c r="A1140" s="352"/>
      <c r="B1140" s="9" t="s">
        <v>95</v>
      </c>
      <c r="C1140" s="859" t="s">
        <v>10587</v>
      </c>
      <c r="D1140" s="10" t="s">
        <v>10588</v>
      </c>
      <c r="E1140" s="10"/>
      <c r="F1140" s="10"/>
      <c r="G1140" s="9" t="s">
        <v>51</v>
      </c>
      <c r="H1140" s="342"/>
      <c r="I1140" s="288">
        <v>731.5</v>
      </c>
      <c r="J1140" s="288">
        <v>694.9</v>
      </c>
      <c r="K1140" s="285">
        <v>658.4</v>
      </c>
      <c r="L1140" s="285">
        <v>621.8</v>
      </c>
      <c r="M1140" s="285">
        <v>585.2</v>
      </c>
      <c r="N1140" s="61"/>
      <c r="O1140" s="348"/>
    </row>
    <row r="1141" ht="60" customHeight="1" spans="1:15">
      <c r="A1141" s="350">
        <v>115</v>
      </c>
      <c r="B1141" s="9" t="s">
        <v>95</v>
      </c>
      <c r="C1141" s="859" t="s">
        <v>10589</v>
      </c>
      <c r="D1141" s="10" t="s">
        <v>10590</v>
      </c>
      <c r="E1141" s="10" t="s">
        <v>10591</v>
      </c>
      <c r="F1141" s="10" t="s">
        <v>10592</v>
      </c>
      <c r="G1141" s="9" t="s">
        <v>51</v>
      </c>
      <c r="H1141" s="342"/>
      <c r="I1141" s="288">
        <v>118.8</v>
      </c>
      <c r="J1141" s="288">
        <v>112.9</v>
      </c>
      <c r="K1141" s="285">
        <v>106.9</v>
      </c>
      <c r="L1141" s="285">
        <v>101</v>
      </c>
      <c r="M1141" s="285">
        <v>95</v>
      </c>
      <c r="N1141" s="347"/>
      <c r="O1141" s="348"/>
    </row>
    <row r="1142" ht="60" customHeight="1" spans="1:15">
      <c r="A1142" s="352"/>
      <c r="B1142" s="9" t="s">
        <v>95</v>
      </c>
      <c r="C1142" s="354" t="s">
        <v>10593</v>
      </c>
      <c r="D1142" s="355" t="s">
        <v>10594</v>
      </c>
      <c r="E1142" s="355"/>
      <c r="F1142" s="355"/>
      <c r="G1142" s="9" t="s">
        <v>51</v>
      </c>
      <c r="H1142" s="353"/>
      <c r="I1142" s="288">
        <v>23.8</v>
      </c>
      <c r="J1142" s="288">
        <v>22.6</v>
      </c>
      <c r="K1142" s="285">
        <v>21.4</v>
      </c>
      <c r="L1142" s="285">
        <v>20.2</v>
      </c>
      <c r="M1142" s="285">
        <v>19</v>
      </c>
      <c r="N1142" s="347"/>
      <c r="O1142" s="348"/>
    </row>
    <row r="1143" ht="162" customHeight="1" spans="1:15">
      <c r="A1143" s="350">
        <v>116</v>
      </c>
      <c r="B1143" s="9" t="s">
        <v>95</v>
      </c>
      <c r="C1143" s="354" t="s">
        <v>10595</v>
      </c>
      <c r="D1143" s="355" t="s">
        <v>10596</v>
      </c>
      <c r="E1143" s="355" t="s">
        <v>10597</v>
      </c>
      <c r="F1143" s="355" t="s">
        <v>10306</v>
      </c>
      <c r="G1143" s="354" t="s">
        <v>51</v>
      </c>
      <c r="H1143" s="353" t="s">
        <v>10598</v>
      </c>
      <c r="I1143" s="288">
        <v>3880.8</v>
      </c>
      <c r="J1143" s="288">
        <v>3686.8</v>
      </c>
      <c r="K1143" s="285">
        <v>3492.7</v>
      </c>
      <c r="L1143" s="285">
        <v>3298.7</v>
      </c>
      <c r="M1143" s="285">
        <v>3104.6</v>
      </c>
      <c r="N1143" s="357" t="s">
        <v>10599</v>
      </c>
      <c r="O1143" s="348"/>
    </row>
    <row r="1144" ht="60" customHeight="1" spans="1:15">
      <c r="A1144" s="352"/>
      <c r="B1144" s="9" t="s">
        <v>95</v>
      </c>
      <c r="C1144" s="354" t="s">
        <v>10600</v>
      </c>
      <c r="D1144" s="355" t="s">
        <v>10601</v>
      </c>
      <c r="E1144" s="355"/>
      <c r="F1144" s="355"/>
      <c r="G1144" s="354" t="s">
        <v>51</v>
      </c>
      <c r="H1144" s="353"/>
      <c r="I1144" s="288">
        <v>776.2</v>
      </c>
      <c r="J1144" s="288">
        <v>737.4</v>
      </c>
      <c r="K1144" s="285">
        <v>698.5</v>
      </c>
      <c r="L1144" s="285">
        <v>659.7</v>
      </c>
      <c r="M1144" s="285">
        <v>620.9</v>
      </c>
      <c r="N1144" s="347"/>
      <c r="O1144" s="348"/>
    </row>
    <row r="1145" ht="60" customHeight="1" spans="1:15">
      <c r="A1145" s="350">
        <v>117</v>
      </c>
      <c r="B1145" s="9" t="s">
        <v>95</v>
      </c>
      <c r="C1145" s="354" t="s">
        <v>10602</v>
      </c>
      <c r="D1145" s="355" t="s">
        <v>10603</v>
      </c>
      <c r="E1145" s="355" t="s">
        <v>10604</v>
      </c>
      <c r="F1145" s="355" t="s">
        <v>10306</v>
      </c>
      <c r="G1145" s="354" t="s">
        <v>51</v>
      </c>
      <c r="H1145" s="353" t="s">
        <v>10605</v>
      </c>
      <c r="I1145" s="288">
        <v>5413.5</v>
      </c>
      <c r="J1145" s="288">
        <v>5142.8</v>
      </c>
      <c r="K1145" s="285">
        <v>4872.2</v>
      </c>
      <c r="L1145" s="285">
        <v>4601.5</v>
      </c>
      <c r="M1145" s="285">
        <v>4330.8</v>
      </c>
      <c r="N1145" s="347"/>
      <c r="O1145" s="348"/>
    </row>
    <row r="1146" ht="60" customHeight="1" spans="1:15">
      <c r="A1146" s="351"/>
      <c r="B1146" s="9" t="s">
        <v>95</v>
      </c>
      <c r="C1146" s="354" t="s">
        <v>10606</v>
      </c>
      <c r="D1146" s="355" t="s">
        <v>10607</v>
      </c>
      <c r="E1146" s="355"/>
      <c r="F1146" s="355"/>
      <c r="G1146" s="354" t="s">
        <v>51</v>
      </c>
      <c r="H1146" s="353"/>
      <c r="I1146" s="288">
        <v>1082.7</v>
      </c>
      <c r="J1146" s="288">
        <v>1028.6</v>
      </c>
      <c r="K1146" s="285">
        <v>974.4</v>
      </c>
      <c r="L1146" s="285">
        <v>920.3</v>
      </c>
      <c r="M1146" s="285">
        <v>866.2</v>
      </c>
      <c r="N1146" s="347"/>
      <c r="O1146" s="348"/>
    </row>
    <row r="1147" ht="60" customHeight="1" spans="1:15">
      <c r="A1147" s="351"/>
      <c r="B1147" s="9" t="s">
        <v>95</v>
      </c>
      <c r="C1147" s="354" t="s">
        <v>10608</v>
      </c>
      <c r="D1147" s="355" t="s">
        <v>10609</v>
      </c>
      <c r="E1147" s="355"/>
      <c r="F1147" s="355"/>
      <c r="G1147" s="354" t="s">
        <v>51</v>
      </c>
      <c r="H1147" s="353"/>
      <c r="I1147" s="288">
        <v>541.8</v>
      </c>
      <c r="J1147" s="288">
        <v>514.7</v>
      </c>
      <c r="K1147" s="285">
        <v>487.6</v>
      </c>
      <c r="L1147" s="285">
        <v>460.5</v>
      </c>
      <c r="M1147" s="285">
        <v>433.4</v>
      </c>
      <c r="N1147" s="347"/>
      <c r="O1147" s="348"/>
    </row>
    <row r="1148" ht="60" customHeight="1" spans="1:15">
      <c r="A1148" s="352"/>
      <c r="B1148" s="9" t="s">
        <v>95</v>
      </c>
      <c r="C1148" s="354" t="s">
        <v>10610</v>
      </c>
      <c r="D1148" s="355" t="s">
        <v>10611</v>
      </c>
      <c r="E1148" s="355"/>
      <c r="F1148" s="355"/>
      <c r="G1148" s="354" t="s">
        <v>51</v>
      </c>
      <c r="H1148" s="353"/>
      <c r="I1148" s="288">
        <v>1082.7</v>
      </c>
      <c r="J1148" s="288">
        <v>1028.6</v>
      </c>
      <c r="K1148" s="285">
        <v>974.4</v>
      </c>
      <c r="L1148" s="285">
        <v>920.3</v>
      </c>
      <c r="M1148" s="285">
        <v>866.2</v>
      </c>
      <c r="N1148" s="347"/>
      <c r="O1148" s="348"/>
    </row>
    <row r="1149" ht="89" customHeight="1" spans="1:15">
      <c r="A1149" s="350">
        <v>118</v>
      </c>
      <c r="B1149" s="9" t="s">
        <v>95</v>
      </c>
      <c r="C1149" s="354" t="s">
        <v>10612</v>
      </c>
      <c r="D1149" s="355" t="s">
        <v>10613</v>
      </c>
      <c r="E1149" s="355" t="s">
        <v>10614</v>
      </c>
      <c r="F1149" s="355" t="s">
        <v>10306</v>
      </c>
      <c r="G1149" s="354" t="s">
        <v>51</v>
      </c>
      <c r="H1149" s="353" t="s">
        <v>10615</v>
      </c>
      <c r="I1149" s="288">
        <v>4851</v>
      </c>
      <c r="J1149" s="288">
        <v>4608.5</v>
      </c>
      <c r="K1149" s="285">
        <v>4365.9</v>
      </c>
      <c r="L1149" s="285">
        <v>4123.4</v>
      </c>
      <c r="M1149" s="285">
        <v>3880.8</v>
      </c>
      <c r="N1149" s="347"/>
      <c r="O1149" s="348"/>
    </row>
    <row r="1150" ht="60" customHeight="1" spans="1:15">
      <c r="A1150" s="351"/>
      <c r="B1150" s="9" t="s">
        <v>95</v>
      </c>
      <c r="C1150" s="354" t="s">
        <v>10616</v>
      </c>
      <c r="D1150" s="355" t="s">
        <v>10617</v>
      </c>
      <c r="E1150" s="355"/>
      <c r="F1150" s="355"/>
      <c r="G1150" s="354" t="s">
        <v>51</v>
      </c>
      <c r="H1150" s="353"/>
      <c r="I1150" s="288">
        <v>970.2</v>
      </c>
      <c r="J1150" s="288">
        <v>921.7</v>
      </c>
      <c r="K1150" s="285">
        <v>873.2</v>
      </c>
      <c r="L1150" s="285">
        <v>824.7</v>
      </c>
      <c r="M1150" s="285">
        <v>776.2</v>
      </c>
      <c r="N1150" s="347"/>
      <c r="O1150" s="348"/>
    </row>
    <row r="1151" ht="60" customHeight="1" spans="1:15">
      <c r="A1151" s="351"/>
      <c r="B1151" s="9" t="s">
        <v>95</v>
      </c>
      <c r="C1151" s="354" t="s">
        <v>10618</v>
      </c>
      <c r="D1151" s="355" t="s">
        <v>10619</v>
      </c>
      <c r="E1151" s="355"/>
      <c r="F1151" s="355"/>
      <c r="G1151" s="354" t="s">
        <v>51</v>
      </c>
      <c r="H1151" s="353" t="s">
        <v>10620</v>
      </c>
      <c r="I1151" s="288">
        <v>485.1</v>
      </c>
      <c r="J1151" s="288">
        <v>460.8</v>
      </c>
      <c r="K1151" s="285">
        <v>436.6</v>
      </c>
      <c r="L1151" s="285">
        <v>412.3</v>
      </c>
      <c r="M1151" s="285">
        <v>388.1</v>
      </c>
      <c r="N1151" s="347"/>
      <c r="O1151" s="348"/>
    </row>
    <row r="1152" ht="60" customHeight="1" spans="1:15">
      <c r="A1152" s="352"/>
      <c r="B1152" s="9" t="s">
        <v>95</v>
      </c>
      <c r="C1152" s="354" t="s">
        <v>10621</v>
      </c>
      <c r="D1152" s="355" t="s">
        <v>10622</v>
      </c>
      <c r="E1152" s="355"/>
      <c r="F1152" s="355"/>
      <c r="G1152" s="354" t="s">
        <v>51</v>
      </c>
      <c r="H1152" s="353"/>
      <c r="I1152" s="288">
        <v>970.2</v>
      </c>
      <c r="J1152" s="288">
        <v>921.7</v>
      </c>
      <c r="K1152" s="285">
        <v>873.2</v>
      </c>
      <c r="L1152" s="285">
        <v>824.7</v>
      </c>
      <c r="M1152" s="285">
        <v>776.2</v>
      </c>
      <c r="N1152" s="347"/>
      <c r="O1152" s="348"/>
    </row>
    <row r="1153" ht="86" customHeight="1" spans="1:15">
      <c r="A1153" s="350">
        <v>119</v>
      </c>
      <c r="B1153" s="9" t="s">
        <v>95</v>
      </c>
      <c r="C1153" s="354" t="s">
        <v>10623</v>
      </c>
      <c r="D1153" s="355" t="s">
        <v>10624</v>
      </c>
      <c r="E1153" s="355" t="s">
        <v>10625</v>
      </c>
      <c r="F1153" s="355" t="s">
        <v>10626</v>
      </c>
      <c r="G1153" s="354" t="s">
        <v>51</v>
      </c>
      <c r="H1153" s="353" t="s">
        <v>10627</v>
      </c>
      <c r="I1153" s="288">
        <v>4851</v>
      </c>
      <c r="J1153" s="288">
        <v>4608.5</v>
      </c>
      <c r="K1153" s="285">
        <v>4365.9</v>
      </c>
      <c r="L1153" s="285">
        <v>4123.4</v>
      </c>
      <c r="M1153" s="285">
        <v>3880.8</v>
      </c>
      <c r="N1153" s="347"/>
      <c r="O1153" s="348"/>
    </row>
    <row r="1154" ht="60" customHeight="1" spans="1:15">
      <c r="A1154" s="352"/>
      <c r="B1154" s="9" t="s">
        <v>95</v>
      </c>
      <c r="C1154" s="354" t="s">
        <v>10628</v>
      </c>
      <c r="D1154" s="355" t="s">
        <v>10629</v>
      </c>
      <c r="E1154" s="10"/>
      <c r="F1154" s="10"/>
      <c r="G1154" s="354" t="s">
        <v>51</v>
      </c>
      <c r="H1154" s="353"/>
      <c r="I1154" s="288">
        <v>970.2</v>
      </c>
      <c r="J1154" s="288">
        <v>921.7</v>
      </c>
      <c r="K1154" s="285">
        <v>873.2</v>
      </c>
      <c r="L1154" s="285">
        <v>824.7</v>
      </c>
      <c r="M1154" s="285">
        <v>776.2</v>
      </c>
      <c r="N1154" s="347"/>
      <c r="O1154" s="348"/>
    </row>
    <row r="1155" ht="60" customHeight="1" spans="1:15">
      <c r="A1155" s="350">
        <v>120</v>
      </c>
      <c r="B1155" s="9" t="s">
        <v>95</v>
      </c>
      <c r="C1155" s="354" t="s">
        <v>10630</v>
      </c>
      <c r="D1155" s="355" t="s">
        <v>10631</v>
      </c>
      <c r="E1155" s="10" t="s">
        <v>10632</v>
      </c>
      <c r="F1155" s="10" t="s">
        <v>10633</v>
      </c>
      <c r="G1155" s="354" t="s">
        <v>51</v>
      </c>
      <c r="H1155" s="342" t="s">
        <v>10164</v>
      </c>
      <c r="I1155" s="288">
        <v>3219.3</v>
      </c>
      <c r="J1155" s="288">
        <v>3058.3</v>
      </c>
      <c r="K1155" s="285">
        <v>2897.4</v>
      </c>
      <c r="L1155" s="285">
        <v>2736.4</v>
      </c>
      <c r="M1155" s="285">
        <v>2575.4</v>
      </c>
      <c r="N1155" s="347"/>
      <c r="O1155" s="348"/>
    </row>
    <row r="1156" ht="60" customHeight="1" spans="1:15">
      <c r="A1156" s="351"/>
      <c r="B1156" s="9" t="s">
        <v>95</v>
      </c>
      <c r="C1156" s="354" t="s">
        <v>10634</v>
      </c>
      <c r="D1156" s="355" t="s">
        <v>10635</v>
      </c>
      <c r="E1156" s="355"/>
      <c r="F1156" s="355"/>
      <c r="G1156" s="354" t="s">
        <v>51</v>
      </c>
      <c r="H1156" s="342"/>
      <c r="I1156" s="288">
        <v>643.9</v>
      </c>
      <c r="J1156" s="288">
        <v>611.7</v>
      </c>
      <c r="K1156" s="285">
        <v>579.5</v>
      </c>
      <c r="L1156" s="285">
        <v>547.3</v>
      </c>
      <c r="M1156" s="285">
        <v>515.1</v>
      </c>
      <c r="N1156" s="347"/>
      <c r="O1156" s="348"/>
    </row>
    <row r="1157" ht="60" customHeight="1" spans="1:15">
      <c r="A1157" s="352"/>
      <c r="B1157" s="9" t="s">
        <v>95</v>
      </c>
      <c r="C1157" s="354" t="s">
        <v>10636</v>
      </c>
      <c r="D1157" s="355" t="s">
        <v>10637</v>
      </c>
      <c r="E1157" s="355"/>
      <c r="F1157" s="355"/>
      <c r="G1157" s="354" t="s">
        <v>51</v>
      </c>
      <c r="H1157" s="342"/>
      <c r="I1157" s="288">
        <v>965.7</v>
      </c>
      <c r="J1157" s="288">
        <v>917.4</v>
      </c>
      <c r="K1157" s="285">
        <v>869.1</v>
      </c>
      <c r="L1157" s="285">
        <v>820.8</v>
      </c>
      <c r="M1157" s="285">
        <v>772.6</v>
      </c>
      <c r="N1157" s="347"/>
      <c r="O1157" s="348"/>
    </row>
    <row r="1158" ht="72" customHeight="1" spans="1:15">
      <c r="A1158" s="350">
        <v>121</v>
      </c>
      <c r="B1158" s="9" t="s">
        <v>95</v>
      </c>
      <c r="C1158" s="354" t="s">
        <v>10638</v>
      </c>
      <c r="D1158" s="355" t="s">
        <v>10639</v>
      </c>
      <c r="E1158" s="355" t="s">
        <v>10640</v>
      </c>
      <c r="F1158" s="355" t="s">
        <v>10641</v>
      </c>
      <c r="G1158" s="354" t="s">
        <v>51</v>
      </c>
      <c r="H1158" s="353"/>
      <c r="I1158" s="288">
        <v>3042</v>
      </c>
      <c r="J1158" s="288">
        <v>2889.9</v>
      </c>
      <c r="K1158" s="285">
        <v>2737.8</v>
      </c>
      <c r="L1158" s="285">
        <v>2585.7</v>
      </c>
      <c r="M1158" s="285">
        <v>2433.6</v>
      </c>
      <c r="N1158" s="347"/>
      <c r="O1158" s="348"/>
    </row>
    <row r="1159" ht="60" customHeight="1" spans="1:15">
      <c r="A1159" s="352"/>
      <c r="B1159" s="9" t="s">
        <v>95</v>
      </c>
      <c r="C1159" s="859" t="s">
        <v>10642</v>
      </c>
      <c r="D1159" s="10" t="s">
        <v>10643</v>
      </c>
      <c r="E1159" s="10"/>
      <c r="F1159" s="10"/>
      <c r="G1159" s="354" t="s">
        <v>51</v>
      </c>
      <c r="H1159" s="342"/>
      <c r="I1159" s="288">
        <v>608.4</v>
      </c>
      <c r="J1159" s="288">
        <v>578</v>
      </c>
      <c r="K1159" s="285">
        <v>547.6</v>
      </c>
      <c r="L1159" s="285">
        <v>517.1</v>
      </c>
      <c r="M1159" s="285">
        <v>486.7</v>
      </c>
      <c r="N1159" s="347"/>
      <c r="O1159" s="348"/>
    </row>
    <row r="1160" ht="60" customHeight="1" spans="1:15">
      <c r="A1160" s="350">
        <v>122</v>
      </c>
      <c r="B1160" s="9" t="s">
        <v>95</v>
      </c>
      <c r="C1160" s="859" t="s">
        <v>10644</v>
      </c>
      <c r="D1160" s="10" t="s">
        <v>10645</v>
      </c>
      <c r="E1160" s="10" t="s">
        <v>10646</v>
      </c>
      <c r="F1160" s="10" t="s">
        <v>10306</v>
      </c>
      <c r="G1160" s="9" t="s">
        <v>51</v>
      </c>
      <c r="H1160" s="342"/>
      <c r="I1160" s="288">
        <v>2325.6</v>
      </c>
      <c r="J1160" s="288">
        <v>2209.3</v>
      </c>
      <c r="K1160" s="285">
        <v>2093</v>
      </c>
      <c r="L1160" s="285">
        <v>1976.8</v>
      </c>
      <c r="M1160" s="285">
        <v>1860.5</v>
      </c>
      <c r="N1160" s="347"/>
      <c r="O1160" s="348"/>
    </row>
    <row r="1161" ht="60" customHeight="1" spans="1:15">
      <c r="A1161" s="351"/>
      <c r="B1161" s="9" t="s">
        <v>95</v>
      </c>
      <c r="C1161" s="859" t="s">
        <v>10647</v>
      </c>
      <c r="D1161" s="10" t="s">
        <v>10648</v>
      </c>
      <c r="E1161" s="10"/>
      <c r="F1161" s="10"/>
      <c r="G1161" s="9" t="s">
        <v>51</v>
      </c>
      <c r="H1161" s="342"/>
      <c r="I1161" s="288">
        <v>465.1</v>
      </c>
      <c r="J1161" s="288">
        <v>441.9</v>
      </c>
      <c r="K1161" s="285">
        <v>418.6</v>
      </c>
      <c r="L1161" s="285">
        <v>395.4</v>
      </c>
      <c r="M1161" s="285">
        <v>372.1</v>
      </c>
      <c r="N1161" s="347"/>
      <c r="O1161" s="348"/>
    </row>
    <row r="1162" ht="60" customHeight="1" spans="1:15">
      <c r="A1162" s="351"/>
      <c r="B1162" s="9" t="s">
        <v>95</v>
      </c>
      <c r="C1162" s="859" t="s">
        <v>10649</v>
      </c>
      <c r="D1162" s="10" t="s">
        <v>10650</v>
      </c>
      <c r="E1162" s="10"/>
      <c r="F1162" s="10"/>
      <c r="G1162" s="9" t="s">
        <v>51</v>
      </c>
      <c r="H1162" s="342"/>
      <c r="I1162" s="288">
        <v>465.3</v>
      </c>
      <c r="J1162" s="288">
        <v>442</v>
      </c>
      <c r="K1162" s="285">
        <v>418.8</v>
      </c>
      <c r="L1162" s="285">
        <v>395.5</v>
      </c>
      <c r="M1162" s="285">
        <v>372.2</v>
      </c>
      <c r="N1162" s="347"/>
      <c r="O1162" s="348"/>
    </row>
    <row r="1163" ht="60" customHeight="1" spans="1:15">
      <c r="A1163" s="352"/>
      <c r="B1163" s="9" t="s">
        <v>95</v>
      </c>
      <c r="C1163" s="859" t="s">
        <v>10651</v>
      </c>
      <c r="D1163" s="10" t="s">
        <v>10652</v>
      </c>
      <c r="E1163" s="10"/>
      <c r="F1163" s="10"/>
      <c r="G1163" s="9" t="s">
        <v>51</v>
      </c>
      <c r="H1163" s="342"/>
      <c r="I1163" s="288">
        <v>1162.8</v>
      </c>
      <c r="J1163" s="288">
        <v>1104.7</v>
      </c>
      <c r="K1163" s="285">
        <v>1046.5</v>
      </c>
      <c r="L1163" s="285">
        <v>988.4</v>
      </c>
      <c r="M1163" s="285">
        <v>930.2</v>
      </c>
      <c r="N1163" s="347"/>
      <c r="O1163" s="348"/>
    </row>
    <row r="1164" ht="60" customHeight="1" spans="1:15">
      <c r="A1164" s="9">
        <v>123</v>
      </c>
      <c r="B1164" s="9" t="s">
        <v>95</v>
      </c>
      <c r="C1164" s="859" t="s">
        <v>10653</v>
      </c>
      <c r="D1164" s="10" t="s">
        <v>10654</v>
      </c>
      <c r="E1164" s="10" t="s">
        <v>10655</v>
      </c>
      <c r="F1164" s="10" t="s">
        <v>10306</v>
      </c>
      <c r="G1164" s="9" t="s">
        <v>51</v>
      </c>
      <c r="H1164" s="342" t="s">
        <v>10135</v>
      </c>
      <c r="I1164" s="288">
        <v>4162.5</v>
      </c>
      <c r="J1164" s="288">
        <v>3954.4</v>
      </c>
      <c r="K1164" s="285">
        <v>3746.3</v>
      </c>
      <c r="L1164" s="285">
        <v>3538.1</v>
      </c>
      <c r="M1164" s="285">
        <v>3330</v>
      </c>
      <c r="N1164" s="347"/>
      <c r="O1164" s="348"/>
    </row>
    <row r="1165" ht="60" customHeight="1" spans="1:15">
      <c r="A1165" s="9"/>
      <c r="B1165" s="9" t="s">
        <v>95</v>
      </c>
      <c r="C1165" s="354" t="s">
        <v>10656</v>
      </c>
      <c r="D1165" s="355" t="s">
        <v>10657</v>
      </c>
      <c r="E1165" s="355"/>
      <c r="F1165" s="10"/>
      <c r="G1165" s="9" t="s">
        <v>51</v>
      </c>
      <c r="H1165" s="342"/>
      <c r="I1165" s="288">
        <v>832.5</v>
      </c>
      <c r="J1165" s="288">
        <v>790.9</v>
      </c>
      <c r="K1165" s="285">
        <v>749.3</v>
      </c>
      <c r="L1165" s="285">
        <v>707.6</v>
      </c>
      <c r="M1165" s="285">
        <v>666</v>
      </c>
      <c r="N1165" s="347"/>
      <c r="O1165" s="348"/>
    </row>
    <row r="1166" ht="60" customHeight="1" spans="1:15">
      <c r="A1166" s="9"/>
      <c r="B1166" s="9" t="s">
        <v>95</v>
      </c>
      <c r="C1166" s="354" t="s">
        <v>10658</v>
      </c>
      <c r="D1166" s="355" t="s">
        <v>10659</v>
      </c>
      <c r="E1166" s="355"/>
      <c r="F1166" s="10"/>
      <c r="G1166" s="9" t="s">
        <v>51</v>
      </c>
      <c r="H1166" s="342" t="s">
        <v>10135</v>
      </c>
      <c r="I1166" s="288">
        <v>2081.7</v>
      </c>
      <c r="J1166" s="288">
        <v>1977.6</v>
      </c>
      <c r="K1166" s="285">
        <v>1873.5</v>
      </c>
      <c r="L1166" s="285">
        <v>1769.4</v>
      </c>
      <c r="M1166" s="285">
        <v>1665.4</v>
      </c>
      <c r="N1166" s="347"/>
      <c r="O1166" s="348"/>
    </row>
    <row r="1167" ht="60" customHeight="1" spans="1:15">
      <c r="A1167" s="9">
        <v>124</v>
      </c>
      <c r="B1167" s="9" t="s">
        <v>95</v>
      </c>
      <c r="C1167" s="354" t="s">
        <v>10660</v>
      </c>
      <c r="D1167" s="355" t="s">
        <v>10661</v>
      </c>
      <c r="E1167" s="355" t="s">
        <v>10662</v>
      </c>
      <c r="F1167" s="10" t="s">
        <v>10306</v>
      </c>
      <c r="G1167" s="9" t="s">
        <v>51</v>
      </c>
      <c r="H1167" s="342" t="s">
        <v>10663</v>
      </c>
      <c r="I1167" s="288">
        <v>3657.6</v>
      </c>
      <c r="J1167" s="288">
        <v>3474.7</v>
      </c>
      <c r="K1167" s="285">
        <v>3291.8</v>
      </c>
      <c r="L1167" s="285">
        <v>3109</v>
      </c>
      <c r="M1167" s="285">
        <v>2926.1</v>
      </c>
      <c r="N1167" s="347"/>
      <c r="O1167" s="348"/>
    </row>
    <row r="1168" ht="60" customHeight="1" spans="1:15">
      <c r="A1168" s="9"/>
      <c r="B1168" s="9" t="s">
        <v>95</v>
      </c>
      <c r="C1168" s="354" t="s">
        <v>10664</v>
      </c>
      <c r="D1168" s="355" t="s">
        <v>10665</v>
      </c>
      <c r="E1168" s="355"/>
      <c r="F1168" s="10"/>
      <c r="G1168" s="9" t="s">
        <v>51</v>
      </c>
      <c r="H1168" s="342"/>
      <c r="I1168" s="288">
        <v>731.5</v>
      </c>
      <c r="J1168" s="288">
        <v>694.9</v>
      </c>
      <c r="K1168" s="285">
        <v>658.4</v>
      </c>
      <c r="L1168" s="285">
        <v>621.8</v>
      </c>
      <c r="M1168" s="285">
        <v>585.2</v>
      </c>
      <c r="N1168" s="347"/>
      <c r="O1168" s="348"/>
    </row>
    <row r="1169" ht="60" customHeight="1" spans="1:15">
      <c r="A1169" s="9"/>
      <c r="B1169" s="9" t="s">
        <v>95</v>
      </c>
      <c r="C1169" s="354" t="s">
        <v>10666</v>
      </c>
      <c r="D1169" s="355" t="s">
        <v>10667</v>
      </c>
      <c r="E1169" s="355"/>
      <c r="F1169" s="10"/>
      <c r="G1169" s="9" t="s">
        <v>51</v>
      </c>
      <c r="H1169" s="342"/>
      <c r="I1169" s="288">
        <v>731.7</v>
      </c>
      <c r="J1169" s="288">
        <v>695.1</v>
      </c>
      <c r="K1169" s="285">
        <v>658.5</v>
      </c>
      <c r="L1169" s="285">
        <v>621.9</v>
      </c>
      <c r="M1169" s="285">
        <v>585.4</v>
      </c>
      <c r="N1169" s="347"/>
      <c r="O1169" s="348"/>
    </row>
    <row r="1170" ht="60" customHeight="1" spans="1:15">
      <c r="A1170" s="351">
        <v>125</v>
      </c>
      <c r="B1170" s="9" t="s">
        <v>95</v>
      </c>
      <c r="C1170" s="354" t="s">
        <v>10668</v>
      </c>
      <c r="D1170" s="355" t="s">
        <v>10669</v>
      </c>
      <c r="E1170" s="355" t="s">
        <v>10670</v>
      </c>
      <c r="F1170" s="10" t="s">
        <v>10671</v>
      </c>
      <c r="G1170" s="354" t="s">
        <v>51</v>
      </c>
      <c r="H1170" s="353"/>
      <c r="I1170" s="288">
        <v>2421.9</v>
      </c>
      <c r="J1170" s="288">
        <v>2300.8</v>
      </c>
      <c r="K1170" s="285">
        <v>2179.7</v>
      </c>
      <c r="L1170" s="285">
        <v>2058.6</v>
      </c>
      <c r="M1170" s="285">
        <v>1937.5</v>
      </c>
      <c r="N1170" s="347"/>
      <c r="O1170" s="348"/>
    </row>
    <row r="1171" ht="60" customHeight="1" spans="1:15">
      <c r="A1171" s="352"/>
      <c r="B1171" s="9" t="s">
        <v>95</v>
      </c>
      <c r="C1171" s="354" t="s">
        <v>10672</v>
      </c>
      <c r="D1171" s="355" t="s">
        <v>10673</v>
      </c>
      <c r="E1171" s="355"/>
      <c r="F1171" s="10"/>
      <c r="G1171" s="354" t="s">
        <v>51</v>
      </c>
      <c r="H1171" s="353"/>
      <c r="I1171" s="288">
        <v>484.4</v>
      </c>
      <c r="J1171" s="288">
        <v>460.2</v>
      </c>
      <c r="K1171" s="285">
        <v>435.9</v>
      </c>
      <c r="L1171" s="285">
        <v>411.7</v>
      </c>
      <c r="M1171" s="285">
        <v>387.5</v>
      </c>
      <c r="N1171" s="347"/>
      <c r="O1171" s="348"/>
    </row>
    <row r="1172" ht="75" customHeight="1" spans="1:15">
      <c r="A1172" s="350">
        <v>126</v>
      </c>
      <c r="B1172" s="9" t="s">
        <v>95</v>
      </c>
      <c r="C1172" s="354" t="s">
        <v>10674</v>
      </c>
      <c r="D1172" s="355" t="s">
        <v>10675</v>
      </c>
      <c r="E1172" s="355" t="s">
        <v>10676</v>
      </c>
      <c r="F1172" s="10" t="s">
        <v>10677</v>
      </c>
      <c r="G1172" s="354" t="s">
        <v>51</v>
      </c>
      <c r="H1172" s="353" t="s">
        <v>10678</v>
      </c>
      <c r="I1172" s="288">
        <v>3103.2</v>
      </c>
      <c r="J1172" s="288">
        <v>2948</v>
      </c>
      <c r="K1172" s="285">
        <v>2792.9</v>
      </c>
      <c r="L1172" s="285">
        <v>2637.7</v>
      </c>
      <c r="M1172" s="285">
        <v>2482.6</v>
      </c>
      <c r="N1172" s="347"/>
      <c r="O1172" s="348"/>
    </row>
    <row r="1173" ht="60" customHeight="1" spans="1:15">
      <c r="A1173" s="352"/>
      <c r="B1173" s="9" t="s">
        <v>95</v>
      </c>
      <c r="C1173" s="354" t="s">
        <v>10679</v>
      </c>
      <c r="D1173" s="355" t="s">
        <v>10680</v>
      </c>
      <c r="E1173" s="355"/>
      <c r="F1173" s="10"/>
      <c r="G1173" s="354" t="s">
        <v>51</v>
      </c>
      <c r="H1173" s="353"/>
      <c r="I1173" s="288">
        <v>620.6</v>
      </c>
      <c r="J1173" s="288">
        <v>589.6</v>
      </c>
      <c r="K1173" s="285">
        <v>558.6</v>
      </c>
      <c r="L1173" s="285">
        <v>527.5</v>
      </c>
      <c r="M1173" s="285">
        <v>496.5</v>
      </c>
      <c r="N1173" s="61"/>
      <c r="O1173" s="348"/>
    </row>
    <row r="1174" ht="60" customHeight="1" spans="1:15">
      <c r="A1174" s="350">
        <v>127</v>
      </c>
      <c r="B1174" s="9" t="s">
        <v>95</v>
      </c>
      <c r="C1174" s="354" t="s">
        <v>10681</v>
      </c>
      <c r="D1174" s="355" t="s">
        <v>10682</v>
      </c>
      <c r="E1174" s="355" t="s">
        <v>10683</v>
      </c>
      <c r="F1174" s="10" t="s">
        <v>10684</v>
      </c>
      <c r="G1174" s="354" t="s">
        <v>51</v>
      </c>
      <c r="H1174" s="353"/>
      <c r="I1174" s="288">
        <v>707.4</v>
      </c>
      <c r="J1174" s="288">
        <v>672</v>
      </c>
      <c r="K1174" s="285">
        <v>636.7</v>
      </c>
      <c r="L1174" s="285">
        <v>601.3</v>
      </c>
      <c r="M1174" s="285">
        <v>565.9</v>
      </c>
      <c r="N1174" s="61"/>
      <c r="O1174" s="348"/>
    </row>
    <row r="1175" ht="60" customHeight="1" spans="1:15">
      <c r="A1175" s="352"/>
      <c r="B1175" s="9" t="s">
        <v>95</v>
      </c>
      <c r="C1175" s="354" t="s">
        <v>10685</v>
      </c>
      <c r="D1175" s="355" t="s">
        <v>10686</v>
      </c>
      <c r="E1175" s="355"/>
      <c r="F1175" s="10"/>
      <c r="G1175" s="354" t="s">
        <v>51</v>
      </c>
      <c r="H1175" s="353"/>
      <c r="I1175" s="288">
        <v>141.5</v>
      </c>
      <c r="J1175" s="288">
        <v>134.4</v>
      </c>
      <c r="K1175" s="285">
        <v>127.3</v>
      </c>
      <c r="L1175" s="285">
        <v>120.3</v>
      </c>
      <c r="M1175" s="285">
        <v>113.2</v>
      </c>
      <c r="N1175" s="61"/>
      <c r="O1175" s="348"/>
    </row>
    <row r="1176" ht="81" customHeight="1" spans="1:15">
      <c r="A1176" s="350">
        <v>128</v>
      </c>
      <c r="B1176" s="9" t="s">
        <v>95</v>
      </c>
      <c r="C1176" s="354" t="s">
        <v>10687</v>
      </c>
      <c r="D1176" s="355" t="s">
        <v>10688</v>
      </c>
      <c r="E1176" s="355" t="s">
        <v>10689</v>
      </c>
      <c r="F1176" s="10" t="s">
        <v>10690</v>
      </c>
      <c r="G1176" s="354" t="s">
        <v>51</v>
      </c>
      <c r="H1176" s="353"/>
      <c r="I1176" s="288">
        <v>3009.6</v>
      </c>
      <c r="J1176" s="288">
        <v>2859.1</v>
      </c>
      <c r="K1176" s="285">
        <v>2708.6</v>
      </c>
      <c r="L1176" s="285">
        <v>2558.2</v>
      </c>
      <c r="M1176" s="285">
        <v>2407.7</v>
      </c>
      <c r="N1176" s="347"/>
      <c r="O1176" s="348"/>
    </row>
    <row r="1177" ht="60" customHeight="1" spans="1:15">
      <c r="A1177" s="352"/>
      <c r="B1177" s="9" t="s">
        <v>95</v>
      </c>
      <c r="C1177" s="354" t="s">
        <v>10691</v>
      </c>
      <c r="D1177" s="355" t="s">
        <v>10692</v>
      </c>
      <c r="E1177" s="355"/>
      <c r="F1177" s="10"/>
      <c r="G1177" s="354" t="s">
        <v>51</v>
      </c>
      <c r="H1177" s="353"/>
      <c r="I1177" s="288">
        <v>601.9</v>
      </c>
      <c r="J1177" s="288">
        <v>571.8</v>
      </c>
      <c r="K1177" s="285">
        <v>541.7</v>
      </c>
      <c r="L1177" s="285">
        <v>511.6</v>
      </c>
      <c r="M1177" s="285">
        <v>481.5</v>
      </c>
      <c r="N1177" s="347"/>
      <c r="O1177" s="348"/>
    </row>
    <row r="1178" ht="79" customHeight="1" spans="1:15">
      <c r="A1178" s="350">
        <v>129</v>
      </c>
      <c r="B1178" s="9" t="s">
        <v>95</v>
      </c>
      <c r="C1178" s="354" t="s">
        <v>10693</v>
      </c>
      <c r="D1178" s="355" t="s">
        <v>10694</v>
      </c>
      <c r="E1178" s="355" t="s">
        <v>10695</v>
      </c>
      <c r="F1178" s="10" t="s">
        <v>10696</v>
      </c>
      <c r="G1178" s="354" t="s">
        <v>51</v>
      </c>
      <c r="H1178" s="353" t="s">
        <v>10697</v>
      </c>
      <c r="I1178" s="288">
        <v>3103.2</v>
      </c>
      <c r="J1178" s="288">
        <v>2948</v>
      </c>
      <c r="K1178" s="285">
        <v>2792.9</v>
      </c>
      <c r="L1178" s="285">
        <v>2637.7</v>
      </c>
      <c r="M1178" s="285">
        <v>2482.6</v>
      </c>
      <c r="N1178" s="347"/>
      <c r="O1178" s="348"/>
    </row>
    <row r="1179" ht="60" customHeight="1" spans="1:15">
      <c r="A1179" s="352"/>
      <c r="B1179" s="9" t="s">
        <v>95</v>
      </c>
      <c r="C1179" s="354" t="s">
        <v>10698</v>
      </c>
      <c r="D1179" s="355" t="s">
        <v>10699</v>
      </c>
      <c r="E1179" s="10"/>
      <c r="F1179" s="10"/>
      <c r="G1179" s="354" t="s">
        <v>51</v>
      </c>
      <c r="H1179" s="353"/>
      <c r="I1179" s="288">
        <v>620.6</v>
      </c>
      <c r="J1179" s="288">
        <v>589.6</v>
      </c>
      <c r="K1179" s="285">
        <v>558.6</v>
      </c>
      <c r="L1179" s="285">
        <v>527.5</v>
      </c>
      <c r="M1179" s="285">
        <v>496.5</v>
      </c>
      <c r="N1179" s="347"/>
      <c r="O1179" s="348"/>
    </row>
    <row r="1180" ht="60" customHeight="1" spans="1:15">
      <c r="A1180" s="350">
        <v>130</v>
      </c>
      <c r="B1180" s="9" t="s">
        <v>95</v>
      </c>
      <c r="C1180" s="354" t="s">
        <v>10700</v>
      </c>
      <c r="D1180" s="355" t="s">
        <v>10701</v>
      </c>
      <c r="E1180" s="10" t="s">
        <v>10702</v>
      </c>
      <c r="F1180" s="10" t="s">
        <v>10633</v>
      </c>
      <c r="G1180" s="354" t="s">
        <v>51</v>
      </c>
      <c r="H1180" s="353" t="s">
        <v>10703</v>
      </c>
      <c r="I1180" s="288">
        <v>2216.7</v>
      </c>
      <c r="J1180" s="288">
        <v>2105.9</v>
      </c>
      <c r="K1180" s="285">
        <v>1995</v>
      </c>
      <c r="L1180" s="285">
        <v>1884.2</v>
      </c>
      <c r="M1180" s="285">
        <v>1773.4</v>
      </c>
      <c r="N1180" s="347"/>
      <c r="O1180" s="348"/>
    </row>
    <row r="1181" ht="60" customHeight="1" spans="1:15">
      <c r="A1181" s="352"/>
      <c r="B1181" s="9" t="s">
        <v>95</v>
      </c>
      <c r="C1181" s="859" t="s">
        <v>10704</v>
      </c>
      <c r="D1181" s="10" t="s">
        <v>10705</v>
      </c>
      <c r="E1181" s="10"/>
      <c r="F1181" s="355"/>
      <c r="G1181" s="354" t="s">
        <v>51</v>
      </c>
      <c r="H1181" s="353"/>
      <c r="I1181" s="288">
        <v>443.3</v>
      </c>
      <c r="J1181" s="288">
        <v>421.2</v>
      </c>
      <c r="K1181" s="285">
        <v>399</v>
      </c>
      <c r="L1181" s="285">
        <v>376.8</v>
      </c>
      <c r="M1181" s="285">
        <v>354.7</v>
      </c>
      <c r="N1181" s="347"/>
      <c r="O1181" s="348"/>
    </row>
    <row r="1182" ht="81" customHeight="1" spans="1:15">
      <c r="A1182" s="350">
        <v>131</v>
      </c>
      <c r="B1182" s="9" t="s">
        <v>95</v>
      </c>
      <c r="C1182" s="859" t="s">
        <v>10706</v>
      </c>
      <c r="D1182" s="10" t="s">
        <v>10707</v>
      </c>
      <c r="E1182" s="10" t="s">
        <v>10708</v>
      </c>
      <c r="F1182" s="355" t="s">
        <v>10709</v>
      </c>
      <c r="G1182" s="354" t="s">
        <v>51</v>
      </c>
      <c r="H1182" s="353" t="s">
        <v>10710</v>
      </c>
      <c r="I1182" s="288">
        <v>4433.4</v>
      </c>
      <c r="J1182" s="288">
        <v>4211.7</v>
      </c>
      <c r="K1182" s="285">
        <v>3990.1</v>
      </c>
      <c r="L1182" s="285">
        <v>3768.4</v>
      </c>
      <c r="M1182" s="285">
        <v>3546.7</v>
      </c>
      <c r="N1182" s="347"/>
      <c r="O1182" s="348"/>
    </row>
    <row r="1183" ht="60" customHeight="1" spans="1:15">
      <c r="A1183" s="352"/>
      <c r="B1183" s="9" t="s">
        <v>95</v>
      </c>
      <c r="C1183" s="859" t="s">
        <v>10711</v>
      </c>
      <c r="D1183" s="10" t="s">
        <v>10712</v>
      </c>
      <c r="E1183" s="10"/>
      <c r="F1183" s="10"/>
      <c r="G1183" s="354" t="s">
        <v>51</v>
      </c>
      <c r="H1183" s="353"/>
      <c r="I1183" s="288">
        <v>886.7</v>
      </c>
      <c r="J1183" s="288">
        <v>842.3</v>
      </c>
      <c r="K1183" s="285">
        <v>798</v>
      </c>
      <c r="L1183" s="285">
        <v>753.7</v>
      </c>
      <c r="M1183" s="285">
        <v>709.3</v>
      </c>
      <c r="N1183" s="347"/>
      <c r="O1183" s="348"/>
    </row>
    <row r="1184" ht="74" customHeight="1" spans="1:15">
      <c r="A1184" s="350">
        <v>132</v>
      </c>
      <c r="B1184" s="9" t="s">
        <v>95</v>
      </c>
      <c r="C1184" s="859" t="s">
        <v>10713</v>
      </c>
      <c r="D1184" s="10" t="s">
        <v>10714</v>
      </c>
      <c r="E1184" s="10" t="s">
        <v>10715</v>
      </c>
      <c r="F1184" s="10" t="s">
        <v>10172</v>
      </c>
      <c r="G1184" s="354" t="s">
        <v>51</v>
      </c>
      <c r="H1184" s="342"/>
      <c r="I1184" s="288">
        <v>7614</v>
      </c>
      <c r="J1184" s="288">
        <v>7233.3</v>
      </c>
      <c r="K1184" s="285">
        <v>6852.6</v>
      </c>
      <c r="L1184" s="285">
        <v>6471.9</v>
      </c>
      <c r="M1184" s="285">
        <v>6091.2</v>
      </c>
      <c r="N1184" s="347"/>
      <c r="O1184" s="348"/>
    </row>
    <row r="1185" ht="60" customHeight="1" spans="1:15">
      <c r="A1185" s="351"/>
      <c r="B1185" s="9" t="s">
        <v>95</v>
      </c>
      <c r="C1185" s="859" t="s">
        <v>10716</v>
      </c>
      <c r="D1185" s="10" t="s">
        <v>10717</v>
      </c>
      <c r="E1185" s="10"/>
      <c r="F1185" s="10"/>
      <c r="G1185" s="354" t="s">
        <v>51</v>
      </c>
      <c r="H1185" s="349"/>
      <c r="I1185" s="288">
        <v>1522.8</v>
      </c>
      <c r="J1185" s="288">
        <v>1446.7</v>
      </c>
      <c r="K1185" s="285">
        <v>1370.5</v>
      </c>
      <c r="L1185" s="285">
        <v>1294.4</v>
      </c>
      <c r="M1185" s="285">
        <v>1218.2</v>
      </c>
      <c r="N1185" s="347"/>
      <c r="O1185" s="348"/>
    </row>
    <row r="1186" ht="60" customHeight="1" spans="1:15">
      <c r="A1186" s="352"/>
      <c r="B1186" s="9" t="s">
        <v>95</v>
      </c>
      <c r="C1186" s="859" t="s">
        <v>10718</v>
      </c>
      <c r="D1186" s="10" t="s">
        <v>10719</v>
      </c>
      <c r="E1186" s="10"/>
      <c r="F1186" s="10"/>
      <c r="G1186" s="354" t="s">
        <v>51</v>
      </c>
      <c r="H1186" s="349"/>
      <c r="I1186" s="288">
        <v>1522.8</v>
      </c>
      <c r="J1186" s="288">
        <v>1446.7</v>
      </c>
      <c r="K1186" s="285">
        <v>1370.5</v>
      </c>
      <c r="L1186" s="285">
        <v>1294.4</v>
      </c>
      <c r="M1186" s="285">
        <v>1218.2</v>
      </c>
      <c r="N1186" s="347"/>
      <c r="O1186" s="348"/>
    </row>
    <row r="1187" ht="70" customHeight="1" spans="1:15">
      <c r="A1187" s="350">
        <v>133</v>
      </c>
      <c r="B1187" s="9" t="s">
        <v>95</v>
      </c>
      <c r="C1187" s="859" t="s">
        <v>10720</v>
      </c>
      <c r="D1187" s="10" t="s">
        <v>10721</v>
      </c>
      <c r="E1187" s="10" t="s">
        <v>10722</v>
      </c>
      <c r="F1187" s="10" t="s">
        <v>10172</v>
      </c>
      <c r="G1187" s="354" t="s">
        <v>51</v>
      </c>
      <c r="H1187" s="349"/>
      <c r="I1187" s="288">
        <v>7614</v>
      </c>
      <c r="J1187" s="288">
        <v>7233.3</v>
      </c>
      <c r="K1187" s="285">
        <v>6852.6</v>
      </c>
      <c r="L1187" s="285">
        <v>6471.9</v>
      </c>
      <c r="M1187" s="285">
        <v>6091.2</v>
      </c>
      <c r="N1187" s="347"/>
      <c r="O1187" s="348"/>
    </row>
    <row r="1188" ht="60" customHeight="1" spans="1:15">
      <c r="A1188" s="352"/>
      <c r="B1188" s="9" t="s">
        <v>95</v>
      </c>
      <c r="C1188" s="354" t="s">
        <v>10723</v>
      </c>
      <c r="D1188" s="355" t="s">
        <v>10724</v>
      </c>
      <c r="E1188" s="355"/>
      <c r="F1188" s="10"/>
      <c r="G1188" s="354" t="s">
        <v>51</v>
      </c>
      <c r="H1188" s="342"/>
      <c r="I1188" s="288">
        <v>1522.8</v>
      </c>
      <c r="J1188" s="288">
        <v>1446.7</v>
      </c>
      <c r="K1188" s="285">
        <v>1370.5</v>
      </c>
      <c r="L1188" s="285">
        <v>1294.4</v>
      </c>
      <c r="M1188" s="285">
        <v>1218.2</v>
      </c>
      <c r="N1188" s="347"/>
      <c r="O1188" s="348"/>
    </row>
    <row r="1189" ht="60" customHeight="1" spans="1:15">
      <c r="A1189" s="350">
        <v>134</v>
      </c>
      <c r="B1189" s="9" t="s">
        <v>95</v>
      </c>
      <c r="C1189" s="354" t="s">
        <v>10725</v>
      </c>
      <c r="D1189" s="355" t="s">
        <v>10726</v>
      </c>
      <c r="E1189" s="355" t="s">
        <v>10727</v>
      </c>
      <c r="F1189" s="10" t="s">
        <v>10306</v>
      </c>
      <c r="G1189" s="354" t="s">
        <v>51</v>
      </c>
      <c r="H1189" s="342" t="s">
        <v>10135</v>
      </c>
      <c r="I1189" s="288">
        <v>4244.4</v>
      </c>
      <c r="J1189" s="288">
        <v>4032.2</v>
      </c>
      <c r="K1189" s="285">
        <v>3820</v>
      </c>
      <c r="L1189" s="285">
        <v>3607.7</v>
      </c>
      <c r="M1189" s="285">
        <v>3395.5</v>
      </c>
      <c r="N1189" s="347"/>
      <c r="O1189" s="348"/>
    </row>
    <row r="1190" ht="60" customHeight="1" spans="1:15">
      <c r="A1190" s="351"/>
      <c r="B1190" s="9" t="s">
        <v>95</v>
      </c>
      <c r="C1190" s="354" t="s">
        <v>10728</v>
      </c>
      <c r="D1190" s="355" t="s">
        <v>10729</v>
      </c>
      <c r="E1190" s="355"/>
      <c r="F1190" s="10"/>
      <c r="G1190" s="354" t="s">
        <v>51</v>
      </c>
      <c r="H1190" s="342"/>
      <c r="I1190" s="288">
        <v>848.9</v>
      </c>
      <c r="J1190" s="288">
        <v>806.4</v>
      </c>
      <c r="K1190" s="285">
        <v>764</v>
      </c>
      <c r="L1190" s="285">
        <v>721.5</v>
      </c>
      <c r="M1190" s="285">
        <v>679.1</v>
      </c>
      <c r="N1190" s="347"/>
      <c r="O1190" s="348"/>
    </row>
    <row r="1191" ht="60" customHeight="1" spans="1:15">
      <c r="A1191" s="352"/>
      <c r="B1191" s="9" t="s">
        <v>95</v>
      </c>
      <c r="C1191" s="354" t="s">
        <v>10730</v>
      </c>
      <c r="D1191" s="355" t="s">
        <v>10731</v>
      </c>
      <c r="E1191" s="355"/>
      <c r="F1191" s="10"/>
      <c r="G1191" s="354" t="s">
        <v>51</v>
      </c>
      <c r="H1191" s="342" t="s">
        <v>10135</v>
      </c>
      <c r="I1191" s="288">
        <v>2122.2</v>
      </c>
      <c r="J1191" s="288">
        <v>2016.1</v>
      </c>
      <c r="K1191" s="285">
        <v>1910</v>
      </c>
      <c r="L1191" s="285">
        <v>1803.9</v>
      </c>
      <c r="M1191" s="285">
        <v>1697.8</v>
      </c>
      <c r="N1191" s="347"/>
      <c r="O1191" s="348"/>
    </row>
    <row r="1192" ht="60" customHeight="1" spans="1:15">
      <c r="A1192" s="9">
        <v>135</v>
      </c>
      <c r="B1192" s="9" t="s">
        <v>95</v>
      </c>
      <c r="C1192" s="354" t="s">
        <v>10732</v>
      </c>
      <c r="D1192" s="355" t="s">
        <v>10733</v>
      </c>
      <c r="E1192" s="355" t="s">
        <v>10734</v>
      </c>
      <c r="F1192" s="10" t="s">
        <v>10306</v>
      </c>
      <c r="G1192" s="354" t="s">
        <v>51</v>
      </c>
      <c r="H1192" s="353"/>
      <c r="I1192" s="288">
        <v>4837.5</v>
      </c>
      <c r="J1192" s="288">
        <v>4595.6</v>
      </c>
      <c r="K1192" s="285">
        <v>4353.8</v>
      </c>
      <c r="L1192" s="285">
        <v>4111.9</v>
      </c>
      <c r="M1192" s="285">
        <v>3870</v>
      </c>
      <c r="N1192" s="347"/>
      <c r="O1192" s="348"/>
    </row>
    <row r="1193" ht="60" customHeight="1" spans="1:15">
      <c r="A1193" s="9"/>
      <c r="B1193" s="9" t="s">
        <v>95</v>
      </c>
      <c r="C1193" s="354" t="s">
        <v>10735</v>
      </c>
      <c r="D1193" s="355" t="s">
        <v>10736</v>
      </c>
      <c r="E1193" s="355"/>
      <c r="F1193" s="10"/>
      <c r="G1193" s="354" t="s">
        <v>51</v>
      </c>
      <c r="H1193" s="353"/>
      <c r="I1193" s="288">
        <v>967.5</v>
      </c>
      <c r="J1193" s="288">
        <v>919.1</v>
      </c>
      <c r="K1193" s="285">
        <v>870.8</v>
      </c>
      <c r="L1193" s="285">
        <v>822.4</v>
      </c>
      <c r="M1193" s="285">
        <v>774</v>
      </c>
      <c r="N1193" s="347"/>
      <c r="O1193" s="348"/>
    </row>
    <row r="1194" ht="60" customHeight="1" spans="1:15">
      <c r="A1194" s="9"/>
      <c r="B1194" s="9" t="s">
        <v>95</v>
      </c>
      <c r="C1194" s="354" t="s">
        <v>10737</v>
      </c>
      <c r="D1194" s="355" t="s">
        <v>10738</v>
      </c>
      <c r="E1194" s="355"/>
      <c r="F1194" s="10"/>
      <c r="G1194" s="354" t="s">
        <v>51</v>
      </c>
      <c r="H1194" s="353"/>
      <c r="I1194" s="288">
        <v>967.5</v>
      </c>
      <c r="J1194" s="288">
        <v>919.1</v>
      </c>
      <c r="K1194" s="285">
        <v>870.8</v>
      </c>
      <c r="L1194" s="285">
        <v>822.4</v>
      </c>
      <c r="M1194" s="285">
        <v>774</v>
      </c>
      <c r="N1194" s="347"/>
      <c r="O1194" s="348"/>
    </row>
    <row r="1195" ht="60" customHeight="1" spans="1:15">
      <c r="A1195" s="9">
        <v>136</v>
      </c>
      <c r="B1195" s="9" t="s">
        <v>95</v>
      </c>
      <c r="C1195" s="354" t="s">
        <v>10739</v>
      </c>
      <c r="D1195" s="355" t="s">
        <v>10740</v>
      </c>
      <c r="E1195" s="355" t="s">
        <v>10741</v>
      </c>
      <c r="F1195" s="10" t="s">
        <v>10306</v>
      </c>
      <c r="G1195" s="354" t="s">
        <v>51</v>
      </c>
      <c r="H1195" s="353"/>
      <c r="I1195" s="288">
        <v>3845.7</v>
      </c>
      <c r="J1195" s="288">
        <v>3653.4</v>
      </c>
      <c r="K1195" s="285">
        <v>3461.1</v>
      </c>
      <c r="L1195" s="285">
        <v>3268.8</v>
      </c>
      <c r="M1195" s="285">
        <v>3076.6</v>
      </c>
      <c r="N1195" s="347"/>
      <c r="O1195" s="348"/>
    </row>
    <row r="1196" ht="60" customHeight="1" spans="1:15">
      <c r="A1196" s="9"/>
      <c r="B1196" s="9" t="s">
        <v>95</v>
      </c>
      <c r="C1196" s="354" t="s">
        <v>10742</v>
      </c>
      <c r="D1196" s="355" t="s">
        <v>10743</v>
      </c>
      <c r="E1196" s="355"/>
      <c r="F1196" s="10"/>
      <c r="G1196" s="354" t="s">
        <v>51</v>
      </c>
      <c r="H1196" s="353"/>
      <c r="I1196" s="288">
        <v>769.1</v>
      </c>
      <c r="J1196" s="288">
        <v>730.7</v>
      </c>
      <c r="K1196" s="285">
        <v>692.2</v>
      </c>
      <c r="L1196" s="285">
        <v>653.8</v>
      </c>
      <c r="M1196" s="285">
        <v>615.3</v>
      </c>
      <c r="N1196" s="347"/>
      <c r="O1196" s="348"/>
    </row>
    <row r="1197" ht="77" customHeight="1" spans="1:15">
      <c r="A1197" s="351">
        <v>137</v>
      </c>
      <c r="B1197" s="9" t="s">
        <v>95</v>
      </c>
      <c r="C1197" s="354" t="s">
        <v>10744</v>
      </c>
      <c r="D1197" s="355" t="s">
        <v>10745</v>
      </c>
      <c r="E1197" s="355" t="s">
        <v>10746</v>
      </c>
      <c r="F1197" s="10" t="s">
        <v>10172</v>
      </c>
      <c r="G1197" s="354" t="s">
        <v>51</v>
      </c>
      <c r="H1197" s="353"/>
      <c r="I1197" s="288">
        <v>5320.8</v>
      </c>
      <c r="J1197" s="288">
        <v>5054.8</v>
      </c>
      <c r="K1197" s="285">
        <v>4788.7</v>
      </c>
      <c r="L1197" s="285">
        <v>4522.7</v>
      </c>
      <c r="M1197" s="285">
        <v>4256.6</v>
      </c>
      <c r="N1197" s="347"/>
      <c r="O1197" s="348"/>
    </row>
    <row r="1198" ht="60" customHeight="1" spans="1:15">
      <c r="A1198" s="352"/>
      <c r="B1198" s="9" t="s">
        <v>95</v>
      </c>
      <c r="C1198" s="354" t="s">
        <v>10747</v>
      </c>
      <c r="D1198" s="355" t="s">
        <v>10748</v>
      </c>
      <c r="E1198" s="355"/>
      <c r="F1198" s="10"/>
      <c r="G1198" s="354" t="s">
        <v>51</v>
      </c>
      <c r="H1198" s="358"/>
      <c r="I1198" s="288">
        <v>1064.2</v>
      </c>
      <c r="J1198" s="288">
        <v>1011</v>
      </c>
      <c r="K1198" s="285">
        <v>957.7</v>
      </c>
      <c r="L1198" s="285">
        <v>904.5</v>
      </c>
      <c r="M1198" s="285">
        <v>851.3</v>
      </c>
      <c r="N1198" s="347"/>
      <c r="O1198" s="348"/>
    </row>
    <row r="1199" ht="60" customHeight="1" spans="1:15">
      <c r="A1199" s="350">
        <v>138</v>
      </c>
      <c r="B1199" s="9" t="s">
        <v>95</v>
      </c>
      <c r="C1199" s="354" t="s">
        <v>10749</v>
      </c>
      <c r="D1199" s="355" t="s">
        <v>10750</v>
      </c>
      <c r="E1199" s="355" t="s">
        <v>10751</v>
      </c>
      <c r="F1199" s="10" t="s">
        <v>10752</v>
      </c>
      <c r="G1199" s="354" t="s">
        <v>51</v>
      </c>
      <c r="H1199" s="358"/>
      <c r="I1199" s="288">
        <v>4965.3</v>
      </c>
      <c r="J1199" s="288">
        <v>4717</v>
      </c>
      <c r="K1199" s="285">
        <v>4468.8</v>
      </c>
      <c r="L1199" s="285">
        <v>4220.5</v>
      </c>
      <c r="M1199" s="285">
        <v>3972.2</v>
      </c>
      <c r="N1199" s="347"/>
      <c r="O1199" s="348"/>
    </row>
    <row r="1200" ht="60" customHeight="1" spans="1:15">
      <c r="A1200" s="351"/>
      <c r="B1200" s="9" t="s">
        <v>95</v>
      </c>
      <c r="C1200" s="354" t="s">
        <v>10753</v>
      </c>
      <c r="D1200" s="355" t="s">
        <v>10754</v>
      </c>
      <c r="E1200" s="10"/>
      <c r="F1200" s="10"/>
      <c r="G1200" s="354" t="s">
        <v>51</v>
      </c>
      <c r="H1200" s="342"/>
      <c r="I1200" s="288">
        <v>993.1</v>
      </c>
      <c r="J1200" s="288">
        <v>943.4</v>
      </c>
      <c r="K1200" s="285">
        <v>893.8</v>
      </c>
      <c r="L1200" s="285">
        <v>844.1</v>
      </c>
      <c r="M1200" s="285">
        <v>794.4</v>
      </c>
      <c r="N1200" s="347"/>
      <c r="O1200" s="348"/>
    </row>
    <row r="1201" ht="60" customHeight="1" spans="1:15">
      <c r="A1201" s="352"/>
      <c r="B1201" s="9" t="s">
        <v>95</v>
      </c>
      <c r="C1201" s="354" t="s">
        <v>10755</v>
      </c>
      <c r="D1201" s="355" t="s">
        <v>10756</v>
      </c>
      <c r="E1201" s="10"/>
      <c r="F1201" s="10"/>
      <c r="G1201" s="354" t="s">
        <v>51</v>
      </c>
      <c r="H1201" s="342"/>
      <c r="I1201" s="288">
        <v>992.7</v>
      </c>
      <c r="J1201" s="288">
        <v>943.1</v>
      </c>
      <c r="K1201" s="285">
        <v>893.4</v>
      </c>
      <c r="L1201" s="285">
        <v>843.8</v>
      </c>
      <c r="M1201" s="285">
        <v>794.2</v>
      </c>
      <c r="N1201" s="347"/>
      <c r="O1201" s="348"/>
    </row>
    <row r="1202" ht="60" customHeight="1" spans="1:15">
      <c r="A1202" s="350">
        <v>139</v>
      </c>
      <c r="B1202" s="9" t="s">
        <v>95</v>
      </c>
      <c r="C1202" s="354" t="s">
        <v>10757</v>
      </c>
      <c r="D1202" s="355" t="s">
        <v>10758</v>
      </c>
      <c r="E1202" s="10" t="s">
        <v>10759</v>
      </c>
      <c r="F1202" s="10" t="s">
        <v>10633</v>
      </c>
      <c r="G1202" s="354" t="s">
        <v>51</v>
      </c>
      <c r="H1202" s="342" t="s">
        <v>10164</v>
      </c>
      <c r="I1202" s="288">
        <v>2866.5</v>
      </c>
      <c r="J1202" s="288">
        <v>2723.2</v>
      </c>
      <c r="K1202" s="285">
        <v>2579.9</v>
      </c>
      <c r="L1202" s="285">
        <v>2436.5</v>
      </c>
      <c r="M1202" s="285">
        <v>2293.2</v>
      </c>
      <c r="N1202" s="347"/>
      <c r="O1202" s="348"/>
    </row>
    <row r="1203" ht="60" customHeight="1" spans="1:15">
      <c r="A1203" s="351"/>
      <c r="B1203" s="9" t="s">
        <v>95</v>
      </c>
      <c r="C1203" s="859" t="s">
        <v>10760</v>
      </c>
      <c r="D1203" s="10" t="s">
        <v>10761</v>
      </c>
      <c r="E1203" s="10"/>
      <c r="F1203" s="355"/>
      <c r="G1203" s="354" t="s">
        <v>51</v>
      </c>
      <c r="H1203" s="342"/>
      <c r="I1203" s="288">
        <v>573.3</v>
      </c>
      <c r="J1203" s="288">
        <v>544.6</v>
      </c>
      <c r="K1203" s="285">
        <v>516</v>
      </c>
      <c r="L1203" s="285">
        <v>487.3</v>
      </c>
      <c r="M1203" s="285">
        <v>458.6</v>
      </c>
      <c r="N1203" s="347"/>
      <c r="O1203" s="348"/>
    </row>
    <row r="1204" ht="60" customHeight="1" spans="1:15">
      <c r="A1204" s="352"/>
      <c r="B1204" s="9" t="s">
        <v>95</v>
      </c>
      <c r="C1204" s="859" t="s">
        <v>10762</v>
      </c>
      <c r="D1204" s="10" t="s">
        <v>10763</v>
      </c>
      <c r="E1204" s="10"/>
      <c r="F1204" s="355"/>
      <c r="G1204" s="354" t="s">
        <v>51</v>
      </c>
      <c r="H1204" s="342"/>
      <c r="I1204" s="288">
        <v>860.4</v>
      </c>
      <c r="J1204" s="288">
        <v>817.4</v>
      </c>
      <c r="K1204" s="285">
        <v>774.4</v>
      </c>
      <c r="L1204" s="285">
        <v>731.3</v>
      </c>
      <c r="M1204" s="285">
        <v>688.3</v>
      </c>
      <c r="N1204" s="347"/>
      <c r="O1204" s="348"/>
    </row>
    <row r="1205" ht="81" customHeight="1" spans="1:15">
      <c r="A1205" s="350">
        <v>140</v>
      </c>
      <c r="B1205" s="9" t="s">
        <v>95</v>
      </c>
      <c r="C1205" s="859" t="s">
        <v>10764</v>
      </c>
      <c r="D1205" s="10" t="s">
        <v>10765</v>
      </c>
      <c r="E1205" s="10" t="s">
        <v>10766</v>
      </c>
      <c r="F1205" s="355" t="s">
        <v>10767</v>
      </c>
      <c r="G1205" s="354" t="s">
        <v>51</v>
      </c>
      <c r="H1205" s="353"/>
      <c r="I1205" s="288">
        <v>3888.9</v>
      </c>
      <c r="J1205" s="288">
        <v>3694.5</v>
      </c>
      <c r="K1205" s="285">
        <v>3500</v>
      </c>
      <c r="L1205" s="285">
        <v>3305.6</v>
      </c>
      <c r="M1205" s="285">
        <v>3111.1</v>
      </c>
      <c r="N1205" s="347"/>
      <c r="O1205" s="348"/>
    </row>
    <row r="1206" ht="60" customHeight="1" spans="1:15">
      <c r="A1206" s="352"/>
      <c r="B1206" s="9" t="s">
        <v>95</v>
      </c>
      <c r="C1206" s="859" t="s">
        <v>10768</v>
      </c>
      <c r="D1206" s="10" t="s">
        <v>10769</v>
      </c>
      <c r="E1206" s="355"/>
      <c r="F1206" s="10"/>
      <c r="G1206" s="354" t="s">
        <v>51</v>
      </c>
      <c r="H1206" s="342"/>
      <c r="I1206" s="288">
        <v>777.8</v>
      </c>
      <c r="J1206" s="288">
        <v>738.9</v>
      </c>
      <c r="K1206" s="285">
        <v>700</v>
      </c>
      <c r="L1206" s="285">
        <v>661.1</v>
      </c>
      <c r="M1206" s="285">
        <v>622.2</v>
      </c>
      <c r="N1206" s="347"/>
      <c r="O1206" s="348"/>
    </row>
    <row r="1207" ht="60" customHeight="1" spans="1:15">
      <c r="A1207" s="350">
        <v>141</v>
      </c>
      <c r="B1207" s="9" t="s">
        <v>95</v>
      </c>
      <c r="C1207" s="859" t="s">
        <v>10770</v>
      </c>
      <c r="D1207" s="10" t="s">
        <v>10771</v>
      </c>
      <c r="E1207" s="355" t="s">
        <v>10772</v>
      </c>
      <c r="F1207" s="10" t="s">
        <v>10773</v>
      </c>
      <c r="G1207" s="354" t="s">
        <v>51</v>
      </c>
      <c r="H1207" s="342"/>
      <c r="I1207" s="288">
        <v>3664.8</v>
      </c>
      <c r="J1207" s="288">
        <v>3481.6</v>
      </c>
      <c r="K1207" s="285">
        <v>3298.3</v>
      </c>
      <c r="L1207" s="285">
        <v>3115.1</v>
      </c>
      <c r="M1207" s="285">
        <v>2931.8</v>
      </c>
      <c r="N1207" s="347"/>
      <c r="O1207" s="348"/>
    </row>
    <row r="1208" ht="60" customHeight="1" spans="1:15">
      <c r="A1208" s="352"/>
      <c r="B1208" s="9" t="s">
        <v>95</v>
      </c>
      <c r="C1208" s="354" t="s">
        <v>10774</v>
      </c>
      <c r="D1208" s="355" t="s">
        <v>10775</v>
      </c>
      <c r="E1208" s="355"/>
      <c r="F1208" s="355"/>
      <c r="G1208" s="354" t="s">
        <v>51</v>
      </c>
      <c r="H1208" s="353"/>
      <c r="I1208" s="288">
        <v>733</v>
      </c>
      <c r="J1208" s="288">
        <v>696.3</v>
      </c>
      <c r="K1208" s="285">
        <v>659.7</v>
      </c>
      <c r="L1208" s="285">
        <v>623</v>
      </c>
      <c r="M1208" s="285">
        <v>586.4</v>
      </c>
      <c r="N1208" s="347"/>
      <c r="O1208" s="348"/>
    </row>
    <row r="1209" ht="60" customHeight="1" spans="1:15">
      <c r="A1209" s="350">
        <v>142</v>
      </c>
      <c r="B1209" s="9" t="s">
        <v>95</v>
      </c>
      <c r="C1209" s="354" t="s">
        <v>10776</v>
      </c>
      <c r="D1209" s="355" t="s">
        <v>10777</v>
      </c>
      <c r="E1209" s="355" t="s">
        <v>10778</v>
      </c>
      <c r="F1209" s="355" t="s">
        <v>10306</v>
      </c>
      <c r="G1209" s="354" t="s">
        <v>51</v>
      </c>
      <c r="H1209" s="353"/>
      <c r="I1209" s="288">
        <v>3128.4</v>
      </c>
      <c r="J1209" s="288">
        <v>2972</v>
      </c>
      <c r="K1209" s="285">
        <v>2815.6</v>
      </c>
      <c r="L1209" s="285">
        <v>2659.1</v>
      </c>
      <c r="M1209" s="285">
        <v>2502.7</v>
      </c>
      <c r="N1209" s="347"/>
      <c r="O1209" s="348"/>
    </row>
    <row r="1210" ht="60" customHeight="1" spans="1:15">
      <c r="A1210" s="352"/>
      <c r="B1210" s="9" t="s">
        <v>95</v>
      </c>
      <c r="C1210" s="354" t="s">
        <v>10779</v>
      </c>
      <c r="D1210" s="355" t="s">
        <v>10780</v>
      </c>
      <c r="E1210" s="355"/>
      <c r="F1210" s="355"/>
      <c r="G1210" s="354" t="s">
        <v>51</v>
      </c>
      <c r="H1210" s="353"/>
      <c r="I1210" s="288">
        <v>625.7</v>
      </c>
      <c r="J1210" s="288">
        <v>594.4</v>
      </c>
      <c r="K1210" s="285">
        <v>563.1</v>
      </c>
      <c r="L1210" s="285">
        <v>531.8</v>
      </c>
      <c r="M1210" s="285">
        <v>500.5</v>
      </c>
      <c r="N1210" s="347"/>
      <c r="O1210" s="348"/>
    </row>
    <row r="1211" ht="60" customHeight="1" spans="1:15">
      <c r="A1211" s="350">
        <v>143</v>
      </c>
      <c r="B1211" s="9" t="s">
        <v>95</v>
      </c>
      <c r="C1211" s="354" t="s">
        <v>10781</v>
      </c>
      <c r="D1211" s="355" t="s">
        <v>10782</v>
      </c>
      <c r="E1211" s="355" t="s">
        <v>10783</v>
      </c>
      <c r="F1211" s="355" t="s">
        <v>10306</v>
      </c>
      <c r="G1211" s="354" t="s">
        <v>51</v>
      </c>
      <c r="H1211" s="353"/>
      <c r="I1211" s="288">
        <v>2976.3</v>
      </c>
      <c r="J1211" s="288">
        <v>2827.5</v>
      </c>
      <c r="K1211" s="285">
        <v>2678.7</v>
      </c>
      <c r="L1211" s="285">
        <v>2529.9</v>
      </c>
      <c r="M1211" s="285">
        <v>2381</v>
      </c>
      <c r="N1211" s="347"/>
      <c r="O1211" s="348"/>
    </row>
    <row r="1212" ht="60" customHeight="1" spans="1:15">
      <c r="A1212" s="351"/>
      <c r="B1212" s="9" t="s">
        <v>95</v>
      </c>
      <c r="C1212" s="859" t="s">
        <v>10784</v>
      </c>
      <c r="D1212" s="10" t="s">
        <v>10785</v>
      </c>
      <c r="E1212" s="10"/>
      <c r="F1212" s="10"/>
      <c r="G1212" s="354" t="s">
        <v>51</v>
      </c>
      <c r="H1212" s="342"/>
      <c r="I1212" s="288">
        <v>595.3</v>
      </c>
      <c r="J1212" s="288">
        <v>565.5</v>
      </c>
      <c r="K1212" s="285">
        <v>535.7</v>
      </c>
      <c r="L1212" s="285">
        <v>506</v>
      </c>
      <c r="M1212" s="285">
        <v>476.2</v>
      </c>
      <c r="N1212" s="347"/>
      <c r="O1212" s="348"/>
    </row>
    <row r="1213" ht="60" customHeight="1" spans="1:15">
      <c r="A1213" s="351"/>
      <c r="B1213" s="9" t="s">
        <v>95</v>
      </c>
      <c r="C1213" s="859" t="s">
        <v>10786</v>
      </c>
      <c r="D1213" s="10" t="s">
        <v>10787</v>
      </c>
      <c r="E1213" s="10"/>
      <c r="F1213" s="10"/>
      <c r="G1213" s="354" t="s">
        <v>51</v>
      </c>
      <c r="H1213" s="342"/>
      <c r="I1213" s="288">
        <v>594.9</v>
      </c>
      <c r="J1213" s="288">
        <v>565.2</v>
      </c>
      <c r="K1213" s="285">
        <v>535.4</v>
      </c>
      <c r="L1213" s="285">
        <v>505.7</v>
      </c>
      <c r="M1213" s="285">
        <v>475.9</v>
      </c>
      <c r="N1213" s="347"/>
      <c r="O1213" s="348"/>
    </row>
    <row r="1214" ht="60" customHeight="1" spans="1:15">
      <c r="A1214" s="352"/>
      <c r="B1214" s="9" t="s">
        <v>95</v>
      </c>
      <c r="C1214" s="859" t="s">
        <v>10788</v>
      </c>
      <c r="D1214" s="10" t="s">
        <v>10789</v>
      </c>
      <c r="E1214" s="10"/>
      <c r="F1214" s="10"/>
      <c r="G1214" s="354" t="s">
        <v>51</v>
      </c>
      <c r="H1214" s="342"/>
      <c r="I1214" s="288">
        <v>2976.3</v>
      </c>
      <c r="J1214" s="288">
        <v>2827.5</v>
      </c>
      <c r="K1214" s="285">
        <v>2678.7</v>
      </c>
      <c r="L1214" s="285">
        <v>2529.9</v>
      </c>
      <c r="M1214" s="285">
        <v>2381</v>
      </c>
      <c r="N1214" s="347"/>
      <c r="O1214" s="348"/>
    </row>
    <row r="1215" ht="87" customHeight="1" spans="1:15">
      <c r="A1215" s="350">
        <v>144</v>
      </c>
      <c r="B1215" s="9" t="s">
        <v>95</v>
      </c>
      <c r="C1215" s="859" t="s">
        <v>10790</v>
      </c>
      <c r="D1215" s="10" t="s">
        <v>10791</v>
      </c>
      <c r="E1215" s="10" t="s">
        <v>10792</v>
      </c>
      <c r="F1215" s="10" t="s">
        <v>10793</v>
      </c>
      <c r="G1215" s="354" t="s">
        <v>51</v>
      </c>
      <c r="H1215" s="342" t="s">
        <v>10794</v>
      </c>
      <c r="I1215" s="288">
        <v>3168</v>
      </c>
      <c r="J1215" s="288">
        <v>3009.6</v>
      </c>
      <c r="K1215" s="285">
        <v>2851.2</v>
      </c>
      <c r="L1215" s="285">
        <v>2692.8</v>
      </c>
      <c r="M1215" s="285">
        <v>2534.4</v>
      </c>
      <c r="N1215" s="347"/>
      <c r="O1215" s="348"/>
    </row>
    <row r="1216" ht="60" customHeight="1" spans="1:15">
      <c r="A1216" s="351"/>
      <c r="B1216" s="9" t="s">
        <v>95</v>
      </c>
      <c r="C1216" s="859" t="s">
        <v>10795</v>
      </c>
      <c r="D1216" s="10" t="s">
        <v>10796</v>
      </c>
      <c r="E1216" s="10"/>
      <c r="F1216" s="10"/>
      <c r="G1216" s="354" t="s">
        <v>51</v>
      </c>
      <c r="H1216" s="342"/>
      <c r="I1216" s="288">
        <v>633.6</v>
      </c>
      <c r="J1216" s="288">
        <v>601.9</v>
      </c>
      <c r="K1216" s="285">
        <v>570.2</v>
      </c>
      <c r="L1216" s="285">
        <v>538.6</v>
      </c>
      <c r="M1216" s="285">
        <v>506.9</v>
      </c>
      <c r="N1216" s="347"/>
      <c r="O1216" s="348"/>
    </row>
    <row r="1217" ht="60" customHeight="1" spans="1:15">
      <c r="A1217" s="352"/>
      <c r="B1217" s="9" t="s">
        <v>95</v>
      </c>
      <c r="C1217" s="859" t="s">
        <v>10797</v>
      </c>
      <c r="D1217" s="10" t="s">
        <v>10798</v>
      </c>
      <c r="E1217" s="10"/>
      <c r="F1217" s="10"/>
      <c r="G1217" s="354" t="s">
        <v>51</v>
      </c>
      <c r="H1217" s="342"/>
      <c r="I1217" s="288">
        <v>3168</v>
      </c>
      <c r="J1217" s="288">
        <v>3009.6</v>
      </c>
      <c r="K1217" s="285">
        <v>2851.2</v>
      </c>
      <c r="L1217" s="285">
        <v>2692.8</v>
      </c>
      <c r="M1217" s="285">
        <v>2534.4</v>
      </c>
      <c r="N1217" s="347"/>
      <c r="O1217" s="348"/>
    </row>
    <row r="1218" ht="78" customHeight="1" spans="1:15">
      <c r="A1218" s="350">
        <v>145</v>
      </c>
      <c r="B1218" s="9" t="s">
        <v>95</v>
      </c>
      <c r="C1218" s="859" t="s">
        <v>10799</v>
      </c>
      <c r="D1218" s="10" t="s">
        <v>10800</v>
      </c>
      <c r="E1218" s="10" t="s">
        <v>10801</v>
      </c>
      <c r="F1218" s="10" t="s">
        <v>10802</v>
      </c>
      <c r="G1218" s="354" t="s">
        <v>51</v>
      </c>
      <c r="H1218" s="342" t="s">
        <v>10803</v>
      </c>
      <c r="I1218" s="288">
        <v>2129.4</v>
      </c>
      <c r="J1218" s="288">
        <v>2022.9</v>
      </c>
      <c r="K1218" s="285">
        <v>1916.5</v>
      </c>
      <c r="L1218" s="285">
        <v>1810</v>
      </c>
      <c r="M1218" s="285">
        <v>1703.5</v>
      </c>
      <c r="N1218" s="347"/>
      <c r="O1218" s="348"/>
    </row>
    <row r="1219" ht="60" customHeight="1" spans="1:15">
      <c r="A1219" s="352"/>
      <c r="B1219" s="9" t="s">
        <v>95</v>
      </c>
      <c r="C1219" s="354" t="s">
        <v>10804</v>
      </c>
      <c r="D1219" s="355" t="s">
        <v>10805</v>
      </c>
      <c r="E1219" s="10"/>
      <c r="F1219" s="10"/>
      <c r="G1219" s="354" t="s">
        <v>51</v>
      </c>
      <c r="H1219" s="342"/>
      <c r="I1219" s="288">
        <v>425.9</v>
      </c>
      <c r="J1219" s="288">
        <v>404.6</v>
      </c>
      <c r="K1219" s="285">
        <v>383.3</v>
      </c>
      <c r="L1219" s="285">
        <v>362</v>
      </c>
      <c r="M1219" s="285">
        <v>340.7</v>
      </c>
      <c r="N1219" s="347"/>
      <c r="O1219" s="348"/>
    </row>
    <row r="1220" ht="60" customHeight="1" spans="1:15">
      <c r="A1220" s="350">
        <v>146</v>
      </c>
      <c r="B1220" s="9" t="s">
        <v>95</v>
      </c>
      <c r="C1220" s="354" t="s">
        <v>10806</v>
      </c>
      <c r="D1220" s="355" t="s">
        <v>10807</v>
      </c>
      <c r="E1220" s="10" t="s">
        <v>10808</v>
      </c>
      <c r="F1220" s="10" t="s">
        <v>10633</v>
      </c>
      <c r="G1220" s="354" t="s">
        <v>51</v>
      </c>
      <c r="H1220" s="342" t="s">
        <v>10164</v>
      </c>
      <c r="I1220" s="288">
        <v>2672.1</v>
      </c>
      <c r="J1220" s="288">
        <v>2538.5</v>
      </c>
      <c r="K1220" s="285">
        <v>2404.9</v>
      </c>
      <c r="L1220" s="285">
        <v>2271.3</v>
      </c>
      <c r="M1220" s="285">
        <v>2137.7</v>
      </c>
      <c r="N1220" s="347"/>
      <c r="O1220" s="348"/>
    </row>
    <row r="1221" ht="60" customHeight="1" spans="1:15">
      <c r="A1221" s="351"/>
      <c r="B1221" s="9" t="s">
        <v>95</v>
      </c>
      <c r="C1221" s="860" t="s">
        <v>10809</v>
      </c>
      <c r="D1221" s="360" t="s">
        <v>10810</v>
      </c>
      <c r="E1221" s="10"/>
      <c r="F1221" s="10"/>
      <c r="G1221" s="354" t="s">
        <v>51</v>
      </c>
      <c r="H1221" s="342"/>
      <c r="I1221" s="288">
        <v>534.4</v>
      </c>
      <c r="J1221" s="288">
        <v>507.7</v>
      </c>
      <c r="K1221" s="285">
        <v>481</v>
      </c>
      <c r="L1221" s="285">
        <v>454.3</v>
      </c>
      <c r="M1221" s="285">
        <v>427.5</v>
      </c>
      <c r="N1221" s="347"/>
      <c r="O1221" s="348"/>
    </row>
    <row r="1222" ht="60" customHeight="1" spans="1:15">
      <c r="A1222" s="352"/>
      <c r="B1222" s="9" t="s">
        <v>95</v>
      </c>
      <c r="C1222" s="860" t="s">
        <v>10811</v>
      </c>
      <c r="D1222" s="360" t="s">
        <v>10812</v>
      </c>
      <c r="E1222" s="10"/>
      <c r="F1222" s="10"/>
      <c r="G1222" s="354" t="s">
        <v>51</v>
      </c>
      <c r="H1222" s="342"/>
      <c r="I1222" s="288">
        <v>801.9</v>
      </c>
      <c r="J1222" s="288">
        <v>761.8</v>
      </c>
      <c r="K1222" s="285">
        <v>721.7</v>
      </c>
      <c r="L1222" s="285">
        <v>681.6</v>
      </c>
      <c r="M1222" s="285">
        <v>641.5</v>
      </c>
      <c r="N1222" s="347"/>
      <c r="O1222" s="348"/>
    </row>
    <row r="1223" ht="90" customHeight="1" spans="1:15">
      <c r="A1223" s="350">
        <v>147</v>
      </c>
      <c r="B1223" s="9" t="s">
        <v>95</v>
      </c>
      <c r="C1223" s="860" t="s">
        <v>10813</v>
      </c>
      <c r="D1223" s="360" t="s">
        <v>10814</v>
      </c>
      <c r="E1223" s="10" t="s">
        <v>10815</v>
      </c>
      <c r="F1223" s="10" t="s">
        <v>10816</v>
      </c>
      <c r="G1223" s="354" t="s">
        <v>51</v>
      </c>
      <c r="H1223" s="342"/>
      <c r="I1223" s="288">
        <v>2277</v>
      </c>
      <c r="J1223" s="288">
        <v>2163.2</v>
      </c>
      <c r="K1223" s="285">
        <v>2049.3</v>
      </c>
      <c r="L1223" s="285">
        <v>1935.5</v>
      </c>
      <c r="M1223" s="285">
        <v>1821.6</v>
      </c>
      <c r="N1223" s="347"/>
      <c r="O1223" s="348"/>
    </row>
    <row r="1224" ht="60" customHeight="1" spans="1:15">
      <c r="A1224" s="352"/>
      <c r="B1224" s="9" t="s">
        <v>95</v>
      </c>
      <c r="C1224" s="354" t="s">
        <v>10817</v>
      </c>
      <c r="D1224" s="355" t="s">
        <v>10818</v>
      </c>
      <c r="E1224" s="355"/>
      <c r="F1224" s="355"/>
      <c r="G1224" s="354" t="s">
        <v>51</v>
      </c>
      <c r="H1224" s="353"/>
      <c r="I1224" s="288">
        <v>455.4</v>
      </c>
      <c r="J1224" s="288">
        <v>432.6</v>
      </c>
      <c r="K1224" s="285">
        <v>409.9</v>
      </c>
      <c r="L1224" s="285">
        <v>387.1</v>
      </c>
      <c r="M1224" s="285">
        <v>364.3</v>
      </c>
      <c r="N1224" s="61"/>
      <c r="O1224" s="348"/>
    </row>
    <row r="1225" ht="60" customHeight="1" spans="1:15">
      <c r="A1225" s="350">
        <v>148</v>
      </c>
      <c r="B1225" s="9" t="s">
        <v>95</v>
      </c>
      <c r="C1225" s="354" t="s">
        <v>10819</v>
      </c>
      <c r="D1225" s="355" t="s">
        <v>10820</v>
      </c>
      <c r="E1225" s="355" t="s">
        <v>10821</v>
      </c>
      <c r="F1225" s="355" t="s">
        <v>10822</v>
      </c>
      <c r="G1225" s="354" t="s">
        <v>441</v>
      </c>
      <c r="H1225" s="353"/>
      <c r="I1225" s="288">
        <v>1240.2</v>
      </c>
      <c r="J1225" s="288">
        <v>1178.2</v>
      </c>
      <c r="K1225" s="285">
        <v>1116.2</v>
      </c>
      <c r="L1225" s="285">
        <v>1054.2</v>
      </c>
      <c r="M1225" s="285">
        <v>992.2</v>
      </c>
      <c r="N1225" s="61"/>
      <c r="O1225" s="348"/>
    </row>
    <row r="1226" ht="60" customHeight="1" spans="1:15">
      <c r="A1226" s="352"/>
      <c r="B1226" s="9" t="s">
        <v>95</v>
      </c>
      <c r="C1226" s="354" t="s">
        <v>10823</v>
      </c>
      <c r="D1226" s="355" t="s">
        <v>10824</v>
      </c>
      <c r="E1226" s="355"/>
      <c r="F1226" s="355"/>
      <c r="G1226" s="354" t="s">
        <v>441</v>
      </c>
      <c r="H1226" s="353"/>
      <c r="I1226" s="288">
        <v>248</v>
      </c>
      <c r="J1226" s="288">
        <v>235.6</v>
      </c>
      <c r="K1226" s="285">
        <v>223.2</v>
      </c>
      <c r="L1226" s="285">
        <v>210.8</v>
      </c>
      <c r="M1226" s="285">
        <v>198.4</v>
      </c>
      <c r="N1226" s="61"/>
      <c r="O1226" s="348"/>
    </row>
    <row r="1227" ht="60" customHeight="1" spans="1:15">
      <c r="A1227" s="350">
        <v>149</v>
      </c>
      <c r="B1227" s="9" t="s">
        <v>95</v>
      </c>
      <c r="C1227" s="354" t="s">
        <v>10825</v>
      </c>
      <c r="D1227" s="355" t="s">
        <v>10826</v>
      </c>
      <c r="E1227" s="355" t="s">
        <v>10827</v>
      </c>
      <c r="F1227" s="355" t="s">
        <v>10822</v>
      </c>
      <c r="G1227" s="354" t="s">
        <v>51</v>
      </c>
      <c r="H1227" s="353"/>
      <c r="I1227" s="288">
        <v>1668.6</v>
      </c>
      <c r="J1227" s="288">
        <v>1585.2</v>
      </c>
      <c r="K1227" s="285">
        <v>1501.7</v>
      </c>
      <c r="L1227" s="285">
        <v>1418.3</v>
      </c>
      <c r="M1227" s="285">
        <v>1334.9</v>
      </c>
      <c r="N1227" s="61"/>
      <c r="O1227" s="348"/>
    </row>
    <row r="1228" ht="60" customHeight="1" spans="1:15">
      <c r="A1228" s="352"/>
      <c r="B1228" s="9" t="s">
        <v>95</v>
      </c>
      <c r="C1228" s="354" t="s">
        <v>10828</v>
      </c>
      <c r="D1228" s="355" t="s">
        <v>10829</v>
      </c>
      <c r="E1228" s="355"/>
      <c r="F1228" s="355"/>
      <c r="G1228" s="354" t="s">
        <v>51</v>
      </c>
      <c r="H1228" s="353"/>
      <c r="I1228" s="288">
        <v>333.7</v>
      </c>
      <c r="J1228" s="288">
        <v>317</v>
      </c>
      <c r="K1228" s="285">
        <v>300.3</v>
      </c>
      <c r="L1228" s="285">
        <v>283.7</v>
      </c>
      <c r="M1228" s="285">
        <v>267</v>
      </c>
      <c r="N1228" s="61"/>
      <c r="O1228" s="348"/>
    </row>
    <row r="1229" ht="60" customHeight="1" spans="1:15">
      <c r="A1229" s="350">
        <v>150</v>
      </c>
      <c r="B1229" s="9" t="s">
        <v>95</v>
      </c>
      <c r="C1229" s="354" t="s">
        <v>10830</v>
      </c>
      <c r="D1229" s="355" t="s">
        <v>10831</v>
      </c>
      <c r="E1229" s="355" t="s">
        <v>10832</v>
      </c>
      <c r="F1229" s="355" t="s">
        <v>10822</v>
      </c>
      <c r="G1229" s="354" t="s">
        <v>441</v>
      </c>
      <c r="H1229" s="353"/>
      <c r="I1229" s="288">
        <v>1204.2</v>
      </c>
      <c r="J1229" s="288">
        <v>1144</v>
      </c>
      <c r="K1229" s="285">
        <v>1083.8</v>
      </c>
      <c r="L1229" s="285">
        <v>1023.6</v>
      </c>
      <c r="M1229" s="285">
        <v>963.4</v>
      </c>
      <c r="N1229" s="61"/>
      <c r="O1229" s="348"/>
    </row>
    <row r="1230" ht="60" customHeight="1" spans="1:15">
      <c r="A1230" s="352"/>
      <c r="B1230" s="9" t="s">
        <v>95</v>
      </c>
      <c r="C1230" s="861" t="s">
        <v>10833</v>
      </c>
      <c r="D1230" s="362" t="s">
        <v>10834</v>
      </c>
      <c r="E1230" s="362"/>
      <c r="F1230" s="362"/>
      <c r="G1230" s="354" t="s">
        <v>441</v>
      </c>
      <c r="H1230" s="363"/>
      <c r="I1230" s="288">
        <v>240.8</v>
      </c>
      <c r="J1230" s="288">
        <v>228.8</v>
      </c>
      <c r="K1230" s="285">
        <v>216.8</v>
      </c>
      <c r="L1230" s="285">
        <v>204.7</v>
      </c>
      <c r="M1230" s="285">
        <v>192.7</v>
      </c>
      <c r="N1230" s="61"/>
      <c r="O1230" s="348"/>
    </row>
    <row r="1231" ht="42" customHeight="1" spans="1:13">
      <c r="A1231" s="339" t="s">
        <v>10835</v>
      </c>
      <c r="B1231" s="339"/>
      <c r="C1231" s="339"/>
      <c r="D1231" s="339"/>
      <c r="E1231" s="339"/>
      <c r="F1231" s="339"/>
      <c r="G1231" s="339"/>
      <c r="H1231" s="339"/>
      <c r="I1231" s="339"/>
      <c r="J1231" s="339"/>
      <c r="K1231" s="339"/>
      <c r="L1231" s="339"/>
      <c r="M1231" s="339"/>
    </row>
    <row r="1232" ht="311" customHeight="1" spans="1:13">
      <c r="A1232" s="109" t="s">
        <v>10836</v>
      </c>
      <c r="B1232" s="109"/>
      <c r="C1232" s="109"/>
      <c r="D1232" s="109"/>
      <c r="E1232" s="109"/>
      <c r="F1232" s="109"/>
      <c r="G1232" s="109"/>
      <c r="H1232" s="109"/>
      <c r="I1232" s="109"/>
      <c r="J1232" s="109"/>
      <c r="K1232" s="109"/>
      <c r="L1232" s="109"/>
      <c r="M1232" s="109"/>
    </row>
    <row r="1233" s="243" customFormat="1" ht="33" customHeight="1" spans="1:112">
      <c r="A1233" s="270" t="s">
        <v>7172</v>
      </c>
      <c r="B1233" s="270" t="s">
        <v>25</v>
      </c>
      <c r="C1233" s="263" t="s">
        <v>9746</v>
      </c>
      <c r="D1233" s="270" t="s">
        <v>27</v>
      </c>
      <c r="E1233" s="270" t="s">
        <v>7174</v>
      </c>
      <c r="F1233" s="270" t="s">
        <v>7175</v>
      </c>
      <c r="G1233" s="270" t="s">
        <v>30</v>
      </c>
      <c r="H1233" s="270" t="s">
        <v>7176</v>
      </c>
      <c r="I1233" s="291" t="s">
        <v>32</v>
      </c>
      <c r="J1233" s="291"/>
      <c r="K1233" s="291"/>
      <c r="L1233" s="291"/>
      <c r="M1233" s="291"/>
      <c r="N1233" s="283"/>
      <c r="O1233" s="283"/>
      <c r="P1233" s="283"/>
      <c r="Q1233" s="283"/>
      <c r="R1233" s="283"/>
      <c r="S1233" s="283"/>
      <c r="T1233" s="283"/>
      <c r="U1233" s="283"/>
      <c r="V1233" s="283"/>
      <c r="W1233" s="283"/>
      <c r="X1233" s="283"/>
      <c r="Y1233" s="283"/>
      <c r="Z1233" s="283"/>
      <c r="AA1233" s="283"/>
      <c r="AB1233" s="283"/>
      <c r="AC1233" s="283"/>
      <c r="AD1233" s="283"/>
      <c r="AE1233" s="283"/>
      <c r="AF1233" s="283"/>
      <c r="AG1233" s="283"/>
      <c r="AH1233" s="283"/>
      <c r="AI1233" s="283"/>
      <c r="AJ1233" s="283"/>
      <c r="AK1233" s="283"/>
      <c r="AL1233" s="283"/>
      <c r="AM1233" s="283"/>
      <c r="AN1233" s="283"/>
      <c r="AO1233" s="283"/>
      <c r="AP1233" s="283"/>
      <c r="AQ1233" s="283"/>
      <c r="AR1233" s="283"/>
      <c r="AS1233" s="283"/>
      <c r="AT1233" s="283"/>
      <c r="AU1233" s="283"/>
      <c r="AV1233" s="283"/>
      <c r="AW1233" s="283"/>
      <c r="AX1233" s="283"/>
      <c r="AY1233" s="283"/>
      <c r="AZ1233" s="283"/>
      <c r="BA1233" s="283"/>
      <c r="BB1233" s="283"/>
      <c r="BC1233" s="283"/>
      <c r="BD1233" s="283"/>
      <c r="BE1233" s="283"/>
      <c r="BF1233" s="283"/>
      <c r="BG1233" s="283"/>
      <c r="BH1233" s="283"/>
      <c r="BI1233" s="283"/>
      <c r="BJ1233" s="283"/>
      <c r="BK1233" s="283"/>
      <c r="BL1233" s="283"/>
      <c r="BM1233" s="283"/>
      <c r="BN1233" s="283"/>
      <c r="BO1233" s="283"/>
      <c r="BP1233" s="283"/>
      <c r="BQ1233" s="283"/>
      <c r="BR1233" s="283"/>
      <c r="BS1233" s="283"/>
      <c r="BT1233" s="283"/>
      <c r="BU1233" s="283"/>
      <c r="BV1233" s="283"/>
      <c r="BW1233" s="283"/>
      <c r="BX1233" s="283"/>
      <c r="BY1233" s="283"/>
      <c r="BZ1233" s="283"/>
      <c r="CA1233" s="283"/>
      <c r="CB1233" s="283"/>
      <c r="CC1233" s="283"/>
      <c r="CD1233" s="283"/>
      <c r="CE1233" s="283"/>
      <c r="CF1233" s="283"/>
      <c r="CG1233" s="283"/>
      <c r="CH1233" s="283"/>
      <c r="CI1233" s="283"/>
      <c r="CJ1233" s="283"/>
      <c r="CK1233" s="283"/>
      <c r="CL1233" s="283"/>
      <c r="CM1233" s="283"/>
      <c r="CN1233" s="283"/>
      <c r="CO1233" s="283"/>
      <c r="CP1233" s="283"/>
      <c r="CQ1233" s="283"/>
      <c r="CR1233" s="283"/>
      <c r="CS1233" s="283"/>
      <c r="CT1233" s="283"/>
      <c r="CU1233" s="283"/>
      <c r="CV1233" s="283"/>
      <c r="CW1233" s="283"/>
      <c r="CX1233" s="283"/>
      <c r="CY1233" s="283"/>
      <c r="CZ1233" s="283"/>
      <c r="DA1233" s="283"/>
      <c r="DB1233" s="283"/>
      <c r="DC1233" s="283"/>
      <c r="DD1233" s="283"/>
      <c r="DE1233" s="283"/>
      <c r="DF1233" s="283"/>
      <c r="DG1233" s="283"/>
      <c r="DH1233" s="283"/>
    </row>
    <row r="1234" s="243" customFormat="1" ht="33" customHeight="1" spans="1:112">
      <c r="A1234" s="271"/>
      <c r="B1234" s="271"/>
      <c r="C1234" s="263"/>
      <c r="D1234" s="271"/>
      <c r="E1234" s="271"/>
      <c r="F1234" s="271"/>
      <c r="G1234" s="271"/>
      <c r="H1234" s="271"/>
      <c r="I1234" s="281" t="s">
        <v>33</v>
      </c>
      <c r="J1234" s="281" t="s">
        <v>34</v>
      </c>
      <c r="K1234" s="281" t="s">
        <v>35</v>
      </c>
      <c r="L1234" s="281" t="s">
        <v>36</v>
      </c>
      <c r="M1234" s="281" t="s">
        <v>37</v>
      </c>
      <c r="N1234" s="283"/>
      <c r="O1234" s="283"/>
      <c r="P1234" s="283"/>
      <c r="Q1234" s="283"/>
      <c r="R1234" s="283"/>
      <c r="S1234" s="283"/>
      <c r="T1234" s="283"/>
      <c r="U1234" s="283"/>
      <c r="V1234" s="283"/>
      <c r="W1234" s="283"/>
      <c r="X1234" s="283"/>
      <c r="Y1234" s="283"/>
      <c r="Z1234" s="283"/>
      <c r="AA1234" s="283"/>
      <c r="AB1234" s="283"/>
      <c r="AC1234" s="283"/>
      <c r="AD1234" s="283"/>
      <c r="AE1234" s="283"/>
      <c r="AF1234" s="283"/>
      <c r="AG1234" s="283"/>
      <c r="AH1234" s="283"/>
      <c r="AI1234" s="283"/>
      <c r="AJ1234" s="283"/>
      <c r="AK1234" s="283"/>
      <c r="AL1234" s="283"/>
      <c r="AM1234" s="283"/>
      <c r="AN1234" s="283"/>
      <c r="AO1234" s="283"/>
      <c r="AP1234" s="283"/>
      <c r="AQ1234" s="283"/>
      <c r="AR1234" s="283"/>
      <c r="AS1234" s="283"/>
      <c r="AT1234" s="283"/>
      <c r="AU1234" s="283"/>
      <c r="AV1234" s="283"/>
      <c r="AW1234" s="283"/>
      <c r="AX1234" s="283"/>
      <c r="AY1234" s="283"/>
      <c r="AZ1234" s="283"/>
      <c r="BA1234" s="283"/>
      <c r="BB1234" s="283"/>
      <c r="BC1234" s="283"/>
      <c r="BD1234" s="283"/>
      <c r="BE1234" s="283"/>
      <c r="BF1234" s="283"/>
      <c r="BG1234" s="283"/>
      <c r="BH1234" s="283"/>
      <c r="BI1234" s="283"/>
      <c r="BJ1234" s="283"/>
      <c r="BK1234" s="283"/>
      <c r="BL1234" s="283"/>
      <c r="BM1234" s="283"/>
      <c r="BN1234" s="283"/>
      <c r="BO1234" s="283"/>
      <c r="BP1234" s="283"/>
      <c r="BQ1234" s="283"/>
      <c r="BR1234" s="283"/>
      <c r="BS1234" s="283"/>
      <c r="BT1234" s="283"/>
      <c r="BU1234" s="283"/>
      <c r="BV1234" s="283"/>
      <c r="BW1234" s="283"/>
      <c r="BX1234" s="283"/>
      <c r="BY1234" s="283"/>
      <c r="BZ1234" s="283"/>
      <c r="CA1234" s="283"/>
      <c r="CB1234" s="283"/>
      <c r="CC1234" s="283"/>
      <c r="CD1234" s="283"/>
      <c r="CE1234" s="283"/>
      <c r="CF1234" s="283"/>
      <c r="CG1234" s="283"/>
      <c r="CH1234" s="283"/>
      <c r="CI1234" s="283"/>
      <c r="CJ1234" s="283"/>
      <c r="CK1234" s="283"/>
      <c r="CL1234" s="283"/>
      <c r="CM1234" s="283"/>
      <c r="CN1234" s="283"/>
      <c r="CO1234" s="283"/>
      <c r="CP1234" s="283"/>
      <c r="CQ1234" s="283"/>
      <c r="CR1234" s="283"/>
      <c r="CS1234" s="283"/>
      <c r="CT1234" s="283"/>
      <c r="CU1234" s="283"/>
      <c r="CV1234" s="283"/>
      <c r="CW1234" s="283"/>
      <c r="CX1234" s="283"/>
      <c r="CY1234" s="283"/>
      <c r="CZ1234" s="283"/>
      <c r="DA1234" s="283"/>
      <c r="DB1234" s="283"/>
      <c r="DC1234" s="283"/>
      <c r="DD1234" s="283"/>
      <c r="DE1234" s="283"/>
      <c r="DF1234" s="283"/>
      <c r="DG1234" s="283"/>
      <c r="DH1234" s="283"/>
    </row>
    <row r="1235" ht="60" customHeight="1" spans="1:13">
      <c r="A1235" s="364">
        <v>1</v>
      </c>
      <c r="B1235" s="365" t="s">
        <v>356</v>
      </c>
      <c r="C1235" s="862" t="s">
        <v>10837</v>
      </c>
      <c r="D1235" s="308" t="s">
        <v>10838</v>
      </c>
      <c r="E1235" s="308" t="s">
        <v>10839</v>
      </c>
      <c r="F1235" s="308" t="s">
        <v>10840</v>
      </c>
      <c r="G1235" s="267" t="s">
        <v>51</v>
      </c>
      <c r="H1235" s="366" t="s">
        <v>10841</v>
      </c>
      <c r="I1235" s="288">
        <v>419.4</v>
      </c>
      <c r="J1235" s="288">
        <v>398.4</v>
      </c>
      <c r="K1235" s="285">
        <v>377.5</v>
      </c>
      <c r="L1235" s="285">
        <v>356.5</v>
      </c>
      <c r="M1235" s="285">
        <v>335.5</v>
      </c>
    </row>
    <row r="1236" ht="60" customHeight="1" spans="1:13">
      <c r="A1236" s="364">
        <v>2</v>
      </c>
      <c r="B1236" s="364" t="s">
        <v>356</v>
      </c>
      <c r="C1236" s="863" t="s">
        <v>10842</v>
      </c>
      <c r="D1236" s="85" t="s">
        <v>10843</v>
      </c>
      <c r="E1236" s="85" t="s">
        <v>10844</v>
      </c>
      <c r="F1236" s="85" t="s">
        <v>10845</v>
      </c>
      <c r="G1236" s="264" t="s">
        <v>51</v>
      </c>
      <c r="H1236" s="367"/>
      <c r="I1236" s="288">
        <v>244.8</v>
      </c>
      <c r="J1236" s="288">
        <v>232.6</v>
      </c>
      <c r="K1236" s="285">
        <v>220.3</v>
      </c>
      <c r="L1236" s="285">
        <v>208.1</v>
      </c>
      <c r="M1236" s="285">
        <v>195.8</v>
      </c>
    </row>
    <row r="1237" ht="60" customHeight="1" spans="1:13">
      <c r="A1237" s="364">
        <v>3</v>
      </c>
      <c r="B1237" s="364" t="s">
        <v>356</v>
      </c>
      <c r="C1237" s="863" t="s">
        <v>10846</v>
      </c>
      <c r="D1237" s="85" t="s">
        <v>10847</v>
      </c>
      <c r="E1237" s="85" t="s">
        <v>10848</v>
      </c>
      <c r="F1237" s="85" t="s">
        <v>10849</v>
      </c>
      <c r="G1237" s="264" t="s">
        <v>441</v>
      </c>
      <c r="H1237" s="367"/>
      <c r="I1237" s="288">
        <v>628.2</v>
      </c>
      <c r="J1237" s="288">
        <v>596.8</v>
      </c>
      <c r="K1237" s="285">
        <v>565.4</v>
      </c>
      <c r="L1237" s="285">
        <v>534</v>
      </c>
      <c r="M1237" s="285">
        <v>502.6</v>
      </c>
    </row>
    <row r="1238" ht="60" customHeight="1" spans="1:13">
      <c r="A1238" s="364">
        <v>4</v>
      </c>
      <c r="B1238" s="364" t="s">
        <v>356</v>
      </c>
      <c r="C1238" s="863" t="s">
        <v>10850</v>
      </c>
      <c r="D1238" s="85" t="s">
        <v>10851</v>
      </c>
      <c r="E1238" s="85" t="s">
        <v>10852</v>
      </c>
      <c r="F1238" s="85" t="s">
        <v>10853</v>
      </c>
      <c r="G1238" s="264" t="s">
        <v>441</v>
      </c>
      <c r="H1238" s="367"/>
      <c r="I1238" s="288">
        <v>359.1</v>
      </c>
      <c r="J1238" s="288">
        <v>341.1</v>
      </c>
      <c r="K1238" s="285">
        <v>323.2</v>
      </c>
      <c r="L1238" s="285">
        <v>305.2</v>
      </c>
      <c r="M1238" s="285">
        <v>287.3</v>
      </c>
    </row>
    <row r="1239" ht="60" customHeight="1" spans="1:13">
      <c r="A1239" s="364"/>
      <c r="B1239" s="364" t="s">
        <v>356</v>
      </c>
      <c r="C1239" s="364" t="s">
        <v>10854</v>
      </c>
      <c r="D1239" s="85" t="s">
        <v>10855</v>
      </c>
      <c r="E1239" s="367"/>
      <c r="F1239" s="367"/>
      <c r="G1239" s="264" t="s">
        <v>441</v>
      </c>
      <c r="H1239" s="367"/>
      <c r="I1239" s="288">
        <v>359.1</v>
      </c>
      <c r="J1239" s="288">
        <v>341.1</v>
      </c>
      <c r="K1239" s="285">
        <v>323.2</v>
      </c>
      <c r="L1239" s="285">
        <v>305.2</v>
      </c>
      <c r="M1239" s="285">
        <v>287.3</v>
      </c>
    </row>
    <row r="1240" ht="60" customHeight="1" spans="1:13">
      <c r="A1240" s="364">
        <v>5</v>
      </c>
      <c r="B1240" s="364" t="s">
        <v>356</v>
      </c>
      <c r="C1240" s="863" t="s">
        <v>10856</v>
      </c>
      <c r="D1240" s="85" t="s">
        <v>10857</v>
      </c>
      <c r="E1240" s="85" t="s">
        <v>10858</v>
      </c>
      <c r="F1240" s="85" t="s">
        <v>10853</v>
      </c>
      <c r="G1240" s="264" t="s">
        <v>51</v>
      </c>
      <c r="H1240" s="367"/>
      <c r="I1240" s="288">
        <v>300.6</v>
      </c>
      <c r="J1240" s="288">
        <v>285.6</v>
      </c>
      <c r="K1240" s="285">
        <v>270.5</v>
      </c>
      <c r="L1240" s="285">
        <v>255.5</v>
      </c>
      <c r="M1240" s="285">
        <v>240.5</v>
      </c>
    </row>
    <row r="1241" ht="60" customHeight="1" spans="1:13">
      <c r="A1241" s="364">
        <v>6</v>
      </c>
      <c r="B1241" s="364" t="s">
        <v>356</v>
      </c>
      <c r="C1241" s="863" t="s">
        <v>10859</v>
      </c>
      <c r="D1241" s="85" t="s">
        <v>10860</v>
      </c>
      <c r="E1241" s="85" t="s">
        <v>10861</v>
      </c>
      <c r="F1241" s="85" t="s">
        <v>10862</v>
      </c>
      <c r="G1241" s="264" t="s">
        <v>51</v>
      </c>
      <c r="H1241" s="367"/>
      <c r="I1241" s="288">
        <v>56.7</v>
      </c>
      <c r="J1241" s="288">
        <v>53.9</v>
      </c>
      <c r="K1241" s="285">
        <v>51</v>
      </c>
      <c r="L1241" s="285">
        <v>48.2</v>
      </c>
      <c r="M1241" s="285">
        <v>45.4</v>
      </c>
    </row>
    <row r="1242" ht="60" customHeight="1" spans="1:13">
      <c r="A1242" s="364">
        <v>7</v>
      </c>
      <c r="B1242" s="364" t="s">
        <v>356</v>
      </c>
      <c r="C1242" s="863" t="s">
        <v>10863</v>
      </c>
      <c r="D1242" s="85" t="s">
        <v>10864</v>
      </c>
      <c r="E1242" s="85" t="s">
        <v>10865</v>
      </c>
      <c r="F1242" s="85" t="s">
        <v>10866</v>
      </c>
      <c r="G1242" s="264" t="s">
        <v>51</v>
      </c>
      <c r="H1242" s="367"/>
      <c r="I1242" s="288">
        <v>180</v>
      </c>
      <c r="J1242" s="288">
        <v>171</v>
      </c>
      <c r="K1242" s="285">
        <v>162</v>
      </c>
      <c r="L1242" s="285">
        <v>153</v>
      </c>
      <c r="M1242" s="285">
        <v>144</v>
      </c>
    </row>
    <row r="1243" ht="60" customHeight="1" spans="1:13">
      <c r="A1243" s="364">
        <v>8</v>
      </c>
      <c r="B1243" s="364" t="s">
        <v>356</v>
      </c>
      <c r="C1243" s="863" t="s">
        <v>10867</v>
      </c>
      <c r="D1243" s="85" t="s">
        <v>10868</v>
      </c>
      <c r="E1243" s="85" t="s">
        <v>10869</v>
      </c>
      <c r="F1243" s="85" t="s">
        <v>10870</v>
      </c>
      <c r="G1243" s="264" t="s">
        <v>51</v>
      </c>
      <c r="H1243" s="367"/>
      <c r="I1243" s="288">
        <v>93.6</v>
      </c>
      <c r="J1243" s="288">
        <v>88.9</v>
      </c>
      <c r="K1243" s="285">
        <v>84.2</v>
      </c>
      <c r="L1243" s="285">
        <v>79.6</v>
      </c>
      <c r="M1243" s="285">
        <v>74.9</v>
      </c>
    </row>
    <row r="1244" ht="60" customHeight="1" spans="1:13">
      <c r="A1244" s="364">
        <v>9</v>
      </c>
      <c r="B1244" s="364" t="s">
        <v>356</v>
      </c>
      <c r="C1244" s="863" t="s">
        <v>10871</v>
      </c>
      <c r="D1244" s="85" t="s">
        <v>10872</v>
      </c>
      <c r="E1244" s="85" t="s">
        <v>10873</v>
      </c>
      <c r="F1244" s="85" t="s">
        <v>10874</v>
      </c>
      <c r="G1244" s="264" t="s">
        <v>51</v>
      </c>
      <c r="H1244" s="368"/>
      <c r="I1244" s="288">
        <v>93.6</v>
      </c>
      <c r="J1244" s="288">
        <v>88.9</v>
      </c>
      <c r="K1244" s="285">
        <v>84.2</v>
      </c>
      <c r="L1244" s="285">
        <v>79.6</v>
      </c>
      <c r="M1244" s="285">
        <v>74.9</v>
      </c>
    </row>
    <row r="1245" ht="60" customHeight="1" spans="1:13">
      <c r="A1245" s="364">
        <v>10</v>
      </c>
      <c r="B1245" s="364" t="s">
        <v>95</v>
      </c>
      <c r="C1245" s="863" t="s">
        <v>10875</v>
      </c>
      <c r="D1245" s="85" t="s">
        <v>10876</v>
      </c>
      <c r="E1245" s="85" t="s">
        <v>10877</v>
      </c>
      <c r="F1245" s="85" t="s">
        <v>10878</v>
      </c>
      <c r="G1245" s="264" t="s">
        <v>51</v>
      </c>
      <c r="H1245" s="85" t="s">
        <v>10879</v>
      </c>
      <c r="I1245" s="288">
        <v>696.6</v>
      </c>
      <c r="J1245" s="288">
        <v>661.8</v>
      </c>
      <c r="K1245" s="285">
        <v>626.9</v>
      </c>
      <c r="L1245" s="285">
        <v>592.1</v>
      </c>
      <c r="M1245" s="285">
        <v>557.3</v>
      </c>
    </row>
    <row r="1246" ht="60" customHeight="1" spans="1:13">
      <c r="A1246" s="364">
        <v>11</v>
      </c>
      <c r="B1246" s="364" t="s">
        <v>38</v>
      </c>
      <c r="C1246" s="863" t="s">
        <v>10880</v>
      </c>
      <c r="D1246" s="85" t="s">
        <v>10881</v>
      </c>
      <c r="E1246" s="85" t="s">
        <v>10882</v>
      </c>
      <c r="F1246" s="85" t="s">
        <v>10883</v>
      </c>
      <c r="G1246" s="264" t="s">
        <v>51</v>
      </c>
      <c r="H1246" s="85" t="s">
        <v>10884</v>
      </c>
      <c r="I1246" s="288">
        <v>1524.6</v>
      </c>
      <c r="J1246" s="288">
        <v>1448.4</v>
      </c>
      <c r="K1246" s="285">
        <v>1372.1</v>
      </c>
      <c r="L1246" s="285">
        <v>1295.9</v>
      </c>
      <c r="M1246" s="285">
        <v>1219.7</v>
      </c>
    </row>
    <row r="1247" ht="85" customHeight="1" spans="1:13">
      <c r="A1247" s="364">
        <v>12</v>
      </c>
      <c r="B1247" s="364" t="s">
        <v>38</v>
      </c>
      <c r="C1247" s="863" t="s">
        <v>10885</v>
      </c>
      <c r="D1247" s="85" t="s">
        <v>10886</v>
      </c>
      <c r="E1247" s="85" t="s">
        <v>10887</v>
      </c>
      <c r="F1247" s="85" t="s">
        <v>10888</v>
      </c>
      <c r="G1247" s="264" t="s">
        <v>51</v>
      </c>
      <c r="H1247" s="367" t="s">
        <v>10889</v>
      </c>
      <c r="I1247" s="288">
        <v>2068.2</v>
      </c>
      <c r="J1247" s="288">
        <v>1964.8</v>
      </c>
      <c r="K1247" s="285">
        <v>1861.4</v>
      </c>
      <c r="L1247" s="285">
        <v>1758</v>
      </c>
      <c r="M1247" s="285">
        <v>1654.6</v>
      </c>
    </row>
    <row r="1248" ht="60" customHeight="1" spans="1:13">
      <c r="A1248" s="369">
        <v>13</v>
      </c>
      <c r="B1248" s="364" t="s">
        <v>95</v>
      </c>
      <c r="C1248" s="863" t="s">
        <v>10890</v>
      </c>
      <c r="D1248" s="85" t="s">
        <v>10891</v>
      </c>
      <c r="E1248" s="85" t="s">
        <v>10892</v>
      </c>
      <c r="F1248" s="85" t="s">
        <v>10893</v>
      </c>
      <c r="G1248" s="264" t="s">
        <v>51</v>
      </c>
      <c r="H1248" s="85" t="s">
        <v>10894</v>
      </c>
      <c r="I1248" s="288">
        <v>2340</v>
      </c>
      <c r="J1248" s="288">
        <v>2223</v>
      </c>
      <c r="K1248" s="285">
        <v>2106</v>
      </c>
      <c r="L1248" s="285">
        <v>1989</v>
      </c>
      <c r="M1248" s="285">
        <v>1872</v>
      </c>
    </row>
    <row r="1249" ht="60" customHeight="1" spans="1:13">
      <c r="A1249" s="370"/>
      <c r="B1249" s="364" t="s">
        <v>95</v>
      </c>
      <c r="C1249" s="863" t="s">
        <v>10895</v>
      </c>
      <c r="D1249" s="85" t="s">
        <v>10896</v>
      </c>
      <c r="E1249" s="367"/>
      <c r="F1249" s="367"/>
      <c r="G1249" s="264" t="s">
        <v>51</v>
      </c>
      <c r="H1249" s="85" t="s">
        <v>10894</v>
      </c>
      <c r="I1249" s="288">
        <v>234</v>
      </c>
      <c r="J1249" s="288">
        <v>222.3</v>
      </c>
      <c r="K1249" s="285">
        <v>210.6</v>
      </c>
      <c r="L1249" s="285">
        <v>198.9</v>
      </c>
      <c r="M1249" s="285">
        <v>187.2</v>
      </c>
    </row>
    <row r="1250" ht="60" customHeight="1" spans="1:13">
      <c r="A1250" s="365"/>
      <c r="B1250" s="364" t="s">
        <v>95</v>
      </c>
      <c r="C1250" s="863" t="s">
        <v>10897</v>
      </c>
      <c r="D1250" s="85" t="s">
        <v>10898</v>
      </c>
      <c r="E1250" s="367"/>
      <c r="F1250" s="367"/>
      <c r="G1250" s="264" t="s">
        <v>51</v>
      </c>
      <c r="H1250" s="367"/>
      <c r="I1250" s="288">
        <v>468</v>
      </c>
      <c r="J1250" s="288">
        <v>444.6</v>
      </c>
      <c r="K1250" s="285">
        <v>421.2</v>
      </c>
      <c r="L1250" s="285">
        <v>397.8</v>
      </c>
      <c r="M1250" s="285">
        <v>374.4</v>
      </c>
    </row>
    <row r="1251" ht="60" customHeight="1" spans="1:13">
      <c r="A1251" s="369">
        <v>14</v>
      </c>
      <c r="B1251" s="364" t="s">
        <v>95</v>
      </c>
      <c r="C1251" s="863" t="s">
        <v>10899</v>
      </c>
      <c r="D1251" s="85" t="s">
        <v>10900</v>
      </c>
      <c r="E1251" s="85" t="s">
        <v>10901</v>
      </c>
      <c r="F1251" s="85" t="s">
        <v>10902</v>
      </c>
      <c r="G1251" s="264" t="s">
        <v>51</v>
      </c>
      <c r="H1251" s="85" t="s">
        <v>10894</v>
      </c>
      <c r="I1251" s="288">
        <v>3103.2</v>
      </c>
      <c r="J1251" s="288">
        <v>2948</v>
      </c>
      <c r="K1251" s="285">
        <v>2792.9</v>
      </c>
      <c r="L1251" s="285">
        <v>2637.7</v>
      </c>
      <c r="M1251" s="285">
        <v>2482.6</v>
      </c>
    </row>
    <row r="1252" ht="60" customHeight="1" spans="1:13">
      <c r="A1252" s="370"/>
      <c r="B1252" s="364" t="s">
        <v>95</v>
      </c>
      <c r="C1252" s="863" t="s">
        <v>10903</v>
      </c>
      <c r="D1252" s="85" t="s">
        <v>10904</v>
      </c>
      <c r="E1252" s="367"/>
      <c r="F1252" s="367"/>
      <c r="G1252" s="264" t="s">
        <v>51</v>
      </c>
      <c r="H1252" s="85" t="s">
        <v>10894</v>
      </c>
      <c r="I1252" s="288">
        <v>930.6</v>
      </c>
      <c r="J1252" s="288">
        <v>884.1</v>
      </c>
      <c r="K1252" s="285">
        <v>837.5</v>
      </c>
      <c r="L1252" s="285">
        <v>791</v>
      </c>
      <c r="M1252" s="285">
        <v>744.5</v>
      </c>
    </row>
    <row r="1253" ht="60" customHeight="1" spans="1:13">
      <c r="A1253" s="365"/>
      <c r="B1253" s="364" t="s">
        <v>95</v>
      </c>
      <c r="C1253" s="863" t="s">
        <v>10905</v>
      </c>
      <c r="D1253" s="85" t="s">
        <v>10906</v>
      </c>
      <c r="E1253" s="367"/>
      <c r="F1253" s="367"/>
      <c r="G1253" s="264" t="s">
        <v>51</v>
      </c>
      <c r="H1253" s="367"/>
      <c r="I1253" s="288">
        <v>620.6</v>
      </c>
      <c r="J1253" s="288">
        <v>589.6</v>
      </c>
      <c r="K1253" s="285">
        <v>558.6</v>
      </c>
      <c r="L1253" s="285">
        <v>527.5</v>
      </c>
      <c r="M1253" s="285">
        <v>496.5</v>
      </c>
    </row>
    <row r="1254" ht="60" customHeight="1" spans="1:13">
      <c r="A1254" s="369">
        <v>15</v>
      </c>
      <c r="B1254" s="364" t="s">
        <v>95</v>
      </c>
      <c r="C1254" s="863" t="s">
        <v>10907</v>
      </c>
      <c r="D1254" s="85" t="s">
        <v>10908</v>
      </c>
      <c r="E1254" s="85" t="s">
        <v>10909</v>
      </c>
      <c r="F1254" s="85" t="s">
        <v>10910</v>
      </c>
      <c r="G1254" s="264" t="s">
        <v>51</v>
      </c>
      <c r="H1254" s="85" t="s">
        <v>10894</v>
      </c>
      <c r="I1254" s="288">
        <v>418.5</v>
      </c>
      <c r="J1254" s="288">
        <v>397.6</v>
      </c>
      <c r="K1254" s="285">
        <v>376.7</v>
      </c>
      <c r="L1254" s="285">
        <v>355.7</v>
      </c>
      <c r="M1254" s="285">
        <v>334.8</v>
      </c>
    </row>
    <row r="1255" ht="60" customHeight="1" spans="1:13">
      <c r="A1255" s="370"/>
      <c r="B1255" s="364" t="s">
        <v>95</v>
      </c>
      <c r="C1255" s="863" t="s">
        <v>10911</v>
      </c>
      <c r="D1255" s="85" t="s">
        <v>10912</v>
      </c>
      <c r="E1255" s="367"/>
      <c r="F1255" s="367"/>
      <c r="G1255" s="264" t="s">
        <v>51</v>
      </c>
      <c r="H1255" s="85" t="s">
        <v>10894</v>
      </c>
      <c r="I1255" s="288">
        <v>334.8</v>
      </c>
      <c r="J1255" s="288">
        <v>318.1</v>
      </c>
      <c r="K1255" s="285">
        <v>301.3</v>
      </c>
      <c r="L1255" s="285">
        <v>284.6</v>
      </c>
      <c r="M1255" s="285">
        <v>267.8</v>
      </c>
    </row>
    <row r="1256" ht="60" customHeight="1" spans="1:13">
      <c r="A1256" s="365"/>
      <c r="B1256" s="364" t="s">
        <v>95</v>
      </c>
      <c r="C1256" s="863" t="s">
        <v>10913</v>
      </c>
      <c r="D1256" s="85" t="s">
        <v>10914</v>
      </c>
      <c r="E1256" s="367"/>
      <c r="F1256" s="367"/>
      <c r="G1256" s="264" t="s">
        <v>51</v>
      </c>
      <c r="H1256" s="367"/>
      <c r="I1256" s="288">
        <v>83.7</v>
      </c>
      <c r="J1256" s="288">
        <v>79.5</v>
      </c>
      <c r="K1256" s="285">
        <v>75.3</v>
      </c>
      <c r="L1256" s="285">
        <v>71.1</v>
      </c>
      <c r="M1256" s="285">
        <v>67</v>
      </c>
    </row>
    <row r="1257" ht="60" customHeight="1" spans="1:13">
      <c r="A1257" s="364">
        <v>16</v>
      </c>
      <c r="B1257" s="364" t="s">
        <v>95</v>
      </c>
      <c r="C1257" s="863" t="s">
        <v>10915</v>
      </c>
      <c r="D1257" s="85" t="s">
        <v>10916</v>
      </c>
      <c r="E1257" s="85" t="s">
        <v>10917</v>
      </c>
      <c r="F1257" s="85" t="s">
        <v>10918</v>
      </c>
      <c r="G1257" s="264" t="s">
        <v>51</v>
      </c>
      <c r="H1257" s="367"/>
      <c r="I1257" s="288">
        <v>3601.8</v>
      </c>
      <c r="J1257" s="288">
        <v>3421.7</v>
      </c>
      <c r="K1257" s="285">
        <v>3241.6</v>
      </c>
      <c r="L1257" s="285">
        <v>3061.5</v>
      </c>
      <c r="M1257" s="285">
        <v>2881.4</v>
      </c>
    </row>
    <row r="1258" ht="60" customHeight="1" spans="1:13">
      <c r="A1258" s="364"/>
      <c r="B1258" s="364" t="s">
        <v>95</v>
      </c>
      <c r="C1258" s="863" t="s">
        <v>10919</v>
      </c>
      <c r="D1258" s="85" t="s">
        <v>10920</v>
      </c>
      <c r="E1258" s="367"/>
      <c r="F1258" s="367"/>
      <c r="G1258" s="264" t="s">
        <v>51</v>
      </c>
      <c r="H1258" s="367"/>
      <c r="I1258" s="288">
        <v>720.4</v>
      </c>
      <c r="J1258" s="288">
        <v>684.3</v>
      </c>
      <c r="K1258" s="285">
        <v>648.3</v>
      </c>
      <c r="L1258" s="285">
        <v>612.3</v>
      </c>
      <c r="M1258" s="285">
        <v>576.3</v>
      </c>
    </row>
    <row r="1259" ht="60" customHeight="1" spans="1:13">
      <c r="A1259" s="364">
        <v>16</v>
      </c>
      <c r="B1259" s="364" t="s">
        <v>95</v>
      </c>
      <c r="C1259" s="863" t="s">
        <v>10921</v>
      </c>
      <c r="D1259" s="85" t="s">
        <v>10922</v>
      </c>
      <c r="E1259" s="367"/>
      <c r="F1259" s="367"/>
      <c r="G1259" s="264" t="s">
        <v>51</v>
      </c>
      <c r="H1259" s="367"/>
      <c r="I1259" s="288">
        <v>3601.8</v>
      </c>
      <c r="J1259" s="288">
        <v>3421.7</v>
      </c>
      <c r="K1259" s="285">
        <v>3241.6</v>
      </c>
      <c r="L1259" s="285">
        <v>3061.5</v>
      </c>
      <c r="M1259" s="285">
        <v>2881.4</v>
      </c>
    </row>
    <row r="1260" ht="60" customHeight="1" spans="1:13">
      <c r="A1260" s="364"/>
      <c r="B1260" s="364" t="s">
        <v>95</v>
      </c>
      <c r="C1260" s="863" t="s">
        <v>10923</v>
      </c>
      <c r="D1260" s="85" t="s">
        <v>10924</v>
      </c>
      <c r="E1260" s="367"/>
      <c r="F1260" s="367"/>
      <c r="G1260" s="264" t="s">
        <v>51</v>
      </c>
      <c r="H1260" s="367"/>
      <c r="I1260" s="288">
        <v>3601.8</v>
      </c>
      <c r="J1260" s="288">
        <v>3421.7</v>
      </c>
      <c r="K1260" s="285">
        <v>3241.6</v>
      </c>
      <c r="L1260" s="285">
        <v>3061.5</v>
      </c>
      <c r="M1260" s="285">
        <v>2881.4</v>
      </c>
    </row>
    <row r="1261" ht="60" customHeight="1" spans="1:13">
      <c r="A1261" s="364">
        <v>17</v>
      </c>
      <c r="B1261" s="364" t="s">
        <v>95</v>
      </c>
      <c r="C1261" s="863" t="s">
        <v>10925</v>
      </c>
      <c r="D1261" s="85" t="s">
        <v>10926</v>
      </c>
      <c r="E1261" s="85" t="s">
        <v>10927</v>
      </c>
      <c r="F1261" s="85" t="s">
        <v>10928</v>
      </c>
      <c r="G1261" s="264" t="s">
        <v>441</v>
      </c>
      <c r="H1261" s="367"/>
      <c r="I1261" s="288">
        <v>314.1</v>
      </c>
      <c r="J1261" s="288">
        <v>298.4</v>
      </c>
      <c r="K1261" s="285">
        <v>282.7</v>
      </c>
      <c r="L1261" s="285">
        <v>267</v>
      </c>
      <c r="M1261" s="285">
        <v>251.3</v>
      </c>
    </row>
    <row r="1262" ht="60" customHeight="1" spans="1:13">
      <c r="A1262" s="364"/>
      <c r="B1262" s="364" t="s">
        <v>95</v>
      </c>
      <c r="C1262" s="863" t="s">
        <v>10929</v>
      </c>
      <c r="D1262" s="85" t="s">
        <v>10930</v>
      </c>
      <c r="E1262" s="367"/>
      <c r="F1262" s="367"/>
      <c r="G1262" s="264" t="s">
        <v>441</v>
      </c>
      <c r="H1262" s="367"/>
      <c r="I1262" s="288">
        <v>31.5</v>
      </c>
      <c r="J1262" s="288">
        <v>29.9</v>
      </c>
      <c r="K1262" s="285">
        <v>28.4</v>
      </c>
      <c r="L1262" s="285">
        <v>26.8</v>
      </c>
      <c r="M1262" s="285">
        <v>25.2</v>
      </c>
    </row>
    <row r="1263" ht="60" customHeight="1" spans="1:13">
      <c r="A1263" s="364"/>
      <c r="B1263" s="364" t="s">
        <v>95</v>
      </c>
      <c r="C1263" s="364" t="s">
        <v>10931</v>
      </c>
      <c r="D1263" s="85" t="s">
        <v>10932</v>
      </c>
      <c r="E1263" s="367"/>
      <c r="F1263" s="367"/>
      <c r="G1263" s="264" t="s">
        <v>441</v>
      </c>
      <c r="H1263" s="367"/>
      <c r="I1263" s="288">
        <v>62.8</v>
      </c>
      <c r="J1263" s="288">
        <v>59.7</v>
      </c>
      <c r="K1263" s="285">
        <v>56.5</v>
      </c>
      <c r="L1263" s="285">
        <v>53.4</v>
      </c>
      <c r="M1263" s="285">
        <v>50.3</v>
      </c>
    </row>
    <row r="1264" ht="60" customHeight="1" spans="1:13">
      <c r="A1264" s="364"/>
      <c r="B1264" s="364" t="s">
        <v>95</v>
      </c>
      <c r="C1264" s="863" t="s">
        <v>10933</v>
      </c>
      <c r="D1264" s="85" t="s">
        <v>10934</v>
      </c>
      <c r="E1264" s="367"/>
      <c r="F1264" s="367"/>
      <c r="G1264" s="264" t="s">
        <v>441</v>
      </c>
      <c r="H1264" s="367"/>
      <c r="I1264" s="288">
        <v>314.1</v>
      </c>
      <c r="J1264" s="288">
        <v>298.4</v>
      </c>
      <c r="K1264" s="285">
        <v>282.7</v>
      </c>
      <c r="L1264" s="285">
        <v>267</v>
      </c>
      <c r="M1264" s="285">
        <v>251.3</v>
      </c>
    </row>
    <row r="1265" ht="60" customHeight="1" spans="1:13">
      <c r="A1265" s="369">
        <v>18</v>
      </c>
      <c r="B1265" s="364" t="s">
        <v>95</v>
      </c>
      <c r="C1265" s="863" t="s">
        <v>10935</v>
      </c>
      <c r="D1265" s="85" t="s">
        <v>10936</v>
      </c>
      <c r="E1265" s="85" t="s">
        <v>10937</v>
      </c>
      <c r="F1265" s="85" t="s">
        <v>10938</v>
      </c>
      <c r="G1265" s="264" t="s">
        <v>441</v>
      </c>
      <c r="H1265" s="367"/>
      <c r="I1265" s="288">
        <v>3353.4</v>
      </c>
      <c r="J1265" s="288">
        <v>3185.7</v>
      </c>
      <c r="K1265" s="285">
        <v>3018.1</v>
      </c>
      <c r="L1265" s="285">
        <v>2850.4</v>
      </c>
      <c r="M1265" s="285">
        <v>2682.7</v>
      </c>
    </row>
    <row r="1266" ht="60" customHeight="1" spans="1:13">
      <c r="A1266" s="365"/>
      <c r="B1266" s="364" t="s">
        <v>95</v>
      </c>
      <c r="C1266" s="364" t="s">
        <v>10939</v>
      </c>
      <c r="D1266" s="85" t="s">
        <v>10940</v>
      </c>
      <c r="E1266" s="367"/>
      <c r="F1266" s="367"/>
      <c r="G1266" s="264" t="s">
        <v>441</v>
      </c>
      <c r="H1266" s="367"/>
      <c r="I1266" s="288">
        <v>670.7</v>
      </c>
      <c r="J1266" s="288">
        <v>637.1</v>
      </c>
      <c r="K1266" s="285">
        <v>603.6</v>
      </c>
      <c r="L1266" s="285">
        <v>570.1</v>
      </c>
      <c r="M1266" s="285">
        <v>536.5</v>
      </c>
    </row>
    <row r="1267" ht="60" customHeight="1" spans="1:13">
      <c r="A1267" s="369">
        <v>19</v>
      </c>
      <c r="B1267" s="364" t="s">
        <v>95</v>
      </c>
      <c r="C1267" s="863" t="s">
        <v>10941</v>
      </c>
      <c r="D1267" s="85" t="s">
        <v>10942</v>
      </c>
      <c r="E1267" s="85" t="s">
        <v>10943</v>
      </c>
      <c r="F1267" s="85" t="s">
        <v>10944</v>
      </c>
      <c r="G1267" s="264" t="s">
        <v>441</v>
      </c>
      <c r="H1267" s="367"/>
      <c r="I1267" s="288">
        <v>2038.5</v>
      </c>
      <c r="J1267" s="288">
        <v>1936.6</v>
      </c>
      <c r="K1267" s="285">
        <v>1834.7</v>
      </c>
      <c r="L1267" s="285">
        <v>1732.7</v>
      </c>
      <c r="M1267" s="285">
        <v>1630.8</v>
      </c>
    </row>
    <row r="1268" ht="60" customHeight="1" spans="1:13">
      <c r="A1268" s="365"/>
      <c r="B1268" s="364" t="s">
        <v>95</v>
      </c>
      <c r="C1268" s="863" t="s">
        <v>10945</v>
      </c>
      <c r="D1268" s="85" t="s">
        <v>10946</v>
      </c>
      <c r="E1268" s="367"/>
      <c r="F1268" s="367"/>
      <c r="G1268" s="264" t="s">
        <v>441</v>
      </c>
      <c r="H1268" s="367"/>
      <c r="I1268" s="288">
        <v>407.7</v>
      </c>
      <c r="J1268" s="288">
        <v>387.3</v>
      </c>
      <c r="K1268" s="285">
        <v>366.9</v>
      </c>
      <c r="L1268" s="285">
        <v>346.5</v>
      </c>
      <c r="M1268" s="285">
        <v>326.2</v>
      </c>
    </row>
    <row r="1269" ht="60" customHeight="1" spans="1:13">
      <c r="A1269" s="369">
        <v>20</v>
      </c>
      <c r="B1269" s="364" t="s">
        <v>95</v>
      </c>
      <c r="C1269" s="863" t="s">
        <v>10947</v>
      </c>
      <c r="D1269" s="85" t="s">
        <v>10948</v>
      </c>
      <c r="E1269" s="85" t="s">
        <v>10949</v>
      </c>
      <c r="F1269" s="85" t="s">
        <v>10950</v>
      </c>
      <c r="G1269" s="264" t="s">
        <v>51</v>
      </c>
      <c r="H1269" s="367"/>
      <c r="I1269" s="288">
        <v>3779.1</v>
      </c>
      <c r="J1269" s="288">
        <v>3590.1</v>
      </c>
      <c r="K1269" s="285">
        <v>3401.2</v>
      </c>
      <c r="L1269" s="285">
        <v>3212.2</v>
      </c>
      <c r="M1269" s="285">
        <v>3023.3</v>
      </c>
    </row>
    <row r="1270" ht="60" customHeight="1" spans="1:13">
      <c r="A1270" s="365"/>
      <c r="B1270" s="364" t="s">
        <v>95</v>
      </c>
      <c r="C1270" s="364" t="s">
        <v>10951</v>
      </c>
      <c r="D1270" s="85" t="s">
        <v>10952</v>
      </c>
      <c r="E1270" s="367"/>
      <c r="F1270" s="367"/>
      <c r="G1270" s="264" t="s">
        <v>51</v>
      </c>
      <c r="H1270" s="367"/>
      <c r="I1270" s="288">
        <v>755.8</v>
      </c>
      <c r="J1270" s="288">
        <v>718</v>
      </c>
      <c r="K1270" s="285">
        <v>680.2</v>
      </c>
      <c r="L1270" s="285">
        <v>642.4</v>
      </c>
      <c r="M1270" s="285">
        <v>604.7</v>
      </c>
    </row>
    <row r="1271" ht="60" customHeight="1" spans="1:13">
      <c r="A1271" s="369">
        <v>21</v>
      </c>
      <c r="B1271" s="364" t="s">
        <v>95</v>
      </c>
      <c r="C1271" s="863" t="s">
        <v>10953</v>
      </c>
      <c r="D1271" s="85" t="s">
        <v>10954</v>
      </c>
      <c r="E1271" s="85" t="s">
        <v>10955</v>
      </c>
      <c r="F1271" s="85" t="s">
        <v>10956</v>
      </c>
      <c r="G1271" s="264" t="s">
        <v>441</v>
      </c>
      <c r="H1271" s="367"/>
      <c r="I1271" s="288">
        <v>3042</v>
      </c>
      <c r="J1271" s="288">
        <v>2889.9</v>
      </c>
      <c r="K1271" s="285">
        <v>2737.8</v>
      </c>
      <c r="L1271" s="285">
        <v>2585.7</v>
      </c>
      <c r="M1271" s="285">
        <v>2433.6</v>
      </c>
    </row>
    <row r="1272" ht="60" customHeight="1" spans="1:13">
      <c r="A1272" s="365"/>
      <c r="B1272" s="364" t="s">
        <v>95</v>
      </c>
      <c r="C1272" s="863" t="s">
        <v>10957</v>
      </c>
      <c r="D1272" s="85" t="s">
        <v>10958</v>
      </c>
      <c r="E1272" s="367"/>
      <c r="F1272" s="367"/>
      <c r="G1272" s="264" t="s">
        <v>441</v>
      </c>
      <c r="H1272" s="367"/>
      <c r="I1272" s="288">
        <v>608.4</v>
      </c>
      <c r="J1272" s="288">
        <v>578</v>
      </c>
      <c r="K1272" s="285">
        <v>547.6</v>
      </c>
      <c r="L1272" s="285">
        <v>517.1</v>
      </c>
      <c r="M1272" s="285">
        <v>486.7</v>
      </c>
    </row>
    <row r="1273" ht="60" customHeight="1" spans="1:13">
      <c r="A1273" s="369">
        <v>22</v>
      </c>
      <c r="B1273" s="364" t="s">
        <v>95</v>
      </c>
      <c r="C1273" s="863" t="s">
        <v>10959</v>
      </c>
      <c r="D1273" s="85" t="s">
        <v>10960</v>
      </c>
      <c r="E1273" s="85" t="s">
        <v>10961</v>
      </c>
      <c r="F1273" s="85" t="s">
        <v>10962</v>
      </c>
      <c r="G1273" s="264" t="s">
        <v>441</v>
      </c>
      <c r="H1273" s="367"/>
      <c r="I1273" s="288">
        <v>2298.6</v>
      </c>
      <c r="J1273" s="288">
        <v>2183.7</v>
      </c>
      <c r="K1273" s="285">
        <v>2068.7</v>
      </c>
      <c r="L1273" s="285">
        <v>1953.8</v>
      </c>
      <c r="M1273" s="285">
        <v>1838.9</v>
      </c>
    </row>
    <row r="1274" ht="60" customHeight="1" spans="1:13">
      <c r="A1274" s="365"/>
      <c r="B1274" s="364" t="s">
        <v>95</v>
      </c>
      <c r="C1274" s="863" t="s">
        <v>10963</v>
      </c>
      <c r="D1274" s="85" t="s">
        <v>10964</v>
      </c>
      <c r="E1274" s="367"/>
      <c r="F1274" s="367"/>
      <c r="G1274" s="264" t="s">
        <v>441</v>
      </c>
      <c r="H1274" s="367"/>
      <c r="I1274" s="288">
        <v>459.7</v>
      </c>
      <c r="J1274" s="288">
        <v>436.7</v>
      </c>
      <c r="K1274" s="285">
        <v>413.7</v>
      </c>
      <c r="L1274" s="285">
        <v>390.8</v>
      </c>
      <c r="M1274" s="285">
        <v>367.8</v>
      </c>
    </row>
    <row r="1275" ht="60" customHeight="1" spans="1:13">
      <c r="A1275" s="369">
        <v>23</v>
      </c>
      <c r="B1275" s="364" t="s">
        <v>95</v>
      </c>
      <c r="C1275" s="863" t="s">
        <v>10965</v>
      </c>
      <c r="D1275" s="85" t="s">
        <v>10966</v>
      </c>
      <c r="E1275" s="85" t="s">
        <v>10967</v>
      </c>
      <c r="F1275" s="85" t="s">
        <v>10968</v>
      </c>
      <c r="G1275" s="264" t="s">
        <v>441</v>
      </c>
      <c r="H1275" s="85" t="s">
        <v>10969</v>
      </c>
      <c r="I1275" s="288">
        <v>4617.9</v>
      </c>
      <c r="J1275" s="288">
        <v>4387</v>
      </c>
      <c r="K1275" s="285">
        <v>4156.1</v>
      </c>
      <c r="L1275" s="285">
        <v>3925.2</v>
      </c>
      <c r="M1275" s="285">
        <v>3694.3</v>
      </c>
    </row>
    <row r="1276" ht="60" customHeight="1" spans="1:13">
      <c r="A1276" s="370"/>
      <c r="B1276" s="364" t="s">
        <v>95</v>
      </c>
      <c r="C1276" s="863" t="s">
        <v>10970</v>
      </c>
      <c r="D1276" s="85" t="s">
        <v>10971</v>
      </c>
      <c r="E1276" s="367"/>
      <c r="F1276" s="367"/>
      <c r="G1276" s="264" t="s">
        <v>441</v>
      </c>
      <c r="H1276" s="85" t="s">
        <v>10969</v>
      </c>
      <c r="I1276" s="288">
        <v>2016.9</v>
      </c>
      <c r="J1276" s="288">
        <v>1916.1</v>
      </c>
      <c r="K1276" s="285">
        <v>1815.2</v>
      </c>
      <c r="L1276" s="285">
        <v>1714.4</v>
      </c>
      <c r="M1276" s="285">
        <v>1613.5</v>
      </c>
    </row>
    <row r="1277" ht="60" customHeight="1" spans="1:13">
      <c r="A1277" s="365"/>
      <c r="B1277" s="364" t="s">
        <v>95</v>
      </c>
      <c r="C1277" s="863" t="s">
        <v>10972</v>
      </c>
      <c r="D1277" s="85" t="s">
        <v>10973</v>
      </c>
      <c r="E1277" s="367"/>
      <c r="F1277" s="367"/>
      <c r="G1277" s="264" t="s">
        <v>441</v>
      </c>
      <c r="H1277" s="367"/>
      <c r="I1277" s="288">
        <v>923.6</v>
      </c>
      <c r="J1277" s="288">
        <v>877.4</v>
      </c>
      <c r="K1277" s="285">
        <v>831.2</v>
      </c>
      <c r="L1277" s="285">
        <v>785</v>
      </c>
      <c r="M1277" s="285">
        <v>738.9</v>
      </c>
    </row>
    <row r="1278" ht="60" customHeight="1" spans="1:13">
      <c r="A1278" s="369">
        <v>24</v>
      </c>
      <c r="B1278" s="364" t="s">
        <v>95</v>
      </c>
      <c r="C1278" s="863" t="s">
        <v>10974</v>
      </c>
      <c r="D1278" s="85" t="s">
        <v>10975</v>
      </c>
      <c r="E1278" s="85" t="s">
        <v>10976</v>
      </c>
      <c r="F1278" s="85" t="s">
        <v>10977</v>
      </c>
      <c r="G1278" s="264" t="s">
        <v>441</v>
      </c>
      <c r="H1278" s="367"/>
      <c r="I1278" s="288">
        <v>3627</v>
      </c>
      <c r="J1278" s="288">
        <v>3445.7</v>
      </c>
      <c r="K1278" s="285">
        <v>3264.3</v>
      </c>
      <c r="L1278" s="285">
        <v>3083</v>
      </c>
      <c r="M1278" s="285">
        <v>2901.6</v>
      </c>
    </row>
    <row r="1279" ht="60" customHeight="1" spans="1:13">
      <c r="A1279" s="365"/>
      <c r="B1279" s="364" t="s">
        <v>95</v>
      </c>
      <c r="C1279" s="863" t="s">
        <v>10978</v>
      </c>
      <c r="D1279" s="85" t="s">
        <v>10979</v>
      </c>
      <c r="E1279" s="367"/>
      <c r="F1279" s="367"/>
      <c r="G1279" s="264" t="s">
        <v>441</v>
      </c>
      <c r="H1279" s="367"/>
      <c r="I1279" s="288">
        <v>725.4</v>
      </c>
      <c r="J1279" s="288">
        <v>689.1</v>
      </c>
      <c r="K1279" s="285">
        <v>652.9</v>
      </c>
      <c r="L1279" s="285">
        <v>616.6</v>
      </c>
      <c r="M1279" s="285">
        <v>580.3</v>
      </c>
    </row>
    <row r="1280" ht="60" customHeight="1" spans="1:13">
      <c r="A1280" s="369">
        <v>25</v>
      </c>
      <c r="B1280" s="364" t="s">
        <v>95</v>
      </c>
      <c r="C1280" s="863" t="s">
        <v>10980</v>
      </c>
      <c r="D1280" s="85" t="s">
        <v>10981</v>
      </c>
      <c r="E1280" s="85" t="s">
        <v>10982</v>
      </c>
      <c r="F1280" s="85" t="s">
        <v>10983</v>
      </c>
      <c r="G1280" s="264" t="s">
        <v>441</v>
      </c>
      <c r="H1280" s="367"/>
      <c r="I1280" s="288">
        <v>3384</v>
      </c>
      <c r="J1280" s="288">
        <v>3214.8</v>
      </c>
      <c r="K1280" s="285">
        <v>3045.6</v>
      </c>
      <c r="L1280" s="285">
        <v>2876.4</v>
      </c>
      <c r="M1280" s="285">
        <v>2707.2</v>
      </c>
    </row>
    <row r="1281" ht="60" customHeight="1" spans="1:13">
      <c r="A1281" s="370"/>
      <c r="B1281" s="364" t="s">
        <v>95</v>
      </c>
      <c r="C1281" s="863" t="s">
        <v>10984</v>
      </c>
      <c r="D1281" s="85" t="s">
        <v>10985</v>
      </c>
      <c r="E1281" s="367"/>
      <c r="F1281" s="367"/>
      <c r="G1281" s="264" t="s">
        <v>441</v>
      </c>
      <c r="H1281" s="367"/>
      <c r="I1281" s="288">
        <v>350.1</v>
      </c>
      <c r="J1281" s="288">
        <v>332.6</v>
      </c>
      <c r="K1281" s="285">
        <v>315.1</v>
      </c>
      <c r="L1281" s="285">
        <v>297.6</v>
      </c>
      <c r="M1281" s="285">
        <v>280.1</v>
      </c>
    </row>
    <row r="1282" ht="60" customHeight="1" spans="1:13">
      <c r="A1282" s="365"/>
      <c r="B1282" s="364" t="s">
        <v>95</v>
      </c>
      <c r="C1282" s="863" t="s">
        <v>10986</v>
      </c>
      <c r="D1282" s="85" t="s">
        <v>10987</v>
      </c>
      <c r="E1282" s="367"/>
      <c r="F1282" s="367"/>
      <c r="G1282" s="264" t="s">
        <v>441</v>
      </c>
      <c r="H1282" s="367"/>
      <c r="I1282" s="288">
        <v>676.8</v>
      </c>
      <c r="J1282" s="288">
        <v>643</v>
      </c>
      <c r="K1282" s="285">
        <v>609.1</v>
      </c>
      <c r="L1282" s="285">
        <v>575.3</v>
      </c>
      <c r="M1282" s="285">
        <v>541.4</v>
      </c>
    </row>
    <row r="1283" ht="60" customHeight="1" spans="1:13">
      <c r="A1283" s="369">
        <v>26</v>
      </c>
      <c r="B1283" s="364" t="s">
        <v>95</v>
      </c>
      <c r="C1283" s="863" t="s">
        <v>10988</v>
      </c>
      <c r="D1283" s="85" t="s">
        <v>10989</v>
      </c>
      <c r="E1283" s="85" t="s">
        <v>10990</v>
      </c>
      <c r="F1283" s="85" t="s">
        <v>10991</v>
      </c>
      <c r="G1283" s="264" t="s">
        <v>441</v>
      </c>
      <c r="H1283" s="367"/>
      <c r="I1283" s="288">
        <v>3384</v>
      </c>
      <c r="J1283" s="288">
        <v>3214.8</v>
      </c>
      <c r="K1283" s="285">
        <v>3045.6</v>
      </c>
      <c r="L1283" s="285">
        <v>2876.4</v>
      </c>
      <c r="M1283" s="285">
        <v>2707.2</v>
      </c>
    </row>
    <row r="1284" ht="60" customHeight="1" spans="1:13">
      <c r="A1284" s="370"/>
      <c r="B1284" s="364" t="s">
        <v>95</v>
      </c>
      <c r="C1284" s="863" t="s">
        <v>10992</v>
      </c>
      <c r="D1284" s="85" t="s">
        <v>10993</v>
      </c>
      <c r="E1284" s="367"/>
      <c r="F1284" s="367"/>
      <c r="G1284" s="264" t="s">
        <v>441</v>
      </c>
      <c r="H1284" s="367"/>
      <c r="I1284" s="288">
        <v>350.1</v>
      </c>
      <c r="J1284" s="288">
        <v>332.6</v>
      </c>
      <c r="K1284" s="285">
        <v>315.1</v>
      </c>
      <c r="L1284" s="285">
        <v>297.6</v>
      </c>
      <c r="M1284" s="285">
        <v>280.1</v>
      </c>
    </row>
    <row r="1285" ht="60" customHeight="1" spans="1:13">
      <c r="A1285" s="365"/>
      <c r="B1285" s="364" t="s">
        <v>95</v>
      </c>
      <c r="C1285" s="863" t="s">
        <v>10994</v>
      </c>
      <c r="D1285" s="85" t="s">
        <v>10995</v>
      </c>
      <c r="E1285" s="367"/>
      <c r="F1285" s="367"/>
      <c r="G1285" s="264" t="s">
        <v>441</v>
      </c>
      <c r="H1285" s="367"/>
      <c r="I1285" s="288">
        <v>676.8</v>
      </c>
      <c r="J1285" s="288">
        <v>643</v>
      </c>
      <c r="K1285" s="285">
        <v>609.1</v>
      </c>
      <c r="L1285" s="285">
        <v>575.3</v>
      </c>
      <c r="M1285" s="285">
        <v>541.4</v>
      </c>
    </row>
    <row r="1286" ht="60" customHeight="1" spans="1:13">
      <c r="A1286" s="369">
        <v>27</v>
      </c>
      <c r="B1286" s="364" t="s">
        <v>95</v>
      </c>
      <c r="C1286" s="863" t="s">
        <v>10996</v>
      </c>
      <c r="D1286" s="85" t="s">
        <v>10997</v>
      </c>
      <c r="E1286" s="85" t="s">
        <v>10998</v>
      </c>
      <c r="F1286" s="85" t="s">
        <v>10999</v>
      </c>
      <c r="G1286" s="264" t="s">
        <v>51</v>
      </c>
      <c r="H1286" s="367"/>
      <c r="I1286" s="288">
        <v>4563</v>
      </c>
      <c r="J1286" s="288">
        <v>4334.9</v>
      </c>
      <c r="K1286" s="285">
        <v>4106.7</v>
      </c>
      <c r="L1286" s="285">
        <v>3878.6</v>
      </c>
      <c r="M1286" s="285">
        <v>3650.4</v>
      </c>
    </row>
    <row r="1287" ht="60" customHeight="1" spans="1:13">
      <c r="A1287" s="370"/>
      <c r="B1287" s="364" t="s">
        <v>95</v>
      </c>
      <c r="C1287" s="863" t="s">
        <v>11000</v>
      </c>
      <c r="D1287" s="85" t="s">
        <v>11001</v>
      </c>
      <c r="E1287" s="367"/>
      <c r="F1287" s="367"/>
      <c r="G1287" s="264" t="s">
        <v>51</v>
      </c>
      <c r="H1287" s="367"/>
      <c r="I1287" s="288">
        <v>912.6</v>
      </c>
      <c r="J1287" s="288">
        <v>867</v>
      </c>
      <c r="K1287" s="285">
        <v>821.3</v>
      </c>
      <c r="L1287" s="285">
        <v>775.7</v>
      </c>
      <c r="M1287" s="285">
        <v>730.1</v>
      </c>
    </row>
    <row r="1288" ht="60" customHeight="1" spans="1:13">
      <c r="A1288" s="365"/>
      <c r="B1288" s="364" t="s">
        <v>95</v>
      </c>
      <c r="C1288" s="863" t="s">
        <v>11002</v>
      </c>
      <c r="D1288" s="85" t="s">
        <v>11003</v>
      </c>
      <c r="E1288" s="367"/>
      <c r="F1288" s="367"/>
      <c r="G1288" s="264" t="s">
        <v>51</v>
      </c>
      <c r="H1288" s="367"/>
      <c r="I1288" s="288">
        <v>4563</v>
      </c>
      <c r="J1288" s="288">
        <v>4334.9</v>
      </c>
      <c r="K1288" s="285">
        <v>4106.7</v>
      </c>
      <c r="L1288" s="285">
        <v>3878.6</v>
      </c>
      <c r="M1288" s="285">
        <v>3650.4</v>
      </c>
    </row>
    <row r="1289" ht="60" customHeight="1" spans="1:13">
      <c r="A1289" s="369">
        <v>28</v>
      </c>
      <c r="B1289" s="364" t="s">
        <v>95</v>
      </c>
      <c r="C1289" s="863" t="s">
        <v>11004</v>
      </c>
      <c r="D1289" s="85" t="s">
        <v>11005</v>
      </c>
      <c r="E1289" s="85" t="s">
        <v>11006</v>
      </c>
      <c r="F1289" s="85" t="s">
        <v>11007</v>
      </c>
      <c r="G1289" s="264" t="s">
        <v>51</v>
      </c>
      <c r="H1289" s="367"/>
      <c r="I1289" s="288">
        <v>2826</v>
      </c>
      <c r="J1289" s="288">
        <v>2684.7</v>
      </c>
      <c r="K1289" s="285">
        <v>2543.4</v>
      </c>
      <c r="L1289" s="285">
        <v>2402.1</v>
      </c>
      <c r="M1289" s="285">
        <v>2260.8</v>
      </c>
    </row>
    <row r="1290" ht="60" customHeight="1" spans="1:13">
      <c r="A1290" s="365"/>
      <c r="B1290" s="364" t="s">
        <v>95</v>
      </c>
      <c r="C1290" s="863" t="s">
        <v>11008</v>
      </c>
      <c r="D1290" s="85" t="s">
        <v>11009</v>
      </c>
      <c r="E1290" s="367"/>
      <c r="F1290" s="367"/>
      <c r="G1290" s="264" t="s">
        <v>51</v>
      </c>
      <c r="H1290" s="367"/>
      <c r="I1290" s="288">
        <v>565.2</v>
      </c>
      <c r="J1290" s="288">
        <v>536.9</v>
      </c>
      <c r="K1290" s="285">
        <v>508.7</v>
      </c>
      <c r="L1290" s="285">
        <v>480.4</v>
      </c>
      <c r="M1290" s="285">
        <v>452.2</v>
      </c>
    </row>
    <row r="1291" ht="60" customHeight="1" spans="1:13">
      <c r="A1291" s="369">
        <v>29</v>
      </c>
      <c r="B1291" s="364" t="s">
        <v>95</v>
      </c>
      <c r="C1291" s="863" t="s">
        <v>11010</v>
      </c>
      <c r="D1291" s="85" t="s">
        <v>11011</v>
      </c>
      <c r="E1291" s="85" t="s">
        <v>11012</v>
      </c>
      <c r="F1291" s="85" t="s">
        <v>11013</v>
      </c>
      <c r="G1291" s="264" t="s">
        <v>51</v>
      </c>
      <c r="H1291" s="367"/>
      <c r="I1291" s="288">
        <v>4349.7</v>
      </c>
      <c r="J1291" s="288">
        <v>4132.2</v>
      </c>
      <c r="K1291" s="285">
        <v>3914.7</v>
      </c>
      <c r="L1291" s="285">
        <v>3697.2</v>
      </c>
      <c r="M1291" s="285">
        <v>3479.8</v>
      </c>
    </row>
    <row r="1292" ht="60" customHeight="1" spans="1:13">
      <c r="A1292" s="365"/>
      <c r="B1292" s="364" t="s">
        <v>95</v>
      </c>
      <c r="C1292" s="863" t="s">
        <v>11014</v>
      </c>
      <c r="D1292" s="85" t="s">
        <v>11015</v>
      </c>
      <c r="E1292" s="367"/>
      <c r="F1292" s="367"/>
      <c r="G1292" s="264" t="s">
        <v>51</v>
      </c>
      <c r="H1292" s="367"/>
      <c r="I1292" s="288">
        <v>869.9</v>
      </c>
      <c r="J1292" s="288">
        <v>826.4</v>
      </c>
      <c r="K1292" s="285">
        <v>782.9</v>
      </c>
      <c r="L1292" s="285">
        <v>739.4</v>
      </c>
      <c r="M1292" s="285">
        <v>696</v>
      </c>
    </row>
    <row r="1293" ht="60" customHeight="1" spans="1:13">
      <c r="A1293" s="369">
        <v>30</v>
      </c>
      <c r="B1293" s="364" t="s">
        <v>95</v>
      </c>
      <c r="C1293" s="863" t="s">
        <v>11016</v>
      </c>
      <c r="D1293" s="85" t="s">
        <v>11017</v>
      </c>
      <c r="E1293" s="85" t="s">
        <v>11018</v>
      </c>
      <c r="F1293" s="85" t="s">
        <v>11019</v>
      </c>
      <c r="G1293" s="264" t="s">
        <v>51</v>
      </c>
      <c r="H1293" s="367"/>
      <c r="I1293" s="288">
        <v>1005.3</v>
      </c>
      <c r="J1293" s="288">
        <v>955</v>
      </c>
      <c r="K1293" s="285">
        <v>904.8</v>
      </c>
      <c r="L1293" s="285">
        <v>854.5</v>
      </c>
      <c r="M1293" s="285">
        <v>804.2</v>
      </c>
    </row>
    <row r="1294" ht="60" customHeight="1" spans="1:13">
      <c r="A1294" s="365"/>
      <c r="B1294" s="364" t="s">
        <v>95</v>
      </c>
      <c r="C1294" s="863" t="s">
        <v>11020</v>
      </c>
      <c r="D1294" s="85" t="s">
        <v>11021</v>
      </c>
      <c r="E1294" s="367"/>
      <c r="F1294" s="367"/>
      <c r="G1294" s="264" t="s">
        <v>51</v>
      </c>
      <c r="H1294" s="367"/>
      <c r="I1294" s="288">
        <v>201.1</v>
      </c>
      <c r="J1294" s="288">
        <v>191</v>
      </c>
      <c r="K1294" s="285">
        <v>181</v>
      </c>
      <c r="L1294" s="285">
        <v>170.9</v>
      </c>
      <c r="M1294" s="285">
        <v>160.8</v>
      </c>
    </row>
    <row r="1295" ht="60" customHeight="1" spans="1:13">
      <c r="A1295" s="369">
        <v>31</v>
      </c>
      <c r="B1295" s="364" t="s">
        <v>95</v>
      </c>
      <c r="C1295" s="863" t="s">
        <v>11022</v>
      </c>
      <c r="D1295" s="85" t="s">
        <v>11023</v>
      </c>
      <c r="E1295" s="85" t="s">
        <v>11024</v>
      </c>
      <c r="F1295" s="85" t="s">
        <v>11025</v>
      </c>
      <c r="G1295" s="264" t="s">
        <v>51</v>
      </c>
      <c r="H1295" s="367"/>
      <c r="I1295" s="288">
        <v>904.5</v>
      </c>
      <c r="J1295" s="288">
        <v>859.3</v>
      </c>
      <c r="K1295" s="285">
        <v>814.1</v>
      </c>
      <c r="L1295" s="285">
        <v>768.8</v>
      </c>
      <c r="M1295" s="285">
        <v>723.6</v>
      </c>
    </row>
    <row r="1296" ht="60" customHeight="1" spans="1:13">
      <c r="A1296" s="365"/>
      <c r="B1296" s="364" t="s">
        <v>95</v>
      </c>
      <c r="C1296" s="863" t="s">
        <v>11026</v>
      </c>
      <c r="D1296" s="85" t="s">
        <v>11027</v>
      </c>
      <c r="E1296" s="367"/>
      <c r="F1296" s="367"/>
      <c r="G1296" s="264" t="s">
        <v>51</v>
      </c>
      <c r="H1296" s="367"/>
      <c r="I1296" s="288">
        <v>180.9</v>
      </c>
      <c r="J1296" s="288">
        <v>171.9</v>
      </c>
      <c r="K1296" s="285">
        <v>162.8</v>
      </c>
      <c r="L1296" s="285">
        <v>153.8</v>
      </c>
      <c r="M1296" s="285">
        <v>144.7</v>
      </c>
    </row>
    <row r="1297" ht="60" customHeight="1" spans="1:13">
      <c r="A1297" s="369">
        <v>32</v>
      </c>
      <c r="B1297" s="364" t="s">
        <v>95</v>
      </c>
      <c r="C1297" s="863" t="s">
        <v>11028</v>
      </c>
      <c r="D1297" s="85" t="s">
        <v>11029</v>
      </c>
      <c r="E1297" s="85" t="s">
        <v>11030</v>
      </c>
      <c r="F1297" s="85" t="s">
        <v>11031</v>
      </c>
      <c r="G1297" s="264" t="s">
        <v>51</v>
      </c>
      <c r="H1297" s="367"/>
      <c r="I1297" s="288">
        <v>2281.5</v>
      </c>
      <c r="J1297" s="288">
        <v>2167.4</v>
      </c>
      <c r="K1297" s="285">
        <v>2053.4</v>
      </c>
      <c r="L1297" s="285">
        <v>1939.3</v>
      </c>
      <c r="M1297" s="285">
        <v>1825.2</v>
      </c>
    </row>
    <row r="1298" ht="60" customHeight="1" spans="1:13">
      <c r="A1298" s="365"/>
      <c r="B1298" s="364" t="s">
        <v>95</v>
      </c>
      <c r="C1298" s="863" t="s">
        <v>11032</v>
      </c>
      <c r="D1298" s="85" t="s">
        <v>11033</v>
      </c>
      <c r="E1298" s="367"/>
      <c r="F1298" s="367"/>
      <c r="G1298" s="264" t="s">
        <v>51</v>
      </c>
      <c r="H1298" s="367"/>
      <c r="I1298" s="288">
        <v>456.3</v>
      </c>
      <c r="J1298" s="288">
        <v>433.5</v>
      </c>
      <c r="K1298" s="285">
        <v>410.7</v>
      </c>
      <c r="L1298" s="285">
        <v>387.9</v>
      </c>
      <c r="M1298" s="285">
        <v>365</v>
      </c>
    </row>
    <row r="1299" ht="60" customHeight="1" spans="1:13">
      <c r="A1299" s="369">
        <v>33</v>
      </c>
      <c r="B1299" s="364" t="s">
        <v>95</v>
      </c>
      <c r="C1299" s="863" t="s">
        <v>11034</v>
      </c>
      <c r="D1299" s="85" t="s">
        <v>11035</v>
      </c>
      <c r="E1299" s="85" t="s">
        <v>11036</v>
      </c>
      <c r="F1299" s="85" t="s">
        <v>11037</v>
      </c>
      <c r="G1299" s="264" t="s">
        <v>51</v>
      </c>
      <c r="H1299" s="367"/>
      <c r="I1299" s="288">
        <v>46.8</v>
      </c>
      <c r="J1299" s="288">
        <v>44.5</v>
      </c>
      <c r="K1299" s="285">
        <v>42.1</v>
      </c>
      <c r="L1299" s="285">
        <v>39.8</v>
      </c>
      <c r="M1299" s="285">
        <v>37.4</v>
      </c>
    </row>
    <row r="1300" ht="60" customHeight="1" spans="1:13">
      <c r="A1300" s="365"/>
      <c r="B1300" s="364" t="s">
        <v>95</v>
      </c>
      <c r="C1300" s="863" t="s">
        <v>11038</v>
      </c>
      <c r="D1300" s="85" t="s">
        <v>11039</v>
      </c>
      <c r="E1300" s="367"/>
      <c r="F1300" s="367"/>
      <c r="G1300" s="264" t="s">
        <v>51</v>
      </c>
      <c r="H1300" s="367"/>
      <c r="I1300" s="288">
        <v>9.4</v>
      </c>
      <c r="J1300" s="288">
        <v>8.9</v>
      </c>
      <c r="K1300" s="285">
        <v>8.4</v>
      </c>
      <c r="L1300" s="285">
        <v>8</v>
      </c>
      <c r="M1300" s="285">
        <v>7.5</v>
      </c>
    </row>
    <row r="1301" ht="60" customHeight="1" spans="1:13">
      <c r="A1301" s="369">
        <v>34</v>
      </c>
      <c r="B1301" s="364" t="s">
        <v>95</v>
      </c>
      <c r="C1301" s="863" t="s">
        <v>11040</v>
      </c>
      <c r="D1301" s="85" t="s">
        <v>11041</v>
      </c>
      <c r="E1301" s="85" t="s">
        <v>11042</v>
      </c>
      <c r="F1301" s="85" t="s">
        <v>7989</v>
      </c>
      <c r="G1301" s="264" t="s">
        <v>51</v>
      </c>
      <c r="H1301" s="367"/>
      <c r="I1301" s="288">
        <v>2281.5</v>
      </c>
      <c r="J1301" s="288">
        <v>2167.4</v>
      </c>
      <c r="K1301" s="285">
        <v>2053.4</v>
      </c>
      <c r="L1301" s="285">
        <v>1939.3</v>
      </c>
      <c r="M1301" s="285">
        <v>1825.2</v>
      </c>
    </row>
    <row r="1302" ht="60" customHeight="1" spans="1:13">
      <c r="A1302" s="365"/>
      <c r="B1302" s="364" t="s">
        <v>95</v>
      </c>
      <c r="C1302" s="863" t="s">
        <v>11043</v>
      </c>
      <c r="D1302" s="85" t="s">
        <v>11044</v>
      </c>
      <c r="E1302" s="367"/>
      <c r="F1302" s="367"/>
      <c r="G1302" s="264" t="s">
        <v>51</v>
      </c>
      <c r="H1302" s="367"/>
      <c r="I1302" s="288">
        <v>456.3</v>
      </c>
      <c r="J1302" s="288">
        <v>433.5</v>
      </c>
      <c r="K1302" s="285">
        <v>410.7</v>
      </c>
      <c r="L1302" s="285">
        <v>387.9</v>
      </c>
      <c r="M1302" s="285">
        <v>365</v>
      </c>
    </row>
    <row r="1303" ht="60" customHeight="1" spans="1:13">
      <c r="A1303" s="369">
        <v>35</v>
      </c>
      <c r="B1303" s="364" t="s">
        <v>95</v>
      </c>
      <c r="C1303" s="863" t="s">
        <v>11045</v>
      </c>
      <c r="D1303" s="85" t="s">
        <v>11046</v>
      </c>
      <c r="E1303" s="85" t="s">
        <v>11047</v>
      </c>
      <c r="F1303" s="85" t="s">
        <v>11048</v>
      </c>
      <c r="G1303" s="264" t="s">
        <v>51</v>
      </c>
      <c r="H1303" s="367"/>
      <c r="I1303" s="288">
        <v>2866.5</v>
      </c>
      <c r="J1303" s="288">
        <v>2723.2</v>
      </c>
      <c r="K1303" s="285">
        <v>2579.9</v>
      </c>
      <c r="L1303" s="285">
        <v>2436.5</v>
      </c>
      <c r="M1303" s="285">
        <v>2293.2</v>
      </c>
    </row>
    <row r="1304" ht="60" customHeight="1" spans="1:13">
      <c r="A1304" s="365"/>
      <c r="B1304" s="364" t="s">
        <v>95</v>
      </c>
      <c r="C1304" s="863" t="s">
        <v>11049</v>
      </c>
      <c r="D1304" s="85" t="s">
        <v>11050</v>
      </c>
      <c r="E1304" s="367"/>
      <c r="F1304" s="367"/>
      <c r="G1304" s="264" t="s">
        <v>51</v>
      </c>
      <c r="H1304" s="367"/>
      <c r="I1304" s="288">
        <v>573.3</v>
      </c>
      <c r="J1304" s="288">
        <v>544.6</v>
      </c>
      <c r="K1304" s="285">
        <v>516</v>
      </c>
      <c r="L1304" s="285">
        <v>487.3</v>
      </c>
      <c r="M1304" s="285">
        <v>458.6</v>
      </c>
    </row>
    <row r="1305" ht="60" customHeight="1" spans="1:13">
      <c r="A1305" s="364">
        <v>36</v>
      </c>
      <c r="B1305" s="364" t="s">
        <v>95</v>
      </c>
      <c r="C1305" s="863" t="s">
        <v>11051</v>
      </c>
      <c r="D1305" s="85" t="s">
        <v>11052</v>
      </c>
      <c r="E1305" s="85" t="s">
        <v>11053</v>
      </c>
      <c r="F1305" s="85" t="s">
        <v>9546</v>
      </c>
      <c r="G1305" s="264" t="s">
        <v>51</v>
      </c>
      <c r="H1305" s="367"/>
      <c r="I1305" s="288">
        <v>3143.7</v>
      </c>
      <c r="J1305" s="288">
        <v>2986.5</v>
      </c>
      <c r="K1305" s="285">
        <v>2829.3</v>
      </c>
      <c r="L1305" s="285">
        <v>2672.1</v>
      </c>
      <c r="M1305" s="285">
        <v>2515</v>
      </c>
    </row>
    <row r="1306" ht="60" customHeight="1" spans="1:13">
      <c r="A1306" s="364"/>
      <c r="B1306" s="364" t="s">
        <v>95</v>
      </c>
      <c r="C1306" s="863" t="s">
        <v>11054</v>
      </c>
      <c r="D1306" s="85" t="s">
        <v>11055</v>
      </c>
      <c r="E1306" s="367"/>
      <c r="F1306" s="367"/>
      <c r="G1306" s="264" t="s">
        <v>51</v>
      </c>
      <c r="H1306" s="367"/>
      <c r="I1306" s="288">
        <v>628.7</v>
      </c>
      <c r="J1306" s="288">
        <v>597.3</v>
      </c>
      <c r="K1306" s="285">
        <v>565.9</v>
      </c>
      <c r="L1306" s="285">
        <v>534.4</v>
      </c>
      <c r="M1306" s="285">
        <v>503</v>
      </c>
    </row>
    <row r="1307" ht="60" customHeight="1" spans="1:13">
      <c r="A1307" s="364"/>
      <c r="B1307" s="364" t="s">
        <v>95</v>
      </c>
      <c r="C1307" s="863" t="s">
        <v>11056</v>
      </c>
      <c r="D1307" s="85" t="s">
        <v>11057</v>
      </c>
      <c r="E1307" s="367"/>
      <c r="F1307" s="367"/>
      <c r="G1307" s="264" t="s">
        <v>51</v>
      </c>
      <c r="H1307" s="371"/>
      <c r="I1307" s="288">
        <v>722.7</v>
      </c>
      <c r="J1307" s="288">
        <v>686.6</v>
      </c>
      <c r="K1307" s="285">
        <v>650.4</v>
      </c>
      <c r="L1307" s="285">
        <v>614.3</v>
      </c>
      <c r="M1307" s="285">
        <v>578.2</v>
      </c>
    </row>
    <row r="1308" ht="60" customHeight="1" spans="1:13">
      <c r="A1308" s="369">
        <v>37</v>
      </c>
      <c r="B1308" s="364" t="s">
        <v>95</v>
      </c>
      <c r="C1308" s="863" t="s">
        <v>11058</v>
      </c>
      <c r="D1308" s="85" t="s">
        <v>11059</v>
      </c>
      <c r="E1308" s="85" t="s">
        <v>11060</v>
      </c>
      <c r="F1308" s="85" t="s">
        <v>9546</v>
      </c>
      <c r="G1308" s="264" t="s">
        <v>51</v>
      </c>
      <c r="H1308" s="367"/>
      <c r="I1308" s="288">
        <v>2483.1</v>
      </c>
      <c r="J1308" s="288">
        <v>2358.9</v>
      </c>
      <c r="K1308" s="285">
        <v>2234.8</v>
      </c>
      <c r="L1308" s="285">
        <v>2110.6</v>
      </c>
      <c r="M1308" s="285">
        <v>1986.5</v>
      </c>
    </row>
    <row r="1309" ht="60" customHeight="1" spans="1:13">
      <c r="A1309" s="365"/>
      <c r="B1309" s="364" t="s">
        <v>95</v>
      </c>
      <c r="C1309" s="863" t="s">
        <v>11061</v>
      </c>
      <c r="D1309" s="85" t="s">
        <v>11062</v>
      </c>
      <c r="E1309" s="367"/>
      <c r="F1309" s="367"/>
      <c r="G1309" s="264" t="s">
        <v>51</v>
      </c>
      <c r="H1309" s="367"/>
      <c r="I1309" s="288">
        <v>496.6</v>
      </c>
      <c r="J1309" s="288">
        <v>471.8</v>
      </c>
      <c r="K1309" s="285">
        <v>447</v>
      </c>
      <c r="L1309" s="285">
        <v>422.1</v>
      </c>
      <c r="M1309" s="285">
        <v>397.3</v>
      </c>
    </row>
    <row r="1310" ht="60" customHeight="1" spans="1:13">
      <c r="A1310" s="369">
        <v>38</v>
      </c>
      <c r="B1310" s="364" t="s">
        <v>95</v>
      </c>
      <c r="C1310" s="863" t="s">
        <v>11063</v>
      </c>
      <c r="D1310" s="85" t="s">
        <v>11064</v>
      </c>
      <c r="E1310" s="85" t="s">
        <v>11065</v>
      </c>
      <c r="F1310" s="85" t="s">
        <v>11066</v>
      </c>
      <c r="G1310" s="264" t="s">
        <v>51</v>
      </c>
      <c r="H1310" s="85" t="s">
        <v>11067</v>
      </c>
      <c r="I1310" s="288">
        <v>6552</v>
      </c>
      <c r="J1310" s="288">
        <v>6224.4</v>
      </c>
      <c r="K1310" s="285">
        <v>5896.8</v>
      </c>
      <c r="L1310" s="285">
        <v>5569.2</v>
      </c>
      <c r="M1310" s="285">
        <v>5241.6</v>
      </c>
    </row>
    <row r="1311" ht="60" customHeight="1" spans="1:13">
      <c r="A1311" s="370"/>
      <c r="B1311" s="364" t="s">
        <v>95</v>
      </c>
      <c r="C1311" s="863" t="s">
        <v>11068</v>
      </c>
      <c r="D1311" s="85" t="s">
        <v>11069</v>
      </c>
      <c r="E1311" s="367"/>
      <c r="F1311" s="367"/>
      <c r="G1311" s="264" t="s">
        <v>51</v>
      </c>
      <c r="H1311" s="367"/>
      <c r="I1311" s="288">
        <v>1310.4</v>
      </c>
      <c r="J1311" s="288">
        <v>1244.9</v>
      </c>
      <c r="K1311" s="285">
        <v>1179.4</v>
      </c>
      <c r="L1311" s="285">
        <v>1113.8</v>
      </c>
      <c r="M1311" s="285">
        <v>1048.3</v>
      </c>
    </row>
    <row r="1312" ht="60" customHeight="1" spans="1:13">
      <c r="A1312" s="365"/>
      <c r="B1312" s="364" t="s">
        <v>95</v>
      </c>
      <c r="C1312" s="863" t="s">
        <v>11070</v>
      </c>
      <c r="D1312" s="85" t="s">
        <v>11071</v>
      </c>
      <c r="E1312" s="367"/>
      <c r="F1312" s="367"/>
      <c r="G1312" s="264" t="s">
        <v>51</v>
      </c>
      <c r="H1312" s="367"/>
      <c r="I1312" s="288">
        <v>1310.4</v>
      </c>
      <c r="J1312" s="288">
        <v>1244.9</v>
      </c>
      <c r="K1312" s="285">
        <v>1179.4</v>
      </c>
      <c r="L1312" s="285">
        <v>1113.8</v>
      </c>
      <c r="M1312" s="285">
        <v>1048.3</v>
      </c>
    </row>
    <row r="1313" ht="60" customHeight="1" spans="1:13">
      <c r="A1313" s="369">
        <v>39</v>
      </c>
      <c r="B1313" s="364" t="s">
        <v>95</v>
      </c>
      <c r="C1313" s="863" t="s">
        <v>11072</v>
      </c>
      <c r="D1313" s="85" t="s">
        <v>11073</v>
      </c>
      <c r="E1313" s="85" t="s">
        <v>11074</v>
      </c>
      <c r="F1313" s="85" t="s">
        <v>11075</v>
      </c>
      <c r="G1313" s="264" t="s">
        <v>51</v>
      </c>
      <c r="H1313" s="367"/>
      <c r="I1313" s="288">
        <v>1278</v>
      </c>
      <c r="J1313" s="288">
        <v>1214.1</v>
      </c>
      <c r="K1313" s="285">
        <v>1150.2</v>
      </c>
      <c r="L1313" s="285">
        <v>1086.3</v>
      </c>
      <c r="M1313" s="285">
        <v>1022.4</v>
      </c>
    </row>
    <row r="1314" ht="60" customHeight="1" spans="1:13">
      <c r="A1314" s="365"/>
      <c r="B1314" s="364" t="s">
        <v>95</v>
      </c>
      <c r="C1314" s="863" t="s">
        <v>11076</v>
      </c>
      <c r="D1314" s="85" t="s">
        <v>11077</v>
      </c>
      <c r="E1314" s="367"/>
      <c r="F1314" s="367"/>
      <c r="G1314" s="264" t="s">
        <v>51</v>
      </c>
      <c r="H1314" s="367"/>
      <c r="I1314" s="288">
        <v>255.6</v>
      </c>
      <c r="J1314" s="288">
        <v>242.8</v>
      </c>
      <c r="K1314" s="285">
        <v>230</v>
      </c>
      <c r="L1314" s="285">
        <v>217.3</v>
      </c>
      <c r="M1314" s="285">
        <v>204.5</v>
      </c>
    </row>
    <row r="1315" ht="60" customHeight="1" spans="1:13">
      <c r="A1315" s="369">
        <v>40</v>
      </c>
      <c r="B1315" s="364" t="s">
        <v>95</v>
      </c>
      <c r="C1315" s="863" t="s">
        <v>11078</v>
      </c>
      <c r="D1315" s="85" t="s">
        <v>11079</v>
      </c>
      <c r="E1315" s="85" t="s">
        <v>11080</v>
      </c>
      <c r="F1315" s="85" t="s">
        <v>11025</v>
      </c>
      <c r="G1315" s="264" t="s">
        <v>51</v>
      </c>
      <c r="H1315" s="367"/>
      <c r="I1315" s="288">
        <v>904.5</v>
      </c>
      <c r="J1315" s="288">
        <v>859.3</v>
      </c>
      <c r="K1315" s="285">
        <v>814.1</v>
      </c>
      <c r="L1315" s="285">
        <v>768.8</v>
      </c>
      <c r="M1315" s="285">
        <v>723.6</v>
      </c>
    </row>
    <row r="1316" ht="60" customHeight="1" spans="1:13">
      <c r="A1316" s="365"/>
      <c r="B1316" s="364" t="s">
        <v>95</v>
      </c>
      <c r="C1316" s="863" t="s">
        <v>11081</v>
      </c>
      <c r="D1316" s="85" t="s">
        <v>11082</v>
      </c>
      <c r="E1316" s="367"/>
      <c r="F1316" s="367"/>
      <c r="G1316" s="264" t="s">
        <v>51</v>
      </c>
      <c r="H1316" s="367"/>
      <c r="I1316" s="288">
        <v>180.9</v>
      </c>
      <c r="J1316" s="288">
        <v>171.9</v>
      </c>
      <c r="K1316" s="285">
        <v>162.8</v>
      </c>
      <c r="L1316" s="285">
        <v>153.8</v>
      </c>
      <c r="M1316" s="285">
        <v>144.7</v>
      </c>
    </row>
    <row r="1317" ht="60" customHeight="1" spans="1:13">
      <c r="A1317" s="369">
        <v>41</v>
      </c>
      <c r="B1317" s="364" t="s">
        <v>95</v>
      </c>
      <c r="C1317" s="863" t="s">
        <v>11083</v>
      </c>
      <c r="D1317" s="85" t="s">
        <v>11084</v>
      </c>
      <c r="E1317" s="85" t="s">
        <v>11085</v>
      </c>
      <c r="F1317" s="85" t="s">
        <v>11086</v>
      </c>
      <c r="G1317" s="264" t="s">
        <v>51</v>
      </c>
      <c r="H1317" s="367"/>
      <c r="I1317" s="288">
        <v>1532.7</v>
      </c>
      <c r="J1317" s="288">
        <v>1456.1</v>
      </c>
      <c r="K1317" s="285">
        <v>1379.4</v>
      </c>
      <c r="L1317" s="285">
        <v>1302.8</v>
      </c>
      <c r="M1317" s="285">
        <v>1226.2</v>
      </c>
    </row>
    <row r="1318" ht="60" customHeight="1" spans="1:13">
      <c r="A1318" s="365"/>
      <c r="B1318" s="364" t="s">
        <v>95</v>
      </c>
      <c r="C1318" s="863" t="s">
        <v>11087</v>
      </c>
      <c r="D1318" s="85" t="s">
        <v>11088</v>
      </c>
      <c r="E1318" s="367"/>
      <c r="F1318" s="367"/>
      <c r="G1318" s="264" t="s">
        <v>51</v>
      </c>
      <c r="H1318" s="367"/>
      <c r="I1318" s="288">
        <v>306.5</v>
      </c>
      <c r="J1318" s="288">
        <v>291.2</v>
      </c>
      <c r="K1318" s="285">
        <v>275.9</v>
      </c>
      <c r="L1318" s="285">
        <v>260.6</v>
      </c>
      <c r="M1318" s="285">
        <v>245.2</v>
      </c>
    </row>
    <row r="1319" ht="60" customHeight="1" spans="1:13">
      <c r="A1319" s="369">
        <v>42</v>
      </c>
      <c r="B1319" s="364" t="s">
        <v>95</v>
      </c>
      <c r="C1319" s="863" t="s">
        <v>11089</v>
      </c>
      <c r="D1319" s="85" t="s">
        <v>11090</v>
      </c>
      <c r="E1319" s="85" t="s">
        <v>11091</v>
      </c>
      <c r="F1319" s="85" t="s">
        <v>11092</v>
      </c>
      <c r="G1319" s="264" t="s">
        <v>51</v>
      </c>
      <c r="H1319" s="367"/>
      <c r="I1319" s="288">
        <v>2079.9</v>
      </c>
      <c r="J1319" s="288">
        <v>1975.9</v>
      </c>
      <c r="K1319" s="285">
        <v>1871.9</v>
      </c>
      <c r="L1319" s="285">
        <v>1767.9</v>
      </c>
      <c r="M1319" s="285">
        <v>1663.9</v>
      </c>
    </row>
    <row r="1320" ht="60" customHeight="1" spans="1:13">
      <c r="A1320" s="365"/>
      <c r="B1320" s="364" t="s">
        <v>95</v>
      </c>
      <c r="C1320" s="863" t="s">
        <v>11093</v>
      </c>
      <c r="D1320" s="85" t="s">
        <v>11094</v>
      </c>
      <c r="E1320" s="367"/>
      <c r="F1320" s="367"/>
      <c r="G1320" s="264" t="s">
        <v>51</v>
      </c>
      <c r="H1320" s="367"/>
      <c r="I1320" s="288">
        <v>416</v>
      </c>
      <c r="J1320" s="288">
        <v>395.2</v>
      </c>
      <c r="K1320" s="285">
        <v>374.4</v>
      </c>
      <c r="L1320" s="285">
        <v>353.6</v>
      </c>
      <c r="M1320" s="285">
        <v>332.8</v>
      </c>
    </row>
    <row r="1321" ht="60" customHeight="1" spans="1:13">
      <c r="A1321" s="369">
        <v>43</v>
      </c>
      <c r="B1321" s="364" t="s">
        <v>95</v>
      </c>
      <c r="C1321" s="863" t="s">
        <v>11095</v>
      </c>
      <c r="D1321" s="85" t="s">
        <v>11096</v>
      </c>
      <c r="E1321" s="85" t="s">
        <v>11097</v>
      </c>
      <c r="F1321" s="85" t="s">
        <v>11098</v>
      </c>
      <c r="G1321" s="264" t="s">
        <v>51</v>
      </c>
      <c r="H1321" s="367"/>
      <c r="I1321" s="288">
        <v>209.7</v>
      </c>
      <c r="J1321" s="288">
        <v>199.2</v>
      </c>
      <c r="K1321" s="285">
        <v>188.7</v>
      </c>
      <c r="L1321" s="285">
        <v>178.2</v>
      </c>
      <c r="M1321" s="285">
        <v>167.8</v>
      </c>
    </row>
    <row r="1322" ht="60" customHeight="1" spans="1:13">
      <c r="A1322" s="365"/>
      <c r="B1322" s="364" t="s">
        <v>95</v>
      </c>
      <c r="C1322" s="863" t="s">
        <v>11099</v>
      </c>
      <c r="D1322" s="85" t="s">
        <v>11100</v>
      </c>
      <c r="E1322" s="367"/>
      <c r="F1322" s="367"/>
      <c r="G1322" s="264" t="s">
        <v>51</v>
      </c>
      <c r="H1322" s="367"/>
      <c r="I1322" s="288">
        <v>41.9</v>
      </c>
      <c r="J1322" s="288">
        <v>39.8</v>
      </c>
      <c r="K1322" s="285">
        <v>37.7</v>
      </c>
      <c r="L1322" s="285">
        <v>35.6</v>
      </c>
      <c r="M1322" s="285">
        <v>33.6</v>
      </c>
    </row>
    <row r="1323" ht="60" customHeight="1" spans="1:13">
      <c r="A1323" s="369">
        <v>44</v>
      </c>
      <c r="B1323" s="364" t="s">
        <v>95</v>
      </c>
      <c r="C1323" s="863" t="s">
        <v>11101</v>
      </c>
      <c r="D1323" s="85" t="s">
        <v>11102</v>
      </c>
      <c r="E1323" s="85" t="s">
        <v>11103</v>
      </c>
      <c r="F1323" s="85" t="s">
        <v>11104</v>
      </c>
      <c r="G1323" s="264" t="s">
        <v>51</v>
      </c>
      <c r="H1323" s="367"/>
      <c r="I1323" s="288">
        <v>3205.8</v>
      </c>
      <c r="J1323" s="288">
        <v>3045.5</v>
      </c>
      <c r="K1323" s="285">
        <v>2885.2</v>
      </c>
      <c r="L1323" s="285">
        <v>2724.9</v>
      </c>
      <c r="M1323" s="285">
        <v>2564.6</v>
      </c>
    </row>
    <row r="1324" ht="60" customHeight="1" spans="1:13">
      <c r="A1324" s="365"/>
      <c r="B1324" s="364" t="s">
        <v>95</v>
      </c>
      <c r="C1324" s="863" t="s">
        <v>11105</v>
      </c>
      <c r="D1324" s="85" t="s">
        <v>11106</v>
      </c>
      <c r="E1324" s="367"/>
      <c r="F1324" s="367"/>
      <c r="G1324" s="264" t="s">
        <v>51</v>
      </c>
      <c r="H1324" s="367"/>
      <c r="I1324" s="288">
        <v>641.2</v>
      </c>
      <c r="J1324" s="288">
        <v>609.1</v>
      </c>
      <c r="K1324" s="285">
        <v>577</v>
      </c>
      <c r="L1324" s="285">
        <v>545</v>
      </c>
      <c r="M1324" s="285">
        <v>512.9</v>
      </c>
    </row>
    <row r="1325" ht="60" customHeight="1" spans="1:13">
      <c r="A1325" s="369">
        <v>45</v>
      </c>
      <c r="B1325" s="364" t="s">
        <v>95</v>
      </c>
      <c r="C1325" s="863" t="s">
        <v>11107</v>
      </c>
      <c r="D1325" s="85" t="s">
        <v>11108</v>
      </c>
      <c r="E1325" s="85" t="s">
        <v>11109</v>
      </c>
      <c r="F1325" s="85" t="s">
        <v>11104</v>
      </c>
      <c r="G1325" s="264" t="s">
        <v>51</v>
      </c>
      <c r="H1325" s="85" t="s">
        <v>11110</v>
      </c>
      <c r="I1325" s="288">
        <v>4167</v>
      </c>
      <c r="J1325" s="288">
        <v>3958.7</v>
      </c>
      <c r="K1325" s="285">
        <v>3750.3</v>
      </c>
      <c r="L1325" s="285">
        <v>3542</v>
      </c>
      <c r="M1325" s="285">
        <v>3333.6</v>
      </c>
    </row>
    <row r="1326" ht="60" customHeight="1" spans="1:13">
      <c r="A1326" s="365"/>
      <c r="B1326" s="364" t="s">
        <v>95</v>
      </c>
      <c r="C1326" s="863" t="s">
        <v>11111</v>
      </c>
      <c r="D1326" s="85" t="s">
        <v>11112</v>
      </c>
      <c r="E1326" s="367"/>
      <c r="F1326" s="367"/>
      <c r="G1326" s="264" t="s">
        <v>51</v>
      </c>
      <c r="H1326" s="367"/>
      <c r="I1326" s="288">
        <v>833.4</v>
      </c>
      <c r="J1326" s="288">
        <v>791.7</v>
      </c>
      <c r="K1326" s="285">
        <v>750.1</v>
      </c>
      <c r="L1326" s="285">
        <v>708.4</v>
      </c>
      <c r="M1326" s="285">
        <v>666.7</v>
      </c>
    </row>
    <row r="1327" ht="60" customHeight="1" spans="1:13">
      <c r="A1327" s="369">
        <v>46</v>
      </c>
      <c r="B1327" s="364" t="s">
        <v>95</v>
      </c>
      <c r="C1327" s="863" t="s">
        <v>11113</v>
      </c>
      <c r="D1327" s="85" t="s">
        <v>11114</v>
      </c>
      <c r="E1327" s="85" t="s">
        <v>11115</v>
      </c>
      <c r="F1327" s="85" t="s">
        <v>11116</v>
      </c>
      <c r="G1327" s="264" t="s">
        <v>51</v>
      </c>
      <c r="H1327" s="367"/>
      <c r="I1327" s="288">
        <v>3048.3</v>
      </c>
      <c r="J1327" s="288">
        <v>2895.9</v>
      </c>
      <c r="K1327" s="285">
        <v>2743.5</v>
      </c>
      <c r="L1327" s="285">
        <v>2591.1</v>
      </c>
      <c r="M1327" s="285">
        <v>2438.6</v>
      </c>
    </row>
    <row r="1328" ht="60" customHeight="1" spans="1:13">
      <c r="A1328" s="370"/>
      <c r="B1328" s="364" t="s">
        <v>95</v>
      </c>
      <c r="C1328" s="863" t="s">
        <v>11117</v>
      </c>
      <c r="D1328" s="85" t="s">
        <v>11118</v>
      </c>
      <c r="E1328" s="367"/>
      <c r="F1328" s="367"/>
      <c r="G1328" s="264" t="s">
        <v>51</v>
      </c>
      <c r="H1328" s="367"/>
      <c r="I1328" s="288">
        <v>914.4</v>
      </c>
      <c r="J1328" s="288">
        <v>868.7</v>
      </c>
      <c r="K1328" s="285">
        <v>823</v>
      </c>
      <c r="L1328" s="285">
        <v>777.2</v>
      </c>
      <c r="M1328" s="285">
        <v>731.5</v>
      </c>
    </row>
    <row r="1329" ht="60" customHeight="1" spans="1:13">
      <c r="A1329" s="370"/>
      <c r="B1329" s="364" t="s">
        <v>95</v>
      </c>
      <c r="C1329" s="863" t="s">
        <v>11119</v>
      </c>
      <c r="D1329" s="85" t="s">
        <v>11120</v>
      </c>
      <c r="E1329" s="367"/>
      <c r="F1329" s="367"/>
      <c r="G1329" s="264" t="s">
        <v>51</v>
      </c>
      <c r="H1329" s="367"/>
      <c r="I1329" s="288">
        <v>1523.7</v>
      </c>
      <c r="J1329" s="288">
        <v>1447.5</v>
      </c>
      <c r="K1329" s="285">
        <v>1371.3</v>
      </c>
      <c r="L1329" s="285">
        <v>1295.1</v>
      </c>
      <c r="M1329" s="285">
        <v>1219</v>
      </c>
    </row>
    <row r="1330" ht="60" customHeight="1" spans="1:13">
      <c r="A1330" s="365"/>
      <c r="B1330" s="364" t="s">
        <v>95</v>
      </c>
      <c r="C1330" s="863" t="s">
        <v>11121</v>
      </c>
      <c r="D1330" s="85" t="s">
        <v>11122</v>
      </c>
      <c r="E1330" s="367"/>
      <c r="F1330" s="367"/>
      <c r="G1330" s="264" t="s">
        <v>51</v>
      </c>
      <c r="H1330" s="367"/>
      <c r="I1330" s="288">
        <v>609.7</v>
      </c>
      <c r="J1330" s="288">
        <v>579.2</v>
      </c>
      <c r="K1330" s="285">
        <v>548.7</v>
      </c>
      <c r="L1330" s="285">
        <v>518.2</v>
      </c>
      <c r="M1330" s="285">
        <v>487.7</v>
      </c>
    </row>
    <row r="1331" ht="60" customHeight="1" spans="1:13">
      <c r="A1331" s="369">
        <v>47</v>
      </c>
      <c r="B1331" s="364" t="s">
        <v>95</v>
      </c>
      <c r="C1331" s="863" t="s">
        <v>11123</v>
      </c>
      <c r="D1331" s="85" t="s">
        <v>11124</v>
      </c>
      <c r="E1331" s="85" t="s">
        <v>11125</v>
      </c>
      <c r="F1331" s="85" t="s">
        <v>11126</v>
      </c>
      <c r="G1331" s="264" t="s">
        <v>51</v>
      </c>
      <c r="H1331" s="367"/>
      <c r="I1331" s="288">
        <v>3652.2</v>
      </c>
      <c r="J1331" s="288">
        <v>3469.6</v>
      </c>
      <c r="K1331" s="285">
        <v>3287</v>
      </c>
      <c r="L1331" s="285">
        <v>3104.4</v>
      </c>
      <c r="M1331" s="285">
        <v>2921.8</v>
      </c>
    </row>
    <row r="1332" ht="60" customHeight="1" spans="1:13">
      <c r="A1332" s="365"/>
      <c r="B1332" s="364" t="s">
        <v>95</v>
      </c>
      <c r="C1332" s="863" t="s">
        <v>11127</v>
      </c>
      <c r="D1332" s="85" t="s">
        <v>11128</v>
      </c>
      <c r="E1332" s="367"/>
      <c r="F1332" s="367"/>
      <c r="G1332" s="264" t="s">
        <v>51</v>
      </c>
      <c r="H1332" s="367"/>
      <c r="I1332" s="288">
        <v>730.4</v>
      </c>
      <c r="J1332" s="288">
        <v>693.9</v>
      </c>
      <c r="K1332" s="285">
        <v>657.4</v>
      </c>
      <c r="L1332" s="285">
        <v>620.9</v>
      </c>
      <c r="M1332" s="285">
        <v>584.4</v>
      </c>
    </row>
    <row r="1333" ht="81" customHeight="1" spans="1:13">
      <c r="A1333" s="369">
        <v>48</v>
      </c>
      <c r="B1333" s="364" t="s">
        <v>95</v>
      </c>
      <c r="C1333" s="863" t="s">
        <v>11129</v>
      </c>
      <c r="D1333" s="85" t="s">
        <v>11130</v>
      </c>
      <c r="E1333" s="85" t="s">
        <v>11131</v>
      </c>
      <c r="F1333" s="85" t="s">
        <v>11126</v>
      </c>
      <c r="G1333" s="264" t="s">
        <v>51</v>
      </c>
      <c r="H1333" s="85" t="s">
        <v>11132</v>
      </c>
      <c r="I1333" s="288">
        <v>4687.2</v>
      </c>
      <c r="J1333" s="288">
        <v>4452.8</v>
      </c>
      <c r="K1333" s="285">
        <v>4218.5</v>
      </c>
      <c r="L1333" s="285">
        <v>3984.1</v>
      </c>
      <c r="M1333" s="285">
        <v>3749.8</v>
      </c>
    </row>
    <row r="1334" ht="60" customHeight="1" spans="1:13">
      <c r="A1334" s="365"/>
      <c r="B1334" s="364" t="s">
        <v>95</v>
      </c>
      <c r="C1334" s="863" t="s">
        <v>11133</v>
      </c>
      <c r="D1334" s="85" t="s">
        <v>11134</v>
      </c>
      <c r="E1334" s="367"/>
      <c r="F1334" s="367"/>
      <c r="G1334" s="264" t="s">
        <v>51</v>
      </c>
      <c r="H1334" s="367"/>
      <c r="I1334" s="288">
        <v>937.4</v>
      </c>
      <c r="J1334" s="288">
        <v>890.6</v>
      </c>
      <c r="K1334" s="285">
        <v>843.7</v>
      </c>
      <c r="L1334" s="285">
        <v>796.8</v>
      </c>
      <c r="M1334" s="285">
        <v>750</v>
      </c>
    </row>
    <row r="1335" ht="60" customHeight="1" spans="1:13">
      <c r="A1335" s="369">
        <v>49</v>
      </c>
      <c r="B1335" s="364" t="s">
        <v>95</v>
      </c>
      <c r="C1335" s="863" t="s">
        <v>11135</v>
      </c>
      <c r="D1335" s="85" t="s">
        <v>11136</v>
      </c>
      <c r="E1335" s="85" t="s">
        <v>11137</v>
      </c>
      <c r="F1335" s="85" t="s">
        <v>11138</v>
      </c>
      <c r="G1335" s="264" t="s">
        <v>51</v>
      </c>
      <c r="H1335" s="85" t="s">
        <v>11139</v>
      </c>
      <c r="I1335" s="288">
        <v>3954.6</v>
      </c>
      <c r="J1335" s="288">
        <v>3756.9</v>
      </c>
      <c r="K1335" s="285">
        <v>3559.1</v>
      </c>
      <c r="L1335" s="285">
        <v>3361.4</v>
      </c>
      <c r="M1335" s="285">
        <v>3163.7</v>
      </c>
    </row>
    <row r="1336" ht="60" customHeight="1" spans="1:13">
      <c r="A1336" s="365"/>
      <c r="B1336" s="364" t="s">
        <v>95</v>
      </c>
      <c r="C1336" s="863" t="s">
        <v>11140</v>
      </c>
      <c r="D1336" s="85" t="s">
        <v>11141</v>
      </c>
      <c r="E1336" s="367"/>
      <c r="F1336" s="367"/>
      <c r="G1336" s="264" t="s">
        <v>51</v>
      </c>
      <c r="H1336" s="367"/>
      <c r="I1336" s="288">
        <v>790.9</v>
      </c>
      <c r="J1336" s="288">
        <v>751.4</v>
      </c>
      <c r="K1336" s="285">
        <v>711.8</v>
      </c>
      <c r="L1336" s="285">
        <v>672.3</v>
      </c>
      <c r="M1336" s="285">
        <v>632.7</v>
      </c>
    </row>
    <row r="1337" ht="60" customHeight="1" spans="1:13">
      <c r="A1337" s="369">
        <v>50</v>
      </c>
      <c r="B1337" s="364" t="s">
        <v>95</v>
      </c>
      <c r="C1337" s="863" t="s">
        <v>11142</v>
      </c>
      <c r="D1337" s="85" t="s">
        <v>11143</v>
      </c>
      <c r="E1337" s="85" t="s">
        <v>11144</v>
      </c>
      <c r="F1337" s="85" t="s">
        <v>11145</v>
      </c>
      <c r="G1337" s="264" t="s">
        <v>51</v>
      </c>
      <c r="H1337" s="85" t="s">
        <v>11139</v>
      </c>
      <c r="I1337" s="288">
        <v>1977.3</v>
      </c>
      <c r="J1337" s="288">
        <v>1878.4</v>
      </c>
      <c r="K1337" s="285">
        <v>1779.6</v>
      </c>
      <c r="L1337" s="285">
        <v>1680.7</v>
      </c>
      <c r="M1337" s="285">
        <v>1581.8</v>
      </c>
    </row>
    <row r="1338" ht="60" customHeight="1" spans="1:13">
      <c r="A1338" s="365"/>
      <c r="B1338" s="364" t="s">
        <v>95</v>
      </c>
      <c r="C1338" s="863" t="s">
        <v>11146</v>
      </c>
      <c r="D1338" s="85" t="s">
        <v>11147</v>
      </c>
      <c r="E1338" s="367"/>
      <c r="F1338" s="367"/>
      <c r="G1338" s="264" t="s">
        <v>51</v>
      </c>
      <c r="H1338" s="367"/>
      <c r="I1338" s="288">
        <v>395.5</v>
      </c>
      <c r="J1338" s="288">
        <v>375.7</v>
      </c>
      <c r="K1338" s="285">
        <v>355.9</v>
      </c>
      <c r="L1338" s="285">
        <v>336.1</v>
      </c>
      <c r="M1338" s="285">
        <v>316.4</v>
      </c>
    </row>
    <row r="1339" ht="60" customHeight="1" spans="1:13">
      <c r="A1339" s="369">
        <v>51</v>
      </c>
      <c r="B1339" s="364" t="s">
        <v>95</v>
      </c>
      <c r="C1339" s="863" t="s">
        <v>11148</v>
      </c>
      <c r="D1339" s="85" t="s">
        <v>11149</v>
      </c>
      <c r="E1339" s="85" t="s">
        <v>11150</v>
      </c>
      <c r="F1339" s="85" t="s">
        <v>11138</v>
      </c>
      <c r="G1339" s="264" t="s">
        <v>51</v>
      </c>
      <c r="H1339" s="85" t="s">
        <v>11151</v>
      </c>
      <c r="I1339" s="288">
        <v>4745.7</v>
      </c>
      <c r="J1339" s="288">
        <v>4508.4</v>
      </c>
      <c r="K1339" s="285">
        <v>4271.1</v>
      </c>
      <c r="L1339" s="285">
        <v>4033.8</v>
      </c>
      <c r="M1339" s="285">
        <v>3796.6</v>
      </c>
    </row>
    <row r="1340" ht="60" customHeight="1" spans="1:13">
      <c r="A1340" s="365"/>
      <c r="B1340" s="364" t="s">
        <v>95</v>
      </c>
      <c r="C1340" s="863" t="s">
        <v>11152</v>
      </c>
      <c r="D1340" s="85" t="s">
        <v>11153</v>
      </c>
      <c r="E1340" s="367"/>
      <c r="F1340" s="367"/>
      <c r="G1340" s="264" t="s">
        <v>51</v>
      </c>
      <c r="H1340" s="367"/>
      <c r="I1340" s="288">
        <v>949.1</v>
      </c>
      <c r="J1340" s="288">
        <v>901.7</v>
      </c>
      <c r="K1340" s="285">
        <v>854.2</v>
      </c>
      <c r="L1340" s="285">
        <v>806.8</v>
      </c>
      <c r="M1340" s="285">
        <v>759.3</v>
      </c>
    </row>
    <row r="1341" ht="60" customHeight="1" spans="1:13">
      <c r="A1341" s="364">
        <v>52</v>
      </c>
      <c r="B1341" s="364" t="s">
        <v>95</v>
      </c>
      <c r="C1341" s="863" t="s">
        <v>11154</v>
      </c>
      <c r="D1341" s="85" t="s">
        <v>11155</v>
      </c>
      <c r="E1341" s="85" t="s">
        <v>11156</v>
      </c>
      <c r="F1341" s="85" t="s">
        <v>11157</v>
      </c>
      <c r="G1341" s="264" t="s">
        <v>441</v>
      </c>
      <c r="H1341" s="367"/>
      <c r="I1341" s="288">
        <v>3498.3</v>
      </c>
      <c r="J1341" s="288">
        <v>3323.4</v>
      </c>
      <c r="K1341" s="285">
        <v>3148.5</v>
      </c>
      <c r="L1341" s="285">
        <v>2973.6</v>
      </c>
      <c r="M1341" s="285">
        <v>2798.6</v>
      </c>
    </row>
    <row r="1342" ht="60" customHeight="1" spans="1:13">
      <c r="A1342" s="364"/>
      <c r="B1342" s="364" t="s">
        <v>95</v>
      </c>
      <c r="C1342" s="863" t="s">
        <v>11158</v>
      </c>
      <c r="D1342" s="85" t="s">
        <v>11159</v>
      </c>
      <c r="E1342" s="367"/>
      <c r="F1342" s="367"/>
      <c r="G1342" s="264" t="s">
        <v>441</v>
      </c>
      <c r="H1342" s="367"/>
      <c r="I1342" s="288">
        <v>699.7</v>
      </c>
      <c r="J1342" s="288">
        <v>664.7</v>
      </c>
      <c r="K1342" s="285">
        <v>629.7</v>
      </c>
      <c r="L1342" s="285">
        <v>594.7</v>
      </c>
      <c r="M1342" s="285">
        <v>559.7</v>
      </c>
    </row>
    <row r="1343" ht="60" customHeight="1" spans="1:13">
      <c r="A1343" s="364"/>
      <c r="B1343" s="364" t="s">
        <v>95</v>
      </c>
      <c r="C1343" s="863" t="s">
        <v>11160</v>
      </c>
      <c r="D1343" s="85" t="s">
        <v>11161</v>
      </c>
      <c r="E1343" s="367"/>
      <c r="F1343" s="367"/>
      <c r="G1343" s="264" t="s">
        <v>441</v>
      </c>
      <c r="H1343" s="367"/>
      <c r="I1343" s="288">
        <v>3498.3</v>
      </c>
      <c r="J1343" s="288">
        <v>3323.4</v>
      </c>
      <c r="K1343" s="285">
        <v>3148.5</v>
      </c>
      <c r="L1343" s="285">
        <v>2973.6</v>
      </c>
      <c r="M1343" s="285">
        <v>2798.6</v>
      </c>
    </row>
    <row r="1344" ht="60" customHeight="1" spans="1:13">
      <c r="A1344" s="364">
        <v>53</v>
      </c>
      <c r="B1344" s="364" t="s">
        <v>95</v>
      </c>
      <c r="C1344" s="863" t="s">
        <v>11162</v>
      </c>
      <c r="D1344" s="85" t="s">
        <v>11163</v>
      </c>
      <c r="E1344" s="85" t="s">
        <v>11164</v>
      </c>
      <c r="F1344" s="85" t="s">
        <v>11165</v>
      </c>
      <c r="G1344" s="264" t="s">
        <v>441</v>
      </c>
      <c r="H1344" s="85" t="s">
        <v>11166</v>
      </c>
      <c r="I1344" s="288">
        <v>1521</v>
      </c>
      <c r="J1344" s="288">
        <v>1445</v>
      </c>
      <c r="K1344" s="285">
        <v>1368.9</v>
      </c>
      <c r="L1344" s="285">
        <v>1292.9</v>
      </c>
      <c r="M1344" s="285">
        <v>1216.8</v>
      </c>
    </row>
    <row r="1345" ht="60" customHeight="1" spans="1:13">
      <c r="A1345" s="364"/>
      <c r="B1345" s="364" t="s">
        <v>95</v>
      </c>
      <c r="C1345" s="863" t="s">
        <v>11167</v>
      </c>
      <c r="D1345" s="85" t="s">
        <v>11168</v>
      </c>
      <c r="E1345" s="367"/>
      <c r="F1345" s="367"/>
      <c r="G1345" s="264" t="s">
        <v>441</v>
      </c>
      <c r="H1345" s="85" t="s">
        <v>11166</v>
      </c>
      <c r="I1345" s="288">
        <v>1521</v>
      </c>
      <c r="J1345" s="288">
        <v>1445</v>
      </c>
      <c r="K1345" s="285">
        <v>1368.9</v>
      </c>
      <c r="L1345" s="285">
        <v>1292.9</v>
      </c>
      <c r="M1345" s="285">
        <v>1216.8</v>
      </c>
    </row>
    <row r="1346" ht="60" customHeight="1" spans="1:13">
      <c r="A1346" s="364"/>
      <c r="B1346" s="364" t="s">
        <v>95</v>
      </c>
      <c r="C1346" s="863" t="s">
        <v>11169</v>
      </c>
      <c r="D1346" s="85" t="s">
        <v>11170</v>
      </c>
      <c r="E1346" s="367"/>
      <c r="F1346" s="367"/>
      <c r="G1346" s="264" t="s">
        <v>441</v>
      </c>
      <c r="H1346" s="367"/>
      <c r="I1346" s="288">
        <v>304.2</v>
      </c>
      <c r="J1346" s="288">
        <v>289</v>
      </c>
      <c r="K1346" s="285">
        <v>273.8</v>
      </c>
      <c r="L1346" s="285">
        <v>258.6</v>
      </c>
      <c r="M1346" s="285">
        <v>243.4</v>
      </c>
    </row>
    <row r="1347" ht="60" customHeight="1" spans="1:13">
      <c r="A1347" s="369">
        <v>54</v>
      </c>
      <c r="B1347" s="364" t="s">
        <v>95</v>
      </c>
      <c r="C1347" s="863" t="s">
        <v>11171</v>
      </c>
      <c r="D1347" s="85" t="s">
        <v>11172</v>
      </c>
      <c r="E1347" s="85" t="s">
        <v>11173</v>
      </c>
      <c r="F1347" s="85" t="s">
        <v>11174</v>
      </c>
      <c r="G1347" s="264" t="s">
        <v>441</v>
      </c>
      <c r="H1347" s="367"/>
      <c r="I1347" s="288">
        <v>1431.9</v>
      </c>
      <c r="J1347" s="288">
        <v>1360.3</v>
      </c>
      <c r="K1347" s="285">
        <v>1288.7</v>
      </c>
      <c r="L1347" s="285">
        <v>1217.1</v>
      </c>
      <c r="M1347" s="285">
        <v>1145.5</v>
      </c>
    </row>
    <row r="1348" ht="60" customHeight="1" spans="1:13">
      <c r="A1348" s="370"/>
      <c r="B1348" s="364" t="s">
        <v>95</v>
      </c>
      <c r="C1348" s="863" t="s">
        <v>11175</v>
      </c>
      <c r="D1348" s="85" t="s">
        <v>11176</v>
      </c>
      <c r="E1348" s="367"/>
      <c r="F1348" s="367"/>
      <c r="G1348" s="264" t="s">
        <v>441</v>
      </c>
      <c r="H1348" s="367"/>
      <c r="I1348" s="288">
        <v>1841.4</v>
      </c>
      <c r="J1348" s="288">
        <v>1749.3</v>
      </c>
      <c r="K1348" s="285">
        <v>1657.3</v>
      </c>
      <c r="L1348" s="285">
        <v>1565.2</v>
      </c>
      <c r="M1348" s="285">
        <v>1473.1</v>
      </c>
    </row>
    <row r="1349" ht="60" customHeight="1" spans="1:13">
      <c r="A1349" s="370"/>
      <c r="B1349" s="364" t="s">
        <v>95</v>
      </c>
      <c r="C1349" s="863" t="s">
        <v>11177</v>
      </c>
      <c r="D1349" s="85" t="s">
        <v>11178</v>
      </c>
      <c r="E1349" s="367"/>
      <c r="F1349" s="367"/>
      <c r="G1349" s="264" t="s">
        <v>441</v>
      </c>
      <c r="H1349" s="367"/>
      <c r="I1349" s="288">
        <v>286.4</v>
      </c>
      <c r="J1349" s="288">
        <v>272.1</v>
      </c>
      <c r="K1349" s="285">
        <v>257.7</v>
      </c>
      <c r="L1349" s="285">
        <v>243.4</v>
      </c>
      <c r="M1349" s="285">
        <v>229.1</v>
      </c>
    </row>
    <row r="1350" ht="60" customHeight="1" spans="1:13">
      <c r="A1350" s="365"/>
      <c r="B1350" s="364" t="s">
        <v>95</v>
      </c>
      <c r="C1350" s="863" t="s">
        <v>11179</v>
      </c>
      <c r="D1350" s="85" t="s">
        <v>11180</v>
      </c>
      <c r="E1350" s="367"/>
      <c r="F1350" s="367"/>
      <c r="G1350" s="264" t="s">
        <v>441</v>
      </c>
      <c r="H1350" s="367"/>
      <c r="I1350" s="288">
        <v>1431.9</v>
      </c>
      <c r="J1350" s="288">
        <v>1360.3</v>
      </c>
      <c r="K1350" s="285">
        <v>1288.7</v>
      </c>
      <c r="L1350" s="285">
        <v>1217.1</v>
      </c>
      <c r="M1350" s="285">
        <v>1145.5</v>
      </c>
    </row>
    <row r="1351" ht="60" customHeight="1" spans="1:13">
      <c r="A1351" s="369">
        <v>55</v>
      </c>
      <c r="B1351" s="364" t="s">
        <v>95</v>
      </c>
      <c r="C1351" s="863" t="s">
        <v>11181</v>
      </c>
      <c r="D1351" s="85" t="s">
        <v>11182</v>
      </c>
      <c r="E1351" s="85" t="s">
        <v>11183</v>
      </c>
      <c r="F1351" s="85" t="s">
        <v>11184</v>
      </c>
      <c r="G1351" s="264" t="s">
        <v>441</v>
      </c>
      <c r="H1351" s="85" t="s">
        <v>11185</v>
      </c>
      <c r="I1351" s="288">
        <v>1616.4</v>
      </c>
      <c r="J1351" s="288">
        <v>1535.6</v>
      </c>
      <c r="K1351" s="285">
        <v>1454.8</v>
      </c>
      <c r="L1351" s="285">
        <v>1373.9</v>
      </c>
      <c r="M1351" s="285">
        <v>1293.1</v>
      </c>
    </row>
    <row r="1352" ht="60" customHeight="1" spans="1:13">
      <c r="A1352" s="365"/>
      <c r="B1352" s="364" t="s">
        <v>95</v>
      </c>
      <c r="C1352" s="863" t="s">
        <v>11186</v>
      </c>
      <c r="D1352" s="85" t="s">
        <v>11187</v>
      </c>
      <c r="E1352" s="367"/>
      <c r="F1352" s="367"/>
      <c r="G1352" s="264" t="s">
        <v>441</v>
      </c>
      <c r="H1352" s="367"/>
      <c r="I1352" s="288">
        <v>323.3</v>
      </c>
      <c r="J1352" s="288">
        <v>307.1</v>
      </c>
      <c r="K1352" s="285">
        <v>291</v>
      </c>
      <c r="L1352" s="285">
        <v>274.8</v>
      </c>
      <c r="M1352" s="285">
        <v>258.6</v>
      </c>
    </row>
    <row r="1353" ht="60" customHeight="1" spans="1:13">
      <c r="A1353" s="369">
        <v>56</v>
      </c>
      <c r="B1353" s="364" t="s">
        <v>95</v>
      </c>
      <c r="C1353" s="863" t="s">
        <v>11188</v>
      </c>
      <c r="D1353" s="85" t="s">
        <v>11189</v>
      </c>
      <c r="E1353" s="85" t="s">
        <v>11190</v>
      </c>
      <c r="F1353" s="85" t="s">
        <v>11191</v>
      </c>
      <c r="G1353" s="264" t="s">
        <v>441</v>
      </c>
      <c r="H1353" s="367"/>
      <c r="I1353" s="288">
        <v>1825.2</v>
      </c>
      <c r="J1353" s="288">
        <v>1733.9</v>
      </c>
      <c r="K1353" s="285">
        <v>1642.7</v>
      </c>
      <c r="L1353" s="285">
        <v>1551.4</v>
      </c>
      <c r="M1353" s="285">
        <v>1460.2</v>
      </c>
    </row>
    <row r="1354" ht="60" customHeight="1" spans="1:13">
      <c r="A1354" s="365"/>
      <c r="B1354" s="364" t="s">
        <v>95</v>
      </c>
      <c r="C1354" s="863" t="s">
        <v>11192</v>
      </c>
      <c r="D1354" s="85" t="s">
        <v>11193</v>
      </c>
      <c r="E1354" s="367"/>
      <c r="F1354" s="367"/>
      <c r="G1354" s="264" t="s">
        <v>441</v>
      </c>
      <c r="H1354" s="367"/>
      <c r="I1354" s="288">
        <v>365</v>
      </c>
      <c r="J1354" s="288">
        <v>346.8</v>
      </c>
      <c r="K1354" s="285">
        <v>328.5</v>
      </c>
      <c r="L1354" s="285">
        <v>310.3</v>
      </c>
      <c r="M1354" s="285">
        <v>292</v>
      </c>
    </row>
    <row r="1355" ht="60" customHeight="1" spans="1:13">
      <c r="A1355" s="369">
        <v>57</v>
      </c>
      <c r="B1355" s="364" t="s">
        <v>95</v>
      </c>
      <c r="C1355" s="863" t="s">
        <v>11194</v>
      </c>
      <c r="D1355" s="85" t="s">
        <v>11195</v>
      </c>
      <c r="E1355" s="85" t="s">
        <v>11196</v>
      </c>
      <c r="F1355" s="85" t="s">
        <v>11197</v>
      </c>
      <c r="G1355" s="264" t="s">
        <v>441</v>
      </c>
      <c r="H1355" s="367"/>
      <c r="I1355" s="288">
        <v>1673.1</v>
      </c>
      <c r="J1355" s="288">
        <v>1589.4</v>
      </c>
      <c r="K1355" s="285">
        <v>1505.8</v>
      </c>
      <c r="L1355" s="285">
        <v>1422.1</v>
      </c>
      <c r="M1355" s="285">
        <v>1338.5</v>
      </c>
    </row>
    <row r="1356" ht="60" customHeight="1" spans="1:13">
      <c r="A1356" s="365"/>
      <c r="B1356" s="364" t="s">
        <v>95</v>
      </c>
      <c r="C1356" s="863" t="s">
        <v>11198</v>
      </c>
      <c r="D1356" s="85" t="s">
        <v>11199</v>
      </c>
      <c r="E1356" s="367"/>
      <c r="F1356" s="367"/>
      <c r="G1356" s="264" t="s">
        <v>441</v>
      </c>
      <c r="H1356" s="367"/>
      <c r="I1356" s="288">
        <v>334.6</v>
      </c>
      <c r="J1356" s="288">
        <v>317.9</v>
      </c>
      <c r="K1356" s="285">
        <v>301.2</v>
      </c>
      <c r="L1356" s="285">
        <v>284.4</v>
      </c>
      <c r="M1356" s="285">
        <v>267.7</v>
      </c>
    </row>
    <row r="1357" ht="60" customHeight="1" spans="1:13">
      <c r="A1357" s="369">
        <v>58</v>
      </c>
      <c r="B1357" s="364" t="s">
        <v>95</v>
      </c>
      <c r="C1357" s="863" t="s">
        <v>11200</v>
      </c>
      <c r="D1357" s="85" t="s">
        <v>11201</v>
      </c>
      <c r="E1357" s="85" t="s">
        <v>11202</v>
      </c>
      <c r="F1357" s="85" t="s">
        <v>11203</v>
      </c>
      <c r="G1357" s="264" t="s">
        <v>51</v>
      </c>
      <c r="H1357" s="367"/>
      <c r="I1357" s="288">
        <v>81</v>
      </c>
      <c r="J1357" s="288">
        <v>77</v>
      </c>
      <c r="K1357" s="285">
        <v>72.9</v>
      </c>
      <c r="L1357" s="285">
        <v>68.9</v>
      </c>
      <c r="M1357" s="285">
        <v>64.8</v>
      </c>
    </row>
    <row r="1358" ht="60" customHeight="1" spans="1:13">
      <c r="A1358" s="365"/>
      <c r="B1358" s="364" t="s">
        <v>95</v>
      </c>
      <c r="C1358" s="863" t="s">
        <v>11204</v>
      </c>
      <c r="D1358" s="85" t="s">
        <v>11205</v>
      </c>
      <c r="E1358" s="367"/>
      <c r="F1358" s="367"/>
      <c r="G1358" s="264" t="s">
        <v>51</v>
      </c>
      <c r="H1358" s="367"/>
      <c r="I1358" s="288">
        <v>16.2</v>
      </c>
      <c r="J1358" s="288">
        <v>15.4</v>
      </c>
      <c r="K1358" s="285">
        <v>14.6</v>
      </c>
      <c r="L1358" s="285">
        <v>13.8</v>
      </c>
      <c r="M1358" s="285">
        <v>13</v>
      </c>
    </row>
    <row r="1359" ht="60" customHeight="1" spans="1:13">
      <c r="A1359" s="369">
        <v>59</v>
      </c>
      <c r="B1359" s="364" t="s">
        <v>95</v>
      </c>
      <c r="C1359" s="863" t="s">
        <v>11206</v>
      </c>
      <c r="D1359" s="85" t="s">
        <v>11207</v>
      </c>
      <c r="E1359" s="85" t="s">
        <v>11208</v>
      </c>
      <c r="F1359" s="85" t="s">
        <v>11209</v>
      </c>
      <c r="G1359" s="264" t="s">
        <v>441</v>
      </c>
      <c r="H1359" s="367"/>
      <c r="I1359" s="288">
        <v>347.4</v>
      </c>
      <c r="J1359" s="288">
        <v>330</v>
      </c>
      <c r="K1359" s="285">
        <v>312.7</v>
      </c>
      <c r="L1359" s="285">
        <v>295.3</v>
      </c>
      <c r="M1359" s="285">
        <v>277.9</v>
      </c>
    </row>
    <row r="1360" ht="60" customHeight="1" spans="1:13">
      <c r="A1360" s="365"/>
      <c r="B1360" s="364" t="s">
        <v>95</v>
      </c>
      <c r="C1360" s="863" t="s">
        <v>11210</v>
      </c>
      <c r="D1360" s="85" t="s">
        <v>11211</v>
      </c>
      <c r="E1360" s="367"/>
      <c r="F1360" s="367"/>
      <c r="G1360" s="264" t="s">
        <v>441</v>
      </c>
      <c r="H1360" s="367"/>
      <c r="I1360" s="288">
        <v>69.5</v>
      </c>
      <c r="J1360" s="288">
        <v>66</v>
      </c>
      <c r="K1360" s="285">
        <v>62.5</v>
      </c>
      <c r="L1360" s="285">
        <v>59.1</v>
      </c>
      <c r="M1360" s="285">
        <v>55.6</v>
      </c>
    </row>
    <row r="1361" ht="60" customHeight="1" spans="1:13">
      <c r="A1361" s="369">
        <v>60</v>
      </c>
      <c r="B1361" s="364" t="s">
        <v>95</v>
      </c>
      <c r="C1361" s="863" t="s">
        <v>11212</v>
      </c>
      <c r="D1361" s="85" t="s">
        <v>11213</v>
      </c>
      <c r="E1361" s="85" t="s">
        <v>11214</v>
      </c>
      <c r="F1361" s="85" t="s">
        <v>11215</v>
      </c>
      <c r="G1361" s="264" t="s">
        <v>441</v>
      </c>
      <c r="H1361" s="367"/>
      <c r="I1361" s="288">
        <v>1688.4</v>
      </c>
      <c r="J1361" s="288">
        <v>1604</v>
      </c>
      <c r="K1361" s="285">
        <v>1519.6</v>
      </c>
      <c r="L1361" s="285">
        <v>1435.1</v>
      </c>
      <c r="M1361" s="285">
        <v>1350.7</v>
      </c>
    </row>
    <row r="1362" ht="60" customHeight="1" spans="1:13">
      <c r="A1362" s="370"/>
      <c r="B1362" s="364" t="s">
        <v>95</v>
      </c>
      <c r="C1362" s="863" t="s">
        <v>11216</v>
      </c>
      <c r="D1362" s="85" t="s">
        <v>11217</v>
      </c>
      <c r="E1362" s="367"/>
      <c r="F1362" s="367"/>
      <c r="G1362" s="264" t="s">
        <v>441</v>
      </c>
      <c r="H1362" s="367"/>
      <c r="I1362" s="288">
        <v>1181.7</v>
      </c>
      <c r="J1362" s="288">
        <v>1122.6</v>
      </c>
      <c r="K1362" s="285">
        <v>1063.5</v>
      </c>
      <c r="L1362" s="285">
        <v>1004.4</v>
      </c>
      <c r="M1362" s="285">
        <v>945.4</v>
      </c>
    </row>
    <row r="1363" ht="60" customHeight="1" spans="1:13">
      <c r="A1363" s="365"/>
      <c r="B1363" s="364" t="s">
        <v>95</v>
      </c>
      <c r="C1363" s="863" t="s">
        <v>11218</v>
      </c>
      <c r="D1363" s="85" t="s">
        <v>11219</v>
      </c>
      <c r="E1363" s="367"/>
      <c r="F1363" s="367"/>
      <c r="G1363" s="264" t="s">
        <v>441</v>
      </c>
      <c r="H1363" s="367"/>
      <c r="I1363" s="288">
        <v>337.7</v>
      </c>
      <c r="J1363" s="288">
        <v>320.8</v>
      </c>
      <c r="K1363" s="285">
        <v>303.9</v>
      </c>
      <c r="L1363" s="285">
        <v>287</v>
      </c>
      <c r="M1363" s="285">
        <v>270.1</v>
      </c>
    </row>
    <row r="1364" ht="60" customHeight="1" spans="1:13">
      <c r="A1364" s="369">
        <v>61</v>
      </c>
      <c r="B1364" s="364" t="s">
        <v>95</v>
      </c>
      <c r="C1364" s="863" t="s">
        <v>11220</v>
      </c>
      <c r="D1364" s="85" t="s">
        <v>11221</v>
      </c>
      <c r="E1364" s="85" t="s">
        <v>11222</v>
      </c>
      <c r="F1364" s="85" t="s">
        <v>11223</v>
      </c>
      <c r="G1364" s="264" t="s">
        <v>51</v>
      </c>
      <c r="H1364" s="367"/>
      <c r="I1364" s="288">
        <v>1216.8</v>
      </c>
      <c r="J1364" s="288">
        <v>1156</v>
      </c>
      <c r="K1364" s="285">
        <v>1095.1</v>
      </c>
      <c r="L1364" s="285">
        <v>1034.3</v>
      </c>
      <c r="M1364" s="285">
        <v>973.4</v>
      </c>
    </row>
    <row r="1365" ht="60" customHeight="1" spans="1:13">
      <c r="A1365" s="365"/>
      <c r="B1365" s="364" t="s">
        <v>95</v>
      </c>
      <c r="C1365" s="863" t="s">
        <v>11224</v>
      </c>
      <c r="D1365" s="85" t="s">
        <v>11225</v>
      </c>
      <c r="E1365" s="367"/>
      <c r="F1365" s="367"/>
      <c r="G1365" s="264" t="s">
        <v>51</v>
      </c>
      <c r="H1365" s="367"/>
      <c r="I1365" s="288">
        <v>243.4</v>
      </c>
      <c r="J1365" s="288">
        <v>231.2</v>
      </c>
      <c r="K1365" s="285">
        <v>219</v>
      </c>
      <c r="L1365" s="285">
        <v>206.9</v>
      </c>
      <c r="M1365" s="285">
        <v>194.7</v>
      </c>
    </row>
    <row r="1366" ht="60" customHeight="1" spans="1:13">
      <c r="A1366" s="369">
        <v>62</v>
      </c>
      <c r="B1366" s="364" t="s">
        <v>95</v>
      </c>
      <c r="C1366" s="863" t="s">
        <v>11226</v>
      </c>
      <c r="D1366" s="85" t="s">
        <v>11227</v>
      </c>
      <c r="E1366" s="85" t="s">
        <v>11228</v>
      </c>
      <c r="F1366" s="85" t="s">
        <v>11229</v>
      </c>
      <c r="G1366" s="264" t="s">
        <v>51</v>
      </c>
      <c r="H1366" s="367"/>
      <c r="I1366" s="288">
        <v>378</v>
      </c>
      <c r="J1366" s="288">
        <v>359.1</v>
      </c>
      <c r="K1366" s="285">
        <v>340.2</v>
      </c>
      <c r="L1366" s="285">
        <v>321.3</v>
      </c>
      <c r="M1366" s="285">
        <v>302.4</v>
      </c>
    </row>
    <row r="1367" ht="60" customHeight="1" spans="1:13">
      <c r="A1367" s="365"/>
      <c r="B1367" s="364" t="s">
        <v>95</v>
      </c>
      <c r="C1367" s="863" t="s">
        <v>11230</v>
      </c>
      <c r="D1367" s="85" t="s">
        <v>11231</v>
      </c>
      <c r="E1367" s="367"/>
      <c r="F1367" s="367"/>
      <c r="G1367" s="264" t="s">
        <v>51</v>
      </c>
      <c r="H1367" s="367"/>
      <c r="I1367" s="288">
        <v>75.6</v>
      </c>
      <c r="J1367" s="288">
        <v>71.8</v>
      </c>
      <c r="K1367" s="285">
        <v>68</v>
      </c>
      <c r="L1367" s="285">
        <v>64.3</v>
      </c>
      <c r="M1367" s="285">
        <v>60.5</v>
      </c>
    </row>
    <row r="1368" ht="60" customHeight="1" spans="1:13">
      <c r="A1368" s="369">
        <v>63</v>
      </c>
      <c r="B1368" s="364" t="s">
        <v>95</v>
      </c>
      <c r="C1368" s="863" t="s">
        <v>11232</v>
      </c>
      <c r="D1368" s="85" t="s">
        <v>11233</v>
      </c>
      <c r="E1368" s="85" t="s">
        <v>11234</v>
      </c>
      <c r="F1368" s="85" t="s">
        <v>11235</v>
      </c>
      <c r="G1368" s="264" t="s">
        <v>51</v>
      </c>
      <c r="H1368" s="367"/>
      <c r="I1368" s="288">
        <v>3042</v>
      </c>
      <c r="J1368" s="288">
        <v>2889.9</v>
      </c>
      <c r="K1368" s="285">
        <v>2737.8</v>
      </c>
      <c r="L1368" s="285">
        <v>2585.7</v>
      </c>
      <c r="M1368" s="285">
        <v>2433.6</v>
      </c>
    </row>
    <row r="1369" ht="60" customHeight="1" spans="1:13">
      <c r="A1369" s="370"/>
      <c r="B1369" s="364" t="s">
        <v>95</v>
      </c>
      <c r="C1369" s="863" t="s">
        <v>11236</v>
      </c>
      <c r="D1369" s="85" t="s">
        <v>11237</v>
      </c>
      <c r="E1369" s="367"/>
      <c r="F1369" s="367"/>
      <c r="G1369" s="264" t="s">
        <v>51</v>
      </c>
      <c r="H1369" s="367"/>
      <c r="I1369" s="288">
        <v>912.6</v>
      </c>
      <c r="J1369" s="288">
        <v>867</v>
      </c>
      <c r="K1369" s="285">
        <v>821.3</v>
      </c>
      <c r="L1369" s="285">
        <v>775.7</v>
      </c>
      <c r="M1369" s="285">
        <v>730.1</v>
      </c>
    </row>
    <row r="1370" ht="60" customHeight="1" spans="1:13">
      <c r="A1370" s="365"/>
      <c r="B1370" s="364" t="s">
        <v>95</v>
      </c>
      <c r="C1370" s="863" t="s">
        <v>11238</v>
      </c>
      <c r="D1370" s="85" t="s">
        <v>11239</v>
      </c>
      <c r="E1370" s="367"/>
      <c r="F1370" s="367"/>
      <c r="G1370" s="264" t="s">
        <v>51</v>
      </c>
      <c r="H1370" s="367"/>
      <c r="I1370" s="288">
        <v>608.4</v>
      </c>
      <c r="J1370" s="288">
        <v>578</v>
      </c>
      <c r="K1370" s="285">
        <v>547.6</v>
      </c>
      <c r="L1370" s="285">
        <v>517.1</v>
      </c>
      <c r="M1370" s="285">
        <v>486.7</v>
      </c>
    </row>
    <row r="1371" ht="60" customHeight="1" spans="1:13">
      <c r="A1371" s="369">
        <v>64</v>
      </c>
      <c r="B1371" s="364" t="s">
        <v>95</v>
      </c>
      <c r="C1371" s="863" t="s">
        <v>11240</v>
      </c>
      <c r="D1371" s="85" t="s">
        <v>11241</v>
      </c>
      <c r="E1371" s="85" t="s">
        <v>11242</v>
      </c>
      <c r="F1371" s="85" t="s">
        <v>11243</v>
      </c>
      <c r="G1371" s="264" t="s">
        <v>441</v>
      </c>
      <c r="H1371" s="367"/>
      <c r="I1371" s="288">
        <v>2178</v>
      </c>
      <c r="J1371" s="288">
        <v>2069.1</v>
      </c>
      <c r="K1371" s="285">
        <v>1960.2</v>
      </c>
      <c r="L1371" s="285">
        <v>1851.3</v>
      </c>
      <c r="M1371" s="285">
        <v>1742.4</v>
      </c>
    </row>
    <row r="1372" ht="60" customHeight="1" spans="1:13">
      <c r="A1372" s="370"/>
      <c r="B1372" s="364" t="s">
        <v>95</v>
      </c>
      <c r="C1372" s="863" t="s">
        <v>11244</v>
      </c>
      <c r="D1372" s="85" t="s">
        <v>11245</v>
      </c>
      <c r="E1372" s="367"/>
      <c r="F1372" s="367"/>
      <c r="G1372" s="264" t="s">
        <v>441</v>
      </c>
      <c r="H1372" s="367"/>
      <c r="I1372" s="288">
        <v>435.6</v>
      </c>
      <c r="J1372" s="288">
        <v>413.8</v>
      </c>
      <c r="K1372" s="285">
        <v>392</v>
      </c>
      <c r="L1372" s="285">
        <v>370.3</v>
      </c>
      <c r="M1372" s="285">
        <v>348.5</v>
      </c>
    </row>
    <row r="1373" ht="60" customHeight="1" spans="1:13">
      <c r="A1373" s="365"/>
      <c r="B1373" s="364" t="s">
        <v>95</v>
      </c>
      <c r="C1373" s="863" t="s">
        <v>11246</v>
      </c>
      <c r="D1373" s="85" t="s">
        <v>11247</v>
      </c>
      <c r="E1373" s="367"/>
      <c r="F1373" s="367"/>
      <c r="G1373" s="264" t="s">
        <v>441</v>
      </c>
      <c r="H1373" s="367"/>
      <c r="I1373" s="288">
        <v>2178</v>
      </c>
      <c r="J1373" s="288">
        <v>2069.1</v>
      </c>
      <c r="K1373" s="285">
        <v>1960.2</v>
      </c>
      <c r="L1373" s="285">
        <v>1851.3</v>
      </c>
      <c r="M1373" s="285">
        <v>1742.4</v>
      </c>
    </row>
    <row r="1374" ht="60" customHeight="1" spans="1:13">
      <c r="A1374" s="369">
        <v>65</v>
      </c>
      <c r="B1374" s="364" t="s">
        <v>95</v>
      </c>
      <c r="C1374" s="863" t="s">
        <v>11248</v>
      </c>
      <c r="D1374" s="85" t="s">
        <v>11249</v>
      </c>
      <c r="E1374" s="85" t="s">
        <v>11250</v>
      </c>
      <c r="F1374" s="85" t="s">
        <v>11251</v>
      </c>
      <c r="G1374" s="264" t="s">
        <v>51</v>
      </c>
      <c r="H1374" s="367"/>
      <c r="I1374" s="288">
        <v>1521</v>
      </c>
      <c r="J1374" s="288">
        <v>1445</v>
      </c>
      <c r="K1374" s="285">
        <v>1368.9</v>
      </c>
      <c r="L1374" s="285">
        <v>1292.9</v>
      </c>
      <c r="M1374" s="285">
        <v>1216.8</v>
      </c>
    </row>
    <row r="1375" ht="60" customHeight="1" spans="1:13">
      <c r="A1375" s="365"/>
      <c r="B1375" s="364" t="s">
        <v>95</v>
      </c>
      <c r="C1375" s="863" t="s">
        <v>11252</v>
      </c>
      <c r="D1375" s="85" t="s">
        <v>11253</v>
      </c>
      <c r="E1375" s="367"/>
      <c r="F1375" s="367"/>
      <c r="G1375" s="264" t="s">
        <v>51</v>
      </c>
      <c r="H1375" s="367"/>
      <c r="I1375" s="288">
        <v>304.2</v>
      </c>
      <c r="J1375" s="288">
        <v>289</v>
      </c>
      <c r="K1375" s="285">
        <v>273.8</v>
      </c>
      <c r="L1375" s="285">
        <v>258.6</v>
      </c>
      <c r="M1375" s="285">
        <v>243.4</v>
      </c>
    </row>
    <row r="1376" ht="60" customHeight="1" spans="1:13">
      <c r="A1376" s="364">
        <v>66</v>
      </c>
      <c r="B1376" s="364" t="s">
        <v>38</v>
      </c>
      <c r="C1376" s="863" t="s">
        <v>11254</v>
      </c>
      <c r="D1376" s="85" t="s">
        <v>11255</v>
      </c>
      <c r="E1376" s="85" t="s">
        <v>11256</v>
      </c>
      <c r="F1376" s="85" t="s">
        <v>11257</v>
      </c>
      <c r="G1376" s="264" t="s">
        <v>51</v>
      </c>
      <c r="H1376" s="367"/>
      <c r="I1376" s="288">
        <v>17.1</v>
      </c>
      <c r="J1376" s="288">
        <v>16.2</v>
      </c>
      <c r="K1376" s="285">
        <v>15.4</v>
      </c>
      <c r="L1376" s="285">
        <v>14.5</v>
      </c>
      <c r="M1376" s="285">
        <v>13.7</v>
      </c>
    </row>
    <row r="1377" ht="60" customHeight="1" spans="1:13">
      <c r="A1377" s="364">
        <v>67</v>
      </c>
      <c r="B1377" s="364" t="s">
        <v>38</v>
      </c>
      <c r="C1377" s="863" t="s">
        <v>11258</v>
      </c>
      <c r="D1377" s="85" t="s">
        <v>11259</v>
      </c>
      <c r="E1377" s="85" t="s">
        <v>11260</v>
      </c>
      <c r="F1377" s="85" t="s">
        <v>11261</v>
      </c>
      <c r="G1377" s="264" t="s">
        <v>51</v>
      </c>
      <c r="H1377" s="367"/>
      <c r="I1377" s="288">
        <v>30.6</v>
      </c>
      <c r="J1377" s="288">
        <v>29.1</v>
      </c>
      <c r="K1377" s="285">
        <v>27.5</v>
      </c>
      <c r="L1377" s="285">
        <v>26</v>
      </c>
      <c r="M1377" s="285">
        <v>24.5</v>
      </c>
    </row>
    <row r="1378" ht="60" customHeight="1" spans="1:13">
      <c r="A1378" s="369">
        <v>68</v>
      </c>
      <c r="B1378" s="364" t="s">
        <v>95</v>
      </c>
      <c r="C1378" s="863" t="s">
        <v>11262</v>
      </c>
      <c r="D1378" s="85" t="s">
        <v>11263</v>
      </c>
      <c r="E1378" s="85" t="s">
        <v>11264</v>
      </c>
      <c r="F1378" s="85" t="s">
        <v>11265</v>
      </c>
      <c r="G1378" s="264" t="s">
        <v>51</v>
      </c>
      <c r="H1378" s="367"/>
      <c r="I1378" s="288">
        <v>3519</v>
      </c>
      <c r="J1378" s="288">
        <v>3343.1</v>
      </c>
      <c r="K1378" s="285">
        <v>3167.1</v>
      </c>
      <c r="L1378" s="285">
        <v>2991.2</v>
      </c>
      <c r="M1378" s="285">
        <v>2815.2</v>
      </c>
    </row>
    <row r="1379" ht="60" customHeight="1" spans="1:13">
      <c r="A1379" s="365"/>
      <c r="B1379" s="364" t="s">
        <v>95</v>
      </c>
      <c r="C1379" s="863" t="s">
        <v>11266</v>
      </c>
      <c r="D1379" s="85" t="s">
        <v>11267</v>
      </c>
      <c r="E1379" s="367"/>
      <c r="F1379" s="367"/>
      <c r="G1379" s="264" t="s">
        <v>51</v>
      </c>
      <c r="H1379" s="367"/>
      <c r="I1379" s="288">
        <v>703.8</v>
      </c>
      <c r="J1379" s="288">
        <v>668.6</v>
      </c>
      <c r="K1379" s="285">
        <v>633.4</v>
      </c>
      <c r="L1379" s="285">
        <v>598.2</v>
      </c>
      <c r="M1379" s="285">
        <v>563</v>
      </c>
    </row>
    <row r="1380" ht="60" customHeight="1" spans="1:13">
      <c r="A1380" s="369">
        <v>69</v>
      </c>
      <c r="B1380" s="364" t="s">
        <v>95</v>
      </c>
      <c r="C1380" s="863" t="s">
        <v>11268</v>
      </c>
      <c r="D1380" s="85" t="s">
        <v>11269</v>
      </c>
      <c r="E1380" s="85" t="s">
        <v>11270</v>
      </c>
      <c r="F1380" s="85" t="s">
        <v>11271</v>
      </c>
      <c r="G1380" s="264" t="s">
        <v>51</v>
      </c>
      <c r="H1380" s="367"/>
      <c r="I1380" s="288">
        <v>4212</v>
      </c>
      <c r="J1380" s="288">
        <v>4001.4</v>
      </c>
      <c r="K1380" s="285">
        <v>3790.8</v>
      </c>
      <c r="L1380" s="285">
        <v>3580.2</v>
      </c>
      <c r="M1380" s="285">
        <v>3369.6</v>
      </c>
    </row>
    <row r="1381" ht="60" customHeight="1" spans="1:13">
      <c r="A1381" s="370"/>
      <c r="B1381" s="364" t="s">
        <v>95</v>
      </c>
      <c r="C1381" s="863" t="s">
        <v>11272</v>
      </c>
      <c r="D1381" s="85" t="s">
        <v>11273</v>
      </c>
      <c r="E1381" s="367"/>
      <c r="F1381" s="367"/>
      <c r="G1381" s="264" t="s">
        <v>51</v>
      </c>
      <c r="H1381" s="367"/>
      <c r="I1381" s="288">
        <v>842.4</v>
      </c>
      <c r="J1381" s="288">
        <v>800.3</v>
      </c>
      <c r="K1381" s="285">
        <v>758.2</v>
      </c>
      <c r="L1381" s="285">
        <v>716</v>
      </c>
      <c r="M1381" s="285">
        <v>673.9</v>
      </c>
    </row>
    <row r="1382" ht="60" customHeight="1" spans="1:13">
      <c r="A1382" s="365"/>
      <c r="B1382" s="364" t="s">
        <v>95</v>
      </c>
      <c r="C1382" s="863" t="s">
        <v>11274</v>
      </c>
      <c r="D1382" s="85" t="s">
        <v>11275</v>
      </c>
      <c r="E1382" s="367"/>
      <c r="F1382" s="367"/>
      <c r="G1382" s="264" t="s">
        <v>51</v>
      </c>
      <c r="H1382" s="367"/>
      <c r="I1382" s="288">
        <v>842.4</v>
      </c>
      <c r="J1382" s="288">
        <v>800.3</v>
      </c>
      <c r="K1382" s="285">
        <v>758.2</v>
      </c>
      <c r="L1382" s="285">
        <v>716</v>
      </c>
      <c r="M1382" s="285">
        <v>673.9</v>
      </c>
    </row>
    <row r="1383" ht="60" customHeight="1" spans="1:13">
      <c r="A1383" s="369">
        <v>70</v>
      </c>
      <c r="B1383" s="364" t="s">
        <v>95</v>
      </c>
      <c r="C1383" s="863" t="s">
        <v>11276</v>
      </c>
      <c r="D1383" s="85" t="s">
        <v>11277</v>
      </c>
      <c r="E1383" s="85" t="s">
        <v>11278</v>
      </c>
      <c r="F1383" s="85" t="s">
        <v>11279</v>
      </c>
      <c r="G1383" s="264" t="s">
        <v>51</v>
      </c>
      <c r="H1383" s="367"/>
      <c r="I1383" s="288">
        <v>1825.2</v>
      </c>
      <c r="J1383" s="288">
        <v>1733.9</v>
      </c>
      <c r="K1383" s="285">
        <v>1642.7</v>
      </c>
      <c r="L1383" s="285">
        <v>1551.4</v>
      </c>
      <c r="M1383" s="285">
        <v>1460.2</v>
      </c>
    </row>
    <row r="1384" ht="60" customHeight="1" spans="1:13">
      <c r="A1384" s="370"/>
      <c r="B1384" s="364" t="s">
        <v>95</v>
      </c>
      <c r="C1384" s="863" t="s">
        <v>11280</v>
      </c>
      <c r="D1384" s="85" t="s">
        <v>11281</v>
      </c>
      <c r="E1384" s="367"/>
      <c r="F1384" s="367"/>
      <c r="G1384" s="264" t="s">
        <v>51</v>
      </c>
      <c r="H1384" s="367"/>
      <c r="I1384" s="288">
        <v>1216.8</v>
      </c>
      <c r="J1384" s="288">
        <v>1156</v>
      </c>
      <c r="K1384" s="285">
        <v>1095.1</v>
      </c>
      <c r="L1384" s="285">
        <v>1034.3</v>
      </c>
      <c r="M1384" s="285">
        <v>973.4</v>
      </c>
    </row>
    <row r="1385" ht="60" customHeight="1" spans="1:13">
      <c r="A1385" s="365"/>
      <c r="B1385" s="364" t="s">
        <v>95</v>
      </c>
      <c r="C1385" s="863" t="s">
        <v>11282</v>
      </c>
      <c r="D1385" s="85" t="s">
        <v>11283</v>
      </c>
      <c r="E1385" s="367"/>
      <c r="F1385" s="367"/>
      <c r="G1385" s="264" t="s">
        <v>51</v>
      </c>
      <c r="H1385" s="367"/>
      <c r="I1385" s="288">
        <v>365</v>
      </c>
      <c r="J1385" s="288">
        <v>346.8</v>
      </c>
      <c r="K1385" s="285">
        <v>328.5</v>
      </c>
      <c r="L1385" s="285">
        <v>310.3</v>
      </c>
      <c r="M1385" s="285">
        <v>292</v>
      </c>
    </row>
    <row r="1386" ht="60" customHeight="1" spans="1:13">
      <c r="A1386" s="369">
        <v>71</v>
      </c>
      <c r="B1386" s="364" t="s">
        <v>95</v>
      </c>
      <c r="C1386" s="863" t="s">
        <v>11284</v>
      </c>
      <c r="D1386" s="85" t="s">
        <v>11285</v>
      </c>
      <c r="E1386" s="85" t="s">
        <v>11286</v>
      </c>
      <c r="F1386" s="85" t="s">
        <v>11287</v>
      </c>
      <c r="G1386" s="264" t="s">
        <v>51</v>
      </c>
      <c r="H1386" s="367"/>
      <c r="I1386" s="288">
        <v>1521</v>
      </c>
      <c r="J1386" s="288">
        <v>1445</v>
      </c>
      <c r="K1386" s="285">
        <v>1368.9</v>
      </c>
      <c r="L1386" s="285">
        <v>1292.9</v>
      </c>
      <c r="M1386" s="285">
        <v>1216.8</v>
      </c>
    </row>
    <row r="1387" ht="60" customHeight="1" spans="1:13">
      <c r="A1387" s="370"/>
      <c r="B1387" s="364" t="s">
        <v>95</v>
      </c>
      <c r="C1387" s="863" t="s">
        <v>11288</v>
      </c>
      <c r="D1387" s="85" t="s">
        <v>11289</v>
      </c>
      <c r="E1387" s="367"/>
      <c r="F1387" s="367"/>
      <c r="G1387" s="264" t="s">
        <v>51</v>
      </c>
      <c r="H1387" s="367"/>
      <c r="I1387" s="288">
        <v>456.3</v>
      </c>
      <c r="J1387" s="288">
        <v>433.5</v>
      </c>
      <c r="K1387" s="285">
        <v>410.7</v>
      </c>
      <c r="L1387" s="285">
        <v>387.9</v>
      </c>
      <c r="M1387" s="285">
        <v>365</v>
      </c>
    </row>
    <row r="1388" ht="60" customHeight="1" spans="1:13">
      <c r="A1388" s="365"/>
      <c r="B1388" s="364" t="s">
        <v>95</v>
      </c>
      <c r="C1388" s="863" t="s">
        <v>11290</v>
      </c>
      <c r="D1388" s="85" t="s">
        <v>11291</v>
      </c>
      <c r="E1388" s="367"/>
      <c r="F1388" s="367"/>
      <c r="G1388" s="264" t="s">
        <v>51</v>
      </c>
      <c r="H1388" s="367"/>
      <c r="I1388" s="288">
        <v>304.2</v>
      </c>
      <c r="J1388" s="288">
        <v>289</v>
      </c>
      <c r="K1388" s="285">
        <v>273.8</v>
      </c>
      <c r="L1388" s="285">
        <v>258.6</v>
      </c>
      <c r="M1388" s="285">
        <v>243.4</v>
      </c>
    </row>
    <row r="1389" ht="60" customHeight="1" spans="1:13">
      <c r="A1389" s="369">
        <v>72</v>
      </c>
      <c r="B1389" s="364" t="s">
        <v>95</v>
      </c>
      <c r="C1389" s="863" t="s">
        <v>11292</v>
      </c>
      <c r="D1389" s="85" t="s">
        <v>11293</v>
      </c>
      <c r="E1389" s="85" t="s">
        <v>11294</v>
      </c>
      <c r="F1389" s="85" t="s">
        <v>9696</v>
      </c>
      <c r="G1389" s="264" t="s">
        <v>51</v>
      </c>
      <c r="H1389" s="367"/>
      <c r="I1389" s="288">
        <v>912.6</v>
      </c>
      <c r="J1389" s="288">
        <v>867</v>
      </c>
      <c r="K1389" s="285">
        <v>821.3</v>
      </c>
      <c r="L1389" s="285">
        <v>775.7</v>
      </c>
      <c r="M1389" s="285">
        <v>730.1</v>
      </c>
    </row>
    <row r="1390" ht="60" customHeight="1" spans="1:13">
      <c r="A1390" s="365"/>
      <c r="B1390" s="364" t="s">
        <v>95</v>
      </c>
      <c r="C1390" s="863" t="s">
        <v>11295</v>
      </c>
      <c r="D1390" s="85" t="s">
        <v>11296</v>
      </c>
      <c r="E1390" s="367"/>
      <c r="F1390" s="367"/>
      <c r="G1390" s="264" t="s">
        <v>51</v>
      </c>
      <c r="H1390" s="367"/>
      <c r="I1390" s="288">
        <v>182.5</v>
      </c>
      <c r="J1390" s="288">
        <v>173.4</v>
      </c>
      <c r="K1390" s="285">
        <v>164.3</v>
      </c>
      <c r="L1390" s="285">
        <v>155.1</v>
      </c>
      <c r="M1390" s="285">
        <v>146</v>
      </c>
    </row>
    <row r="1391" ht="60" customHeight="1" spans="1:13">
      <c r="A1391" s="364">
        <v>73</v>
      </c>
      <c r="B1391" s="364" t="s">
        <v>38</v>
      </c>
      <c r="C1391" s="863" t="s">
        <v>11297</v>
      </c>
      <c r="D1391" s="85" t="s">
        <v>11298</v>
      </c>
      <c r="E1391" s="85" t="s">
        <v>11299</v>
      </c>
      <c r="F1391" s="85" t="s">
        <v>11300</v>
      </c>
      <c r="G1391" s="264" t="s">
        <v>51</v>
      </c>
      <c r="H1391" s="367"/>
      <c r="I1391" s="288">
        <v>81</v>
      </c>
      <c r="J1391" s="288">
        <v>77</v>
      </c>
      <c r="K1391" s="285">
        <v>72.9</v>
      </c>
      <c r="L1391" s="285">
        <v>68.9</v>
      </c>
      <c r="M1391" s="285">
        <v>64.8</v>
      </c>
    </row>
    <row r="1392" ht="60" customHeight="1" spans="1:13">
      <c r="A1392" s="364">
        <v>74</v>
      </c>
      <c r="B1392" s="364" t="s">
        <v>38</v>
      </c>
      <c r="C1392" s="863" t="s">
        <v>11301</v>
      </c>
      <c r="D1392" s="85" t="s">
        <v>11302</v>
      </c>
      <c r="E1392" s="85" t="s">
        <v>11303</v>
      </c>
      <c r="F1392" s="85" t="s">
        <v>11304</v>
      </c>
      <c r="G1392" s="264" t="s">
        <v>51</v>
      </c>
      <c r="H1392" s="367"/>
      <c r="I1392" s="288">
        <v>135.9</v>
      </c>
      <c r="J1392" s="288">
        <v>129.1</v>
      </c>
      <c r="K1392" s="285">
        <v>122.3</v>
      </c>
      <c r="L1392" s="285">
        <v>115.5</v>
      </c>
      <c r="M1392" s="285">
        <v>108.7</v>
      </c>
    </row>
    <row r="1393" ht="60" customHeight="1" spans="1:13">
      <c r="A1393" s="369">
        <v>75</v>
      </c>
      <c r="B1393" s="364" t="s">
        <v>95</v>
      </c>
      <c r="C1393" s="863" t="s">
        <v>11305</v>
      </c>
      <c r="D1393" s="85" t="s">
        <v>11306</v>
      </c>
      <c r="E1393" s="85" t="s">
        <v>11307</v>
      </c>
      <c r="F1393" s="85" t="s">
        <v>11308</v>
      </c>
      <c r="G1393" s="264" t="s">
        <v>51</v>
      </c>
      <c r="H1393" s="367"/>
      <c r="I1393" s="288">
        <v>1276.2</v>
      </c>
      <c r="J1393" s="288">
        <v>1212.4</v>
      </c>
      <c r="K1393" s="285">
        <v>1148.6</v>
      </c>
      <c r="L1393" s="285">
        <v>1084.8</v>
      </c>
      <c r="M1393" s="285">
        <v>1021</v>
      </c>
    </row>
    <row r="1394" ht="60" customHeight="1" spans="1:13">
      <c r="A1394" s="365"/>
      <c r="B1394" s="364" t="s">
        <v>95</v>
      </c>
      <c r="C1394" s="863" t="s">
        <v>11309</v>
      </c>
      <c r="D1394" s="85" t="s">
        <v>11310</v>
      </c>
      <c r="E1394" s="367"/>
      <c r="F1394" s="367"/>
      <c r="G1394" s="264" t="s">
        <v>51</v>
      </c>
      <c r="H1394" s="367"/>
      <c r="I1394" s="288">
        <v>255.2</v>
      </c>
      <c r="J1394" s="288">
        <v>242.5</v>
      </c>
      <c r="K1394" s="285">
        <v>229.7</v>
      </c>
      <c r="L1394" s="285">
        <v>217</v>
      </c>
      <c r="M1394" s="285">
        <v>204.2</v>
      </c>
    </row>
    <row r="1395" ht="60" customHeight="1" spans="1:13">
      <c r="A1395" s="369">
        <v>76</v>
      </c>
      <c r="B1395" s="364" t="s">
        <v>95</v>
      </c>
      <c r="C1395" s="863" t="s">
        <v>11311</v>
      </c>
      <c r="D1395" s="85" t="s">
        <v>11312</v>
      </c>
      <c r="E1395" s="85" t="s">
        <v>11313</v>
      </c>
      <c r="F1395" s="85" t="s">
        <v>11314</v>
      </c>
      <c r="G1395" s="264" t="s">
        <v>51</v>
      </c>
      <c r="H1395" s="367"/>
      <c r="I1395" s="288">
        <v>3042</v>
      </c>
      <c r="J1395" s="288">
        <v>2889.9</v>
      </c>
      <c r="K1395" s="285">
        <v>2737.8</v>
      </c>
      <c r="L1395" s="285">
        <v>2585.7</v>
      </c>
      <c r="M1395" s="285">
        <v>2433.6</v>
      </c>
    </row>
    <row r="1396" ht="60" customHeight="1" spans="1:13">
      <c r="A1396" s="370"/>
      <c r="B1396" s="364" t="s">
        <v>95</v>
      </c>
      <c r="C1396" s="863" t="s">
        <v>11315</v>
      </c>
      <c r="D1396" s="85" t="s">
        <v>11316</v>
      </c>
      <c r="E1396" s="367"/>
      <c r="F1396" s="367"/>
      <c r="G1396" s="264" t="s">
        <v>51</v>
      </c>
      <c r="H1396" s="367"/>
      <c r="I1396" s="288">
        <v>608.4</v>
      </c>
      <c r="J1396" s="288">
        <v>578</v>
      </c>
      <c r="K1396" s="285">
        <v>547.6</v>
      </c>
      <c r="L1396" s="285">
        <v>517.1</v>
      </c>
      <c r="M1396" s="285">
        <v>486.7</v>
      </c>
    </row>
    <row r="1397" ht="60" customHeight="1" spans="1:13">
      <c r="A1397" s="365"/>
      <c r="B1397" s="364" t="s">
        <v>95</v>
      </c>
      <c r="C1397" s="863" t="s">
        <v>11317</v>
      </c>
      <c r="D1397" s="85" t="s">
        <v>11318</v>
      </c>
      <c r="E1397" s="367"/>
      <c r="F1397" s="367"/>
      <c r="G1397" s="264" t="s">
        <v>51</v>
      </c>
      <c r="H1397" s="367"/>
      <c r="I1397" s="288">
        <v>608.4</v>
      </c>
      <c r="J1397" s="288">
        <v>578</v>
      </c>
      <c r="K1397" s="285">
        <v>547.6</v>
      </c>
      <c r="L1397" s="285">
        <v>517.1</v>
      </c>
      <c r="M1397" s="285">
        <v>486.7</v>
      </c>
    </row>
    <row r="1398" ht="60" customHeight="1" spans="1:13">
      <c r="A1398" s="369">
        <v>77</v>
      </c>
      <c r="B1398" s="364" t="s">
        <v>95</v>
      </c>
      <c r="C1398" s="863" t="s">
        <v>11319</v>
      </c>
      <c r="D1398" s="85" t="s">
        <v>11320</v>
      </c>
      <c r="E1398" s="85" t="s">
        <v>11321</v>
      </c>
      <c r="F1398" s="85" t="s">
        <v>11322</v>
      </c>
      <c r="G1398" s="264" t="s">
        <v>51</v>
      </c>
      <c r="H1398" s="85" t="s">
        <v>11323</v>
      </c>
      <c r="I1398" s="288">
        <v>3954.6</v>
      </c>
      <c r="J1398" s="288">
        <v>3756.9</v>
      </c>
      <c r="K1398" s="285">
        <v>3559.1</v>
      </c>
      <c r="L1398" s="285">
        <v>3361.4</v>
      </c>
      <c r="M1398" s="285">
        <v>3163.7</v>
      </c>
    </row>
    <row r="1399" ht="60" customHeight="1" spans="1:13">
      <c r="A1399" s="365"/>
      <c r="B1399" s="364" t="s">
        <v>95</v>
      </c>
      <c r="C1399" s="863" t="s">
        <v>11324</v>
      </c>
      <c r="D1399" s="85" t="s">
        <v>11325</v>
      </c>
      <c r="E1399" s="367"/>
      <c r="F1399" s="367"/>
      <c r="G1399" s="264" t="s">
        <v>51</v>
      </c>
      <c r="H1399" s="367"/>
      <c r="I1399" s="288">
        <v>790.9</v>
      </c>
      <c r="J1399" s="288">
        <v>751.4</v>
      </c>
      <c r="K1399" s="285">
        <v>711.8</v>
      </c>
      <c r="L1399" s="285">
        <v>672.3</v>
      </c>
      <c r="M1399" s="285">
        <v>632.7</v>
      </c>
    </row>
    <row r="1400" ht="60" customHeight="1" spans="1:13">
      <c r="A1400" s="369">
        <v>78</v>
      </c>
      <c r="B1400" s="364" t="s">
        <v>95</v>
      </c>
      <c r="C1400" s="863" t="s">
        <v>11326</v>
      </c>
      <c r="D1400" s="85" t="s">
        <v>11327</v>
      </c>
      <c r="E1400" s="85" t="s">
        <v>11328</v>
      </c>
      <c r="F1400" s="85" t="s">
        <v>11329</v>
      </c>
      <c r="G1400" s="264" t="s">
        <v>51</v>
      </c>
      <c r="H1400" s="85" t="s">
        <v>11323</v>
      </c>
      <c r="I1400" s="288">
        <v>1977.3</v>
      </c>
      <c r="J1400" s="288">
        <v>1878.4</v>
      </c>
      <c r="K1400" s="285">
        <v>1779.6</v>
      </c>
      <c r="L1400" s="285">
        <v>1680.7</v>
      </c>
      <c r="M1400" s="285">
        <v>1581.8</v>
      </c>
    </row>
    <row r="1401" ht="60" customHeight="1" spans="1:13">
      <c r="A1401" s="365"/>
      <c r="B1401" s="364" t="s">
        <v>95</v>
      </c>
      <c r="C1401" s="863" t="s">
        <v>11330</v>
      </c>
      <c r="D1401" s="85" t="s">
        <v>11331</v>
      </c>
      <c r="E1401" s="367"/>
      <c r="F1401" s="367"/>
      <c r="G1401" s="264" t="s">
        <v>51</v>
      </c>
      <c r="H1401" s="367"/>
      <c r="I1401" s="288">
        <v>395.5</v>
      </c>
      <c r="J1401" s="288">
        <v>375.7</v>
      </c>
      <c r="K1401" s="285">
        <v>355.9</v>
      </c>
      <c r="L1401" s="285">
        <v>336.1</v>
      </c>
      <c r="M1401" s="285">
        <v>316.4</v>
      </c>
    </row>
    <row r="1402" ht="60" customHeight="1" spans="1:13">
      <c r="A1402" s="369">
        <v>79</v>
      </c>
      <c r="B1402" s="364" t="s">
        <v>95</v>
      </c>
      <c r="C1402" s="863" t="s">
        <v>11332</v>
      </c>
      <c r="D1402" s="85" t="s">
        <v>11333</v>
      </c>
      <c r="E1402" s="85" t="s">
        <v>11334</v>
      </c>
      <c r="F1402" s="85" t="s">
        <v>11335</v>
      </c>
      <c r="G1402" s="264" t="s">
        <v>51</v>
      </c>
      <c r="H1402" s="85" t="s">
        <v>11336</v>
      </c>
      <c r="I1402" s="288">
        <v>4745.7</v>
      </c>
      <c r="J1402" s="288">
        <v>4508.4</v>
      </c>
      <c r="K1402" s="285">
        <v>4271.1</v>
      </c>
      <c r="L1402" s="285">
        <v>4033.8</v>
      </c>
      <c r="M1402" s="285">
        <v>3796.6</v>
      </c>
    </row>
    <row r="1403" ht="60" customHeight="1" spans="1:13">
      <c r="A1403" s="365"/>
      <c r="B1403" s="364" t="s">
        <v>95</v>
      </c>
      <c r="C1403" s="863" t="s">
        <v>11337</v>
      </c>
      <c r="D1403" s="85" t="s">
        <v>11338</v>
      </c>
      <c r="E1403" s="367"/>
      <c r="F1403" s="367"/>
      <c r="G1403" s="264" t="s">
        <v>51</v>
      </c>
      <c r="H1403" s="367"/>
      <c r="I1403" s="288">
        <v>949.1</v>
      </c>
      <c r="J1403" s="288">
        <v>901.7</v>
      </c>
      <c r="K1403" s="285">
        <v>854.2</v>
      </c>
      <c r="L1403" s="285">
        <v>806.8</v>
      </c>
      <c r="M1403" s="285">
        <v>759.3</v>
      </c>
    </row>
    <row r="1404" ht="60" customHeight="1" spans="1:13">
      <c r="A1404" s="364">
        <v>80</v>
      </c>
      <c r="B1404" s="364" t="s">
        <v>95</v>
      </c>
      <c r="C1404" s="863" t="s">
        <v>11339</v>
      </c>
      <c r="D1404" s="85" t="s">
        <v>11340</v>
      </c>
      <c r="E1404" s="85" t="s">
        <v>11341</v>
      </c>
      <c r="F1404" s="85" t="s">
        <v>11342</v>
      </c>
      <c r="G1404" s="264" t="s">
        <v>51</v>
      </c>
      <c r="H1404" s="367"/>
      <c r="I1404" s="288">
        <v>3042</v>
      </c>
      <c r="J1404" s="288">
        <v>2889.9</v>
      </c>
      <c r="K1404" s="285">
        <v>2737.8</v>
      </c>
      <c r="L1404" s="285">
        <v>2585.7</v>
      </c>
      <c r="M1404" s="285">
        <v>2433.6</v>
      </c>
    </row>
    <row r="1405" ht="60" customHeight="1" spans="1:13">
      <c r="A1405" s="364"/>
      <c r="B1405" s="364" t="s">
        <v>95</v>
      </c>
      <c r="C1405" s="863" t="s">
        <v>11343</v>
      </c>
      <c r="D1405" s="85" t="s">
        <v>11344</v>
      </c>
      <c r="E1405" s="367"/>
      <c r="F1405" s="367"/>
      <c r="G1405" s="264" t="s">
        <v>51</v>
      </c>
      <c r="H1405" s="367"/>
      <c r="I1405" s="288">
        <v>608.4</v>
      </c>
      <c r="J1405" s="288">
        <v>578</v>
      </c>
      <c r="K1405" s="285">
        <v>547.6</v>
      </c>
      <c r="L1405" s="285">
        <v>517.1</v>
      </c>
      <c r="M1405" s="285">
        <v>486.7</v>
      </c>
    </row>
    <row r="1406" ht="60" customHeight="1" spans="1:13">
      <c r="A1406" s="364"/>
      <c r="B1406" s="364" t="s">
        <v>95</v>
      </c>
      <c r="C1406" s="863" t="s">
        <v>11345</v>
      </c>
      <c r="D1406" s="85" t="s">
        <v>11346</v>
      </c>
      <c r="E1406" s="367"/>
      <c r="F1406" s="367"/>
      <c r="G1406" s="264" t="s">
        <v>51</v>
      </c>
      <c r="H1406" s="367"/>
      <c r="I1406" s="288">
        <v>3042</v>
      </c>
      <c r="J1406" s="288">
        <v>2889.9</v>
      </c>
      <c r="K1406" s="285">
        <v>2737.8</v>
      </c>
      <c r="L1406" s="285">
        <v>2585.7</v>
      </c>
      <c r="M1406" s="285">
        <v>2433.6</v>
      </c>
    </row>
    <row r="1407" ht="85" customHeight="1" spans="1:13">
      <c r="A1407" s="369">
        <v>81</v>
      </c>
      <c r="B1407" s="364" t="s">
        <v>95</v>
      </c>
      <c r="C1407" s="863" t="s">
        <v>11347</v>
      </c>
      <c r="D1407" s="85" t="s">
        <v>11348</v>
      </c>
      <c r="E1407" s="85" t="s">
        <v>11349</v>
      </c>
      <c r="F1407" s="85" t="s">
        <v>11350</v>
      </c>
      <c r="G1407" s="264" t="s">
        <v>51</v>
      </c>
      <c r="H1407" s="85" t="s">
        <v>11351</v>
      </c>
      <c r="I1407" s="288">
        <v>2280.6</v>
      </c>
      <c r="J1407" s="288">
        <v>2166.6</v>
      </c>
      <c r="K1407" s="285">
        <v>2052.5</v>
      </c>
      <c r="L1407" s="285">
        <v>1938.5</v>
      </c>
      <c r="M1407" s="285">
        <v>1824.5</v>
      </c>
    </row>
    <row r="1408" ht="60" customHeight="1" spans="1:13">
      <c r="A1408" s="365"/>
      <c r="B1408" s="364" t="s">
        <v>95</v>
      </c>
      <c r="C1408" s="863" t="s">
        <v>11352</v>
      </c>
      <c r="D1408" s="85" t="s">
        <v>11353</v>
      </c>
      <c r="E1408" s="367"/>
      <c r="F1408" s="367"/>
      <c r="G1408" s="264" t="s">
        <v>51</v>
      </c>
      <c r="H1408" s="367"/>
      <c r="I1408" s="288">
        <v>456.1</v>
      </c>
      <c r="J1408" s="288">
        <v>433.3</v>
      </c>
      <c r="K1408" s="285">
        <v>410.5</v>
      </c>
      <c r="L1408" s="285">
        <v>387.7</v>
      </c>
      <c r="M1408" s="285">
        <v>364.9</v>
      </c>
    </row>
    <row r="1409" ht="60" customHeight="1" spans="1:13">
      <c r="A1409" s="369">
        <v>82</v>
      </c>
      <c r="B1409" s="364" t="s">
        <v>95</v>
      </c>
      <c r="C1409" s="863" t="s">
        <v>11354</v>
      </c>
      <c r="D1409" s="85" t="s">
        <v>11355</v>
      </c>
      <c r="E1409" s="85" t="s">
        <v>11356</v>
      </c>
      <c r="F1409" s="85" t="s">
        <v>11357</v>
      </c>
      <c r="G1409" s="264" t="s">
        <v>51</v>
      </c>
      <c r="H1409" s="367"/>
      <c r="I1409" s="288">
        <v>1521</v>
      </c>
      <c r="J1409" s="288">
        <v>1445</v>
      </c>
      <c r="K1409" s="285">
        <v>1368.9</v>
      </c>
      <c r="L1409" s="285">
        <v>1292.9</v>
      </c>
      <c r="M1409" s="285">
        <v>1216.8</v>
      </c>
    </row>
    <row r="1410" ht="60" customHeight="1" spans="1:13">
      <c r="A1410" s="365"/>
      <c r="B1410" s="364" t="s">
        <v>95</v>
      </c>
      <c r="C1410" s="863" t="s">
        <v>11358</v>
      </c>
      <c r="D1410" s="85" t="s">
        <v>11359</v>
      </c>
      <c r="E1410" s="367"/>
      <c r="F1410" s="367"/>
      <c r="G1410" s="264" t="s">
        <v>51</v>
      </c>
      <c r="H1410" s="367"/>
      <c r="I1410" s="288">
        <v>304.2</v>
      </c>
      <c r="J1410" s="288">
        <v>289</v>
      </c>
      <c r="K1410" s="285">
        <v>273.8</v>
      </c>
      <c r="L1410" s="285">
        <v>258.6</v>
      </c>
      <c r="M1410" s="285">
        <v>243.4</v>
      </c>
    </row>
    <row r="1411" ht="60" customHeight="1" spans="1:13">
      <c r="A1411" s="369">
        <v>83</v>
      </c>
      <c r="B1411" s="364" t="s">
        <v>95</v>
      </c>
      <c r="C1411" s="863" t="s">
        <v>11360</v>
      </c>
      <c r="D1411" s="85" t="s">
        <v>11361</v>
      </c>
      <c r="E1411" s="85" t="s">
        <v>11362</v>
      </c>
      <c r="F1411" s="85" t="s">
        <v>11363</v>
      </c>
      <c r="G1411" s="264" t="s">
        <v>51</v>
      </c>
      <c r="H1411" s="367"/>
      <c r="I1411" s="288">
        <v>456.3</v>
      </c>
      <c r="J1411" s="288">
        <v>433.5</v>
      </c>
      <c r="K1411" s="285">
        <v>410.7</v>
      </c>
      <c r="L1411" s="285">
        <v>387.9</v>
      </c>
      <c r="M1411" s="285">
        <v>365</v>
      </c>
    </row>
    <row r="1412" ht="60" customHeight="1" spans="1:13">
      <c r="A1412" s="365"/>
      <c r="B1412" s="364" t="s">
        <v>95</v>
      </c>
      <c r="C1412" s="863" t="s">
        <v>11364</v>
      </c>
      <c r="D1412" s="85" t="s">
        <v>11365</v>
      </c>
      <c r="E1412" s="367"/>
      <c r="F1412" s="367"/>
      <c r="G1412" s="264" t="s">
        <v>51</v>
      </c>
      <c r="H1412" s="367"/>
      <c r="I1412" s="288">
        <v>91.3</v>
      </c>
      <c r="J1412" s="288">
        <v>86.7</v>
      </c>
      <c r="K1412" s="285">
        <v>82.1</v>
      </c>
      <c r="L1412" s="285">
        <v>77.6</v>
      </c>
      <c r="M1412" s="285">
        <v>73</v>
      </c>
    </row>
    <row r="1413" ht="60" customHeight="1" spans="1:13">
      <c r="A1413" s="364">
        <v>84</v>
      </c>
      <c r="B1413" s="364" t="s">
        <v>38</v>
      </c>
      <c r="C1413" s="863" t="s">
        <v>11366</v>
      </c>
      <c r="D1413" s="85" t="s">
        <v>11367</v>
      </c>
      <c r="E1413" s="85" t="s">
        <v>11368</v>
      </c>
      <c r="F1413" s="85" t="s">
        <v>11369</v>
      </c>
      <c r="G1413" s="264" t="s">
        <v>51</v>
      </c>
      <c r="H1413" s="367"/>
      <c r="I1413" s="288">
        <v>72</v>
      </c>
      <c r="J1413" s="288">
        <v>68.4</v>
      </c>
      <c r="K1413" s="285">
        <v>64.8</v>
      </c>
      <c r="L1413" s="285">
        <v>61.2</v>
      </c>
      <c r="M1413" s="285">
        <v>57.6</v>
      </c>
    </row>
    <row r="1414" ht="60" customHeight="1" spans="1:13">
      <c r="A1414" s="369">
        <v>85</v>
      </c>
      <c r="B1414" s="364" t="s">
        <v>95</v>
      </c>
      <c r="C1414" s="863" t="s">
        <v>11370</v>
      </c>
      <c r="D1414" s="85" t="s">
        <v>11371</v>
      </c>
      <c r="E1414" s="85" t="s">
        <v>11372</v>
      </c>
      <c r="F1414" s="85" t="s">
        <v>11373</v>
      </c>
      <c r="G1414" s="264" t="s">
        <v>51</v>
      </c>
      <c r="H1414" s="367"/>
      <c r="I1414" s="288">
        <v>99.9</v>
      </c>
      <c r="J1414" s="288">
        <v>94.9</v>
      </c>
      <c r="K1414" s="285">
        <v>89.9</v>
      </c>
      <c r="L1414" s="285">
        <v>84.9</v>
      </c>
      <c r="M1414" s="285">
        <v>79.9</v>
      </c>
    </row>
    <row r="1415" ht="60" customHeight="1" spans="1:13">
      <c r="A1415" s="370"/>
      <c r="B1415" s="364" t="s">
        <v>95</v>
      </c>
      <c r="C1415" s="863" t="s">
        <v>11374</v>
      </c>
      <c r="D1415" s="85" t="s">
        <v>11375</v>
      </c>
      <c r="E1415" s="367"/>
      <c r="F1415" s="367"/>
      <c r="G1415" s="264" t="s">
        <v>51</v>
      </c>
      <c r="H1415" s="367"/>
      <c r="I1415" s="288">
        <v>20</v>
      </c>
      <c r="J1415" s="288">
        <v>19</v>
      </c>
      <c r="K1415" s="285">
        <v>18</v>
      </c>
      <c r="L1415" s="285">
        <v>17</v>
      </c>
      <c r="M1415" s="285">
        <v>16</v>
      </c>
    </row>
    <row r="1416" ht="60" customHeight="1" spans="1:13">
      <c r="A1416" s="369">
        <v>86</v>
      </c>
      <c r="B1416" s="364" t="s">
        <v>95</v>
      </c>
      <c r="C1416" s="863" t="s">
        <v>11376</v>
      </c>
      <c r="D1416" s="85" t="s">
        <v>11377</v>
      </c>
      <c r="E1416" s="85" t="s">
        <v>11378</v>
      </c>
      <c r="F1416" s="85" t="s">
        <v>11379</v>
      </c>
      <c r="G1416" s="264" t="s">
        <v>51</v>
      </c>
      <c r="H1416" s="367"/>
      <c r="I1416" s="288">
        <v>337.5</v>
      </c>
      <c r="J1416" s="288">
        <v>320.6</v>
      </c>
      <c r="K1416" s="285">
        <v>303.8</v>
      </c>
      <c r="L1416" s="285">
        <v>286.9</v>
      </c>
      <c r="M1416" s="285">
        <v>270</v>
      </c>
    </row>
    <row r="1417" ht="60" customHeight="1" spans="1:13">
      <c r="A1417" s="365"/>
      <c r="B1417" s="364" t="s">
        <v>95</v>
      </c>
      <c r="C1417" s="863" t="s">
        <v>11380</v>
      </c>
      <c r="D1417" s="85" t="s">
        <v>11381</v>
      </c>
      <c r="E1417" s="367"/>
      <c r="F1417" s="367"/>
      <c r="G1417" s="264" t="s">
        <v>51</v>
      </c>
      <c r="H1417" s="367"/>
      <c r="I1417" s="288">
        <v>67.5</v>
      </c>
      <c r="J1417" s="288">
        <v>64.1</v>
      </c>
      <c r="K1417" s="285">
        <v>60.8</v>
      </c>
      <c r="L1417" s="285">
        <v>57.4</v>
      </c>
      <c r="M1417" s="285">
        <v>54</v>
      </c>
    </row>
    <row r="1418" ht="60" customHeight="1" spans="1:13">
      <c r="A1418" s="364">
        <v>87</v>
      </c>
      <c r="B1418" s="372" t="s">
        <v>95</v>
      </c>
      <c r="C1418" s="863" t="s">
        <v>11382</v>
      </c>
      <c r="D1418" s="85" t="s">
        <v>11383</v>
      </c>
      <c r="E1418" s="85" t="s">
        <v>11384</v>
      </c>
      <c r="F1418" s="85" t="s">
        <v>11271</v>
      </c>
      <c r="G1418" s="264" t="s">
        <v>51</v>
      </c>
      <c r="H1418" s="367"/>
      <c r="I1418" s="288">
        <v>3368.7</v>
      </c>
      <c r="J1418" s="288">
        <v>3200.3</v>
      </c>
      <c r="K1418" s="285">
        <v>3031.8</v>
      </c>
      <c r="L1418" s="285">
        <v>2863.4</v>
      </c>
      <c r="M1418" s="285">
        <v>2695</v>
      </c>
    </row>
    <row r="1419" ht="60" customHeight="1" spans="1:13">
      <c r="A1419" s="364"/>
      <c r="B1419" s="372" t="s">
        <v>95</v>
      </c>
      <c r="C1419" s="863" t="s">
        <v>11385</v>
      </c>
      <c r="D1419" s="85" t="s">
        <v>11386</v>
      </c>
      <c r="E1419" s="367"/>
      <c r="F1419" s="367"/>
      <c r="G1419" s="264" t="s">
        <v>51</v>
      </c>
      <c r="H1419" s="367"/>
      <c r="I1419" s="288">
        <v>1311.3</v>
      </c>
      <c r="J1419" s="288">
        <v>1245.7</v>
      </c>
      <c r="K1419" s="285">
        <v>1180.2</v>
      </c>
      <c r="L1419" s="285">
        <v>1114.6</v>
      </c>
      <c r="M1419" s="285">
        <v>1049</v>
      </c>
    </row>
    <row r="1420" ht="60" customHeight="1" spans="1:13">
      <c r="A1420" s="364"/>
      <c r="B1420" s="372" t="s">
        <v>95</v>
      </c>
      <c r="C1420" s="863" t="s">
        <v>11387</v>
      </c>
      <c r="D1420" s="85" t="s">
        <v>11388</v>
      </c>
      <c r="E1420" s="373"/>
      <c r="F1420" s="373"/>
      <c r="G1420" s="374" t="s">
        <v>51</v>
      </c>
      <c r="H1420" s="373"/>
      <c r="I1420" s="288">
        <v>673.7</v>
      </c>
      <c r="J1420" s="288">
        <v>640.1</v>
      </c>
      <c r="K1420" s="285">
        <v>606.4</v>
      </c>
      <c r="L1420" s="285">
        <v>572.7</v>
      </c>
      <c r="M1420" s="285">
        <v>539</v>
      </c>
    </row>
    <row r="1421" ht="42" customHeight="1" spans="1:215">
      <c r="A1421" s="268" t="s">
        <v>11389</v>
      </c>
      <c r="B1421" s="268"/>
      <c r="C1421" s="268"/>
      <c r="D1421" s="268"/>
      <c r="E1421" s="268"/>
      <c r="F1421" s="268"/>
      <c r="G1421" s="268"/>
      <c r="H1421" s="268"/>
      <c r="I1421" s="268"/>
      <c r="J1421" s="268"/>
      <c r="K1421" s="268"/>
      <c r="L1421" s="268"/>
      <c r="M1421" s="268"/>
      <c r="HG1421" s="258"/>
    </row>
    <row r="1422" ht="238" customHeight="1" spans="1:13">
      <c r="A1422" s="109" t="s">
        <v>11390</v>
      </c>
      <c r="B1422" s="109"/>
      <c r="C1422" s="109"/>
      <c r="D1422" s="109"/>
      <c r="E1422" s="109"/>
      <c r="F1422" s="109"/>
      <c r="G1422" s="109"/>
      <c r="H1422" s="109"/>
      <c r="I1422" s="109"/>
      <c r="J1422" s="109"/>
      <c r="K1422" s="109"/>
      <c r="L1422" s="109"/>
      <c r="M1422" s="109"/>
    </row>
    <row r="1423" s="243" customFormat="1" ht="33" customHeight="1" spans="1:112">
      <c r="A1423" s="270" t="s">
        <v>7172</v>
      </c>
      <c r="B1423" s="270" t="s">
        <v>25</v>
      </c>
      <c r="C1423" s="263" t="s">
        <v>9746</v>
      </c>
      <c r="D1423" s="270" t="s">
        <v>27</v>
      </c>
      <c r="E1423" s="270" t="s">
        <v>7174</v>
      </c>
      <c r="F1423" s="270" t="s">
        <v>7175</v>
      </c>
      <c r="G1423" s="270" t="s">
        <v>30</v>
      </c>
      <c r="H1423" s="270" t="s">
        <v>7176</v>
      </c>
      <c r="I1423" s="291" t="s">
        <v>32</v>
      </c>
      <c r="J1423" s="291"/>
      <c r="K1423" s="291"/>
      <c r="L1423" s="291"/>
      <c r="M1423" s="291"/>
      <c r="N1423" s="283"/>
      <c r="O1423" s="283"/>
      <c r="P1423" s="283"/>
      <c r="Q1423" s="283"/>
      <c r="R1423" s="283"/>
      <c r="S1423" s="283"/>
      <c r="T1423" s="283"/>
      <c r="U1423" s="283"/>
      <c r="V1423" s="283"/>
      <c r="W1423" s="283"/>
      <c r="X1423" s="283"/>
      <c r="Y1423" s="283"/>
      <c r="Z1423" s="283"/>
      <c r="AA1423" s="283"/>
      <c r="AB1423" s="283"/>
      <c r="AC1423" s="283"/>
      <c r="AD1423" s="283"/>
      <c r="AE1423" s="283"/>
      <c r="AF1423" s="283"/>
      <c r="AG1423" s="283"/>
      <c r="AH1423" s="283"/>
      <c r="AI1423" s="283"/>
      <c r="AJ1423" s="283"/>
      <c r="AK1423" s="283"/>
      <c r="AL1423" s="283"/>
      <c r="AM1423" s="283"/>
      <c r="AN1423" s="283"/>
      <c r="AO1423" s="283"/>
      <c r="AP1423" s="283"/>
      <c r="AQ1423" s="283"/>
      <c r="AR1423" s="283"/>
      <c r="AS1423" s="283"/>
      <c r="AT1423" s="283"/>
      <c r="AU1423" s="283"/>
      <c r="AV1423" s="283"/>
      <c r="AW1423" s="283"/>
      <c r="AX1423" s="283"/>
      <c r="AY1423" s="283"/>
      <c r="AZ1423" s="283"/>
      <c r="BA1423" s="283"/>
      <c r="BB1423" s="283"/>
      <c r="BC1423" s="283"/>
      <c r="BD1423" s="283"/>
      <c r="BE1423" s="283"/>
      <c r="BF1423" s="283"/>
      <c r="BG1423" s="283"/>
      <c r="BH1423" s="283"/>
      <c r="BI1423" s="283"/>
      <c r="BJ1423" s="283"/>
      <c r="BK1423" s="283"/>
      <c r="BL1423" s="283"/>
      <c r="BM1423" s="283"/>
      <c r="BN1423" s="283"/>
      <c r="BO1423" s="283"/>
      <c r="BP1423" s="283"/>
      <c r="BQ1423" s="283"/>
      <c r="BR1423" s="283"/>
      <c r="BS1423" s="283"/>
      <c r="BT1423" s="283"/>
      <c r="BU1423" s="283"/>
      <c r="BV1423" s="283"/>
      <c r="BW1423" s="283"/>
      <c r="BX1423" s="283"/>
      <c r="BY1423" s="283"/>
      <c r="BZ1423" s="283"/>
      <c r="CA1423" s="283"/>
      <c r="CB1423" s="283"/>
      <c r="CC1423" s="283"/>
      <c r="CD1423" s="283"/>
      <c r="CE1423" s="283"/>
      <c r="CF1423" s="283"/>
      <c r="CG1423" s="283"/>
      <c r="CH1423" s="283"/>
      <c r="CI1423" s="283"/>
      <c r="CJ1423" s="283"/>
      <c r="CK1423" s="283"/>
      <c r="CL1423" s="283"/>
      <c r="CM1423" s="283"/>
      <c r="CN1423" s="283"/>
      <c r="CO1423" s="283"/>
      <c r="CP1423" s="283"/>
      <c r="CQ1423" s="283"/>
      <c r="CR1423" s="283"/>
      <c r="CS1423" s="283"/>
      <c r="CT1423" s="283"/>
      <c r="CU1423" s="283"/>
      <c r="CV1423" s="283"/>
      <c r="CW1423" s="283"/>
      <c r="CX1423" s="283"/>
      <c r="CY1423" s="283"/>
      <c r="CZ1423" s="283"/>
      <c r="DA1423" s="283"/>
      <c r="DB1423" s="283"/>
      <c r="DC1423" s="283"/>
      <c r="DD1423" s="283"/>
      <c r="DE1423" s="283"/>
      <c r="DF1423" s="283"/>
      <c r="DG1423" s="283"/>
      <c r="DH1423" s="283"/>
    </row>
    <row r="1424" s="243" customFormat="1" ht="33" customHeight="1" spans="1:112">
      <c r="A1424" s="270"/>
      <c r="B1424" s="270"/>
      <c r="C1424" s="263"/>
      <c r="D1424" s="270"/>
      <c r="E1424" s="270"/>
      <c r="F1424" s="270"/>
      <c r="G1424" s="270"/>
      <c r="H1424" s="270"/>
      <c r="I1424" s="281" t="s">
        <v>33</v>
      </c>
      <c r="J1424" s="281" t="s">
        <v>34</v>
      </c>
      <c r="K1424" s="281" t="s">
        <v>35</v>
      </c>
      <c r="L1424" s="281" t="s">
        <v>36</v>
      </c>
      <c r="M1424" s="281" t="s">
        <v>37</v>
      </c>
      <c r="N1424" s="283"/>
      <c r="O1424" s="283"/>
      <c r="P1424" s="283"/>
      <c r="Q1424" s="283"/>
      <c r="R1424" s="283"/>
      <c r="S1424" s="283"/>
      <c r="T1424" s="283"/>
      <c r="U1424" s="283"/>
      <c r="V1424" s="283"/>
      <c r="W1424" s="283"/>
      <c r="X1424" s="283"/>
      <c r="Y1424" s="283"/>
      <c r="Z1424" s="283"/>
      <c r="AA1424" s="283"/>
      <c r="AB1424" s="283"/>
      <c r="AC1424" s="283"/>
      <c r="AD1424" s="283"/>
      <c r="AE1424" s="283"/>
      <c r="AF1424" s="283"/>
      <c r="AG1424" s="283"/>
      <c r="AH1424" s="283"/>
      <c r="AI1424" s="283"/>
      <c r="AJ1424" s="283"/>
      <c r="AK1424" s="283"/>
      <c r="AL1424" s="283"/>
      <c r="AM1424" s="283"/>
      <c r="AN1424" s="283"/>
      <c r="AO1424" s="283"/>
      <c r="AP1424" s="283"/>
      <c r="AQ1424" s="283"/>
      <c r="AR1424" s="283"/>
      <c r="AS1424" s="283"/>
      <c r="AT1424" s="283"/>
      <c r="AU1424" s="283"/>
      <c r="AV1424" s="283"/>
      <c r="AW1424" s="283"/>
      <c r="AX1424" s="283"/>
      <c r="AY1424" s="283"/>
      <c r="AZ1424" s="283"/>
      <c r="BA1424" s="283"/>
      <c r="BB1424" s="283"/>
      <c r="BC1424" s="283"/>
      <c r="BD1424" s="283"/>
      <c r="BE1424" s="283"/>
      <c r="BF1424" s="283"/>
      <c r="BG1424" s="283"/>
      <c r="BH1424" s="283"/>
      <c r="BI1424" s="283"/>
      <c r="BJ1424" s="283"/>
      <c r="BK1424" s="283"/>
      <c r="BL1424" s="283"/>
      <c r="BM1424" s="283"/>
      <c r="BN1424" s="283"/>
      <c r="BO1424" s="283"/>
      <c r="BP1424" s="283"/>
      <c r="BQ1424" s="283"/>
      <c r="BR1424" s="283"/>
      <c r="BS1424" s="283"/>
      <c r="BT1424" s="283"/>
      <c r="BU1424" s="283"/>
      <c r="BV1424" s="283"/>
      <c r="BW1424" s="283"/>
      <c r="BX1424" s="283"/>
      <c r="BY1424" s="283"/>
      <c r="BZ1424" s="283"/>
      <c r="CA1424" s="283"/>
      <c r="CB1424" s="283"/>
      <c r="CC1424" s="283"/>
      <c r="CD1424" s="283"/>
      <c r="CE1424" s="283"/>
      <c r="CF1424" s="283"/>
      <c r="CG1424" s="283"/>
      <c r="CH1424" s="283"/>
      <c r="CI1424" s="283"/>
      <c r="CJ1424" s="283"/>
      <c r="CK1424" s="283"/>
      <c r="CL1424" s="283"/>
      <c r="CM1424" s="283"/>
      <c r="CN1424" s="283"/>
      <c r="CO1424" s="283"/>
      <c r="CP1424" s="283"/>
      <c r="CQ1424" s="283"/>
      <c r="CR1424" s="283"/>
      <c r="CS1424" s="283"/>
      <c r="CT1424" s="283"/>
      <c r="CU1424" s="283"/>
      <c r="CV1424" s="283"/>
      <c r="CW1424" s="283"/>
      <c r="CX1424" s="283"/>
      <c r="CY1424" s="283"/>
      <c r="CZ1424" s="283"/>
      <c r="DA1424" s="283"/>
      <c r="DB1424" s="283"/>
      <c r="DC1424" s="283"/>
      <c r="DD1424" s="283"/>
      <c r="DE1424" s="283"/>
      <c r="DF1424" s="283"/>
      <c r="DG1424" s="283"/>
      <c r="DH1424" s="283"/>
    </row>
    <row r="1425" ht="60" customHeight="1" spans="1:13">
      <c r="A1425" s="95">
        <v>1</v>
      </c>
      <c r="B1425" s="105" t="s">
        <v>38</v>
      </c>
      <c r="C1425" s="105" t="s">
        <v>11391</v>
      </c>
      <c r="D1425" s="85" t="s">
        <v>11392</v>
      </c>
      <c r="E1425" s="198" t="s">
        <v>11393</v>
      </c>
      <c r="F1425" s="198" t="s">
        <v>11394</v>
      </c>
      <c r="G1425" s="264" t="s">
        <v>398</v>
      </c>
      <c r="H1425" s="198" t="s">
        <v>11395</v>
      </c>
      <c r="I1425" s="288">
        <v>135</v>
      </c>
      <c r="J1425" s="288">
        <v>128.3</v>
      </c>
      <c r="K1425" s="285">
        <v>121.5</v>
      </c>
      <c r="L1425" s="285">
        <v>114.8</v>
      </c>
      <c r="M1425" s="285">
        <v>108</v>
      </c>
    </row>
    <row r="1426" ht="87" customHeight="1" spans="1:13">
      <c r="A1426" s="99"/>
      <c r="B1426" s="264" t="s">
        <v>38</v>
      </c>
      <c r="C1426" s="105" t="s">
        <v>11396</v>
      </c>
      <c r="D1426" s="85" t="s">
        <v>11397</v>
      </c>
      <c r="E1426" s="198" t="s">
        <v>11398</v>
      </c>
      <c r="F1426" s="198"/>
      <c r="G1426" s="264" t="s">
        <v>11399</v>
      </c>
      <c r="H1426" s="198" t="s">
        <v>11400</v>
      </c>
      <c r="I1426" s="288">
        <v>45</v>
      </c>
      <c r="J1426" s="288">
        <v>42.8</v>
      </c>
      <c r="K1426" s="285">
        <v>40.5</v>
      </c>
      <c r="L1426" s="285">
        <v>38.3</v>
      </c>
      <c r="M1426" s="285">
        <v>36</v>
      </c>
    </row>
    <row r="1427" ht="60" customHeight="1" spans="1:13">
      <c r="A1427" s="265">
        <v>2</v>
      </c>
      <c r="B1427" s="264" t="s">
        <v>38</v>
      </c>
      <c r="C1427" s="105" t="s">
        <v>11401</v>
      </c>
      <c r="D1427" s="85" t="s">
        <v>11402</v>
      </c>
      <c r="E1427" s="198" t="s">
        <v>11403</v>
      </c>
      <c r="F1427" s="198" t="s">
        <v>11394</v>
      </c>
      <c r="G1427" s="264" t="s">
        <v>62</v>
      </c>
      <c r="H1427" s="198" t="s">
        <v>11404</v>
      </c>
      <c r="I1427" s="288">
        <v>360</v>
      </c>
      <c r="J1427" s="288">
        <v>342</v>
      </c>
      <c r="K1427" s="285">
        <v>324</v>
      </c>
      <c r="L1427" s="285">
        <v>306</v>
      </c>
      <c r="M1427" s="285">
        <v>288</v>
      </c>
    </row>
    <row r="1428" ht="93" customHeight="1" spans="1:13">
      <c r="A1428" s="267"/>
      <c r="B1428" s="105" t="s">
        <v>38</v>
      </c>
      <c r="C1428" s="105" t="s">
        <v>11405</v>
      </c>
      <c r="D1428" s="85" t="s">
        <v>11406</v>
      </c>
      <c r="E1428" s="198" t="s">
        <v>11407</v>
      </c>
      <c r="F1428" s="198"/>
      <c r="G1428" s="264" t="s">
        <v>11408</v>
      </c>
      <c r="H1428" s="198" t="s">
        <v>11400</v>
      </c>
      <c r="I1428" s="288">
        <v>119.7</v>
      </c>
      <c r="J1428" s="288">
        <v>113.7</v>
      </c>
      <c r="K1428" s="285">
        <v>107.7</v>
      </c>
      <c r="L1428" s="285">
        <v>101.7</v>
      </c>
      <c r="M1428" s="285">
        <v>95.8</v>
      </c>
    </row>
    <row r="1429" ht="87" customHeight="1" spans="1:13">
      <c r="A1429" s="95">
        <v>3</v>
      </c>
      <c r="B1429" s="105" t="s">
        <v>38</v>
      </c>
      <c r="C1429" s="105" t="s">
        <v>11409</v>
      </c>
      <c r="D1429" s="85" t="s">
        <v>11410</v>
      </c>
      <c r="E1429" s="198" t="s">
        <v>11411</v>
      </c>
      <c r="F1429" s="198" t="s">
        <v>11394</v>
      </c>
      <c r="G1429" s="264" t="s">
        <v>62</v>
      </c>
      <c r="H1429" s="198" t="s">
        <v>11404</v>
      </c>
      <c r="I1429" s="288">
        <v>36</v>
      </c>
      <c r="J1429" s="288">
        <v>34.2</v>
      </c>
      <c r="K1429" s="285">
        <v>32.4</v>
      </c>
      <c r="L1429" s="285">
        <v>30.6</v>
      </c>
      <c r="M1429" s="285">
        <v>28.8</v>
      </c>
    </row>
    <row r="1430" ht="84" customHeight="1" spans="1:13">
      <c r="A1430" s="99"/>
      <c r="B1430" s="105" t="s">
        <v>38</v>
      </c>
      <c r="C1430" s="105" t="s">
        <v>11412</v>
      </c>
      <c r="D1430" s="85" t="s">
        <v>11413</v>
      </c>
      <c r="E1430" s="198" t="s">
        <v>11414</v>
      </c>
      <c r="F1430" s="198"/>
      <c r="G1430" s="264" t="s">
        <v>11408</v>
      </c>
      <c r="H1430" s="198" t="s">
        <v>11400</v>
      </c>
      <c r="I1430" s="288">
        <v>7.2</v>
      </c>
      <c r="J1430" s="288">
        <v>6.8</v>
      </c>
      <c r="K1430" s="285">
        <v>6.5</v>
      </c>
      <c r="L1430" s="285">
        <v>6.1</v>
      </c>
      <c r="M1430" s="285">
        <v>5.8</v>
      </c>
    </row>
    <row r="1431" ht="60" customHeight="1" spans="1:13">
      <c r="A1431" s="105">
        <v>4</v>
      </c>
      <c r="B1431" s="105" t="s">
        <v>38</v>
      </c>
      <c r="C1431" s="105" t="s">
        <v>11415</v>
      </c>
      <c r="D1431" s="85" t="s">
        <v>11416</v>
      </c>
      <c r="E1431" s="198" t="s">
        <v>11417</v>
      </c>
      <c r="F1431" s="198" t="s">
        <v>11418</v>
      </c>
      <c r="G1431" s="264" t="s">
        <v>51</v>
      </c>
      <c r="H1431" s="198" t="s">
        <v>11419</v>
      </c>
      <c r="I1431" s="288">
        <v>108</v>
      </c>
      <c r="J1431" s="288">
        <v>102.6</v>
      </c>
      <c r="K1431" s="285">
        <v>97.2</v>
      </c>
      <c r="L1431" s="285">
        <v>91.8</v>
      </c>
      <c r="M1431" s="285">
        <v>86.4</v>
      </c>
    </row>
    <row r="1432" ht="60" customHeight="1" spans="1:13">
      <c r="A1432" s="264">
        <v>5</v>
      </c>
      <c r="B1432" s="264" t="s">
        <v>356</v>
      </c>
      <c r="C1432" s="105" t="s">
        <v>11420</v>
      </c>
      <c r="D1432" s="85" t="s">
        <v>11421</v>
      </c>
      <c r="E1432" s="85" t="s">
        <v>11422</v>
      </c>
      <c r="F1432" s="85" t="s">
        <v>11423</v>
      </c>
      <c r="G1432" s="105" t="s">
        <v>51</v>
      </c>
      <c r="H1432" s="105"/>
      <c r="I1432" s="288">
        <v>45</v>
      </c>
      <c r="J1432" s="288">
        <v>42.8</v>
      </c>
      <c r="K1432" s="285">
        <v>40.5</v>
      </c>
      <c r="L1432" s="285">
        <v>38.3</v>
      </c>
      <c r="M1432" s="285">
        <v>36</v>
      </c>
    </row>
    <row r="1433" ht="80" customHeight="1" spans="1:13">
      <c r="A1433" s="105">
        <v>6</v>
      </c>
      <c r="B1433" s="105" t="s">
        <v>38</v>
      </c>
      <c r="C1433" s="105" t="s">
        <v>11424</v>
      </c>
      <c r="D1433" s="85" t="s">
        <v>11425</v>
      </c>
      <c r="E1433" s="198" t="s">
        <v>11426</v>
      </c>
      <c r="F1433" s="85" t="s">
        <v>11427</v>
      </c>
      <c r="G1433" s="264" t="s">
        <v>51</v>
      </c>
      <c r="H1433" s="198" t="s">
        <v>11428</v>
      </c>
      <c r="I1433" s="288">
        <v>263.7</v>
      </c>
      <c r="J1433" s="288">
        <v>250.5</v>
      </c>
      <c r="K1433" s="285">
        <v>237.3</v>
      </c>
      <c r="L1433" s="285">
        <v>224.1</v>
      </c>
      <c r="M1433" s="285">
        <v>211</v>
      </c>
    </row>
    <row r="1434" ht="60" customHeight="1" spans="1:13">
      <c r="A1434" s="95">
        <v>7</v>
      </c>
      <c r="B1434" s="105" t="s">
        <v>38</v>
      </c>
      <c r="C1434" s="105" t="s">
        <v>11429</v>
      </c>
      <c r="D1434" s="85" t="s">
        <v>11430</v>
      </c>
      <c r="E1434" s="85" t="s">
        <v>11431</v>
      </c>
      <c r="F1434" s="198" t="s">
        <v>11432</v>
      </c>
      <c r="G1434" s="264" t="s">
        <v>398</v>
      </c>
      <c r="H1434" s="198" t="s">
        <v>11433</v>
      </c>
      <c r="I1434" s="288">
        <v>79.2</v>
      </c>
      <c r="J1434" s="288">
        <v>75.2</v>
      </c>
      <c r="K1434" s="285">
        <v>71.3</v>
      </c>
      <c r="L1434" s="285">
        <v>67.3</v>
      </c>
      <c r="M1434" s="285">
        <v>63.4</v>
      </c>
    </row>
    <row r="1435" ht="60" customHeight="1" spans="1:13">
      <c r="A1435" s="99"/>
      <c r="B1435" s="264" t="s">
        <v>38</v>
      </c>
      <c r="C1435" s="105" t="s">
        <v>11434</v>
      </c>
      <c r="D1435" s="85" t="s">
        <v>11435</v>
      </c>
      <c r="E1435" s="85" t="s">
        <v>11436</v>
      </c>
      <c r="F1435" s="198"/>
      <c r="G1435" s="264" t="s">
        <v>11399</v>
      </c>
      <c r="H1435" s="198"/>
      <c r="I1435" s="288">
        <v>26.1</v>
      </c>
      <c r="J1435" s="288">
        <v>24.8</v>
      </c>
      <c r="K1435" s="285">
        <v>23.5</v>
      </c>
      <c r="L1435" s="285">
        <v>22.2</v>
      </c>
      <c r="M1435" s="285">
        <v>20.9</v>
      </c>
    </row>
    <row r="1436" ht="60" customHeight="1" spans="1:13">
      <c r="A1436" s="265">
        <v>8</v>
      </c>
      <c r="B1436" s="264" t="s">
        <v>38</v>
      </c>
      <c r="C1436" s="105" t="s">
        <v>11437</v>
      </c>
      <c r="D1436" s="85" t="s">
        <v>11438</v>
      </c>
      <c r="E1436" s="85" t="s">
        <v>11439</v>
      </c>
      <c r="F1436" s="198" t="s">
        <v>11432</v>
      </c>
      <c r="G1436" s="264" t="s">
        <v>398</v>
      </c>
      <c r="H1436" s="198" t="s">
        <v>11440</v>
      </c>
      <c r="I1436" s="288">
        <v>89.1</v>
      </c>
      <c r="J1436" s="288">
        <v>84.6</v>
      </c>
      <c r="K1436" s="285">
        <v>80.2</v>
      </c>
      <c r="L1436" s="285">
        <v>75.7</v>
      </c>
      <c r="M1436" s="285">
        <v>71.3</v>
      </c>
    </row>
    <row r="1437" ht="60" customHeight="1" spans="1:13">
      <c r="A1437" s="267"/>
      <c r="B1437" s="105" t="s">
        <v>38</v>
      </c>
      <c r="C1437" s="105" t="s">
        <v>11441</v>
      </c>
      <c r="D1437" s="85" t="s">
        <v>11442</v>
      </c>
      <c r="E1437" s="198" t="s">
        <v>11443</v>
      </c>
      <c r="F1437" s="198"/>
      <c r="G1437" s="264" t="s">
        <v>11399</v>
      </c>
      <c r="H1437" s="198"/>
      <c r="I1437" s="288">
        <v>29.7</v>
      </c>
      <c r="J1437" s="288">
        <v>28.2</v>
      </c>
      <c r="K1437" s="285">
        <v>26.7</v>
      </c>
      <c r="L1437" s="285">
        <v>25.2</v>
      </c>
      <c r="M1437" s="285">
        <v>23.8</v>
      </c>
    </row>
    <row r="1438" ht="60" customHeight="1" spans="1:13">
      <c r="A1438" s="95">
        <v>9</v>
      </c>
      <c r="B1438" s="105" t="s">
        <v>38</v>
      </c>
      <c r="C1438" s="105" t="s">
        <v>11444</v>
      </c>
      <c r="D1438" s="85" t="s">
        <v>11445</v>
      </c>
      <c r="E1438" s="198" t="s">
        <v>11446</v>
      </c>
      <c r="F1438" s="198" t="s">
        <v>11432</v>
      </c>
      <c r="G1438" s="264" t="s">
        <v>398</v>
      </c>
      <c r="H1438" s="198" t="s">
        <v>11440</v>
      </c>
      <c r="I1438" s="288">
        <v>22.5</v>
      </c>
      <c r="J1438" s="288">
        <v>21.4</v>
      </c>
      <c r="K1438" s="285">
        <v>20.3</v>
      </c>
      <c r="L1438" s="285">
        <v>19.1</v>
      </c>
      <c r="M1438" s="285">
        <v>18</v>
      </c>
    </row>
    <row r="1439" ht="83" customHeight="1" spans="1:13">
      <c r="A1439" s="99"/>
      <c r="B1439" s="105" t="s">
        <v>38</v>
      </c>
      <c r="C1439" s="105" t="s">
        <v>11447</v>
      </c>
      <c r="D1439" s="85" t="s">
        <v>11448</v>
      </c>
      <c r="E1439" s="198" t="s">
        <v>11449</v>
      </c>
      <c r="F1439" s="198"/>
      <c r="G1439" s="264" t="s">
        <v>11399</v>
      </c>
      <c r="H1439" s="198"/>
      <c r="I1439" s="288">
        <v>4.5</v>
      </c>
      <c r="J1439" s="288">
        <v>4.3</v>
      </c>
      <c r="K1439" s="285">
        <v>4.1</v>
      </c>
      <c r="L1439" s="285">
        <v>3.8</v>
      </c>
      <c r="M1439" s="285">
        <v>3.6</v>
      </c>
    </row>
    <row r="1440" ht="98" customHeight="1" spans="1:13">
      <c r="A1440" s="105">
        <v>10</v>
      </c>
      <c r="B1440" s="105" t="s">
        <v>38</v>
      </c>
      <c r="C1440" s="105" t="s">
        <v>11450</v>
      </c>
      <c r="D1440" s="85" t="s">
        <v>11451</v>
      </c>
      <c r="E1440" s="198" t="s">
        <v>11452</v>
      </c>
      <c r="F1440" s="198" t="s">
        <v>11453</v>
      </c>
      <c r="G1440" s="264" t="s">
        <v>62</v>
      </c>
      <c r="H1440" s="198" t="s">
        <v>11454</v>
      </c>
      <c r="I1440" s="288">
        <v>4.5</v>
      </c>
      <c r="J1440" s="288">
        <v>4.3</v>
      </c>
      <c r="K1440" s="285">
        <v>4.1</v>
      </c>
      <c r="L1440" s="285">
        <v>3.8</v>
      </c>
      <c r="M1440" s="285">
        <v>3.6</v>
      </c>
    </row>
    <row r="1441" ht="42" customHeight="1" spans="1:13">
      <c r="A1441" s="262" t="s">
        <v>11455</v>
      </c>
      <c r="B1441" s="262"/>
      <c r="C1441" s="262"/>
      <c r="D1441" s="262"/>
      <c r="E1441" s="262"/>
      <c r="F1441" s="262"/>
      <c r="G1441" s="262"/>
      <c r="H1441" s="262"/>
      <c r="I1441" s="377"/>
      <c r="J1441" s="377"/>
      <c r="K1441" s="377"/>
      <c r="L1441" s="377"/>
      <c r="M1441" s="377"/>
    </row>
    <row r="1442" ht="60" customHeight="1" spans="1:13">
      <c r="A1442" s="375" t="s">
        <v>11456</v>
      </c>
      <c r="B1442" s="375"/>
      <c r="C1442" s="375"/>
      <c r="D1442" s="375"/>
      <c r="E1442" s="375"/>
      <c r="F1442" s="375"/>
      <c r="G1442" s="375"/>
      <c r="H1442" s="375"/>
      <c r="I1442" s="355"/>
      <c r="J1442" s="355"/>
      <c r="K1442" s="355"/>
      <c r="L1442" s="355"/>
      <c r="M1442" s="355"/>
    </row>
    <row r="1443" ht="302" customHeight="1" spans="1:13">
      <c r="A1443" s="375"/>
      <c r="B1443" s="375"/>
      <c r="C1443" s="375"/>
      <c r="D1443" s="375"/>
      <c r="E1443" s="375"/>
      <c r="F1443" s="375"/>
      <c r="G1443" s="375"/>
      <c r="H1443" s="375"/>
      <c r="I1443" s="355"/>
      <c r="J1443" s="355"/>
      <c r="K1443" s="355"/>
      <c r="L1443" s="355"/>
      <c r="M1443" s="355"/>
    </row>
    <row r="1444" s="243" customFormat="1" ht="33" customHeight="1" spans="1:112">
      <c r="A1444" s="270" t="s">
        <v>7172</v>
      </c>
      <c r="B1444" s="270" t="s">
        <v>25</v>
      </c>
      <c r="C1444" s="263" t="s">
        <v>9746</v>
      </c>
      <c r="D1444" s="270" t="s">
        <v>27</v>
      </c>
      <c r="E1444" s="270" t="s">
        <v>7174</v>
      </c>
      <c r="F1444" s="270" t="s">
        <v>7175</v>
      </c>
      <c r="G1444" s="270" t="s">
        <v>30</v>
      </c>
      <c r="H1444" s="270" t="s">
        <v>7176</v>
      </c>
      <c r="I1444" s="291" t="s">
        <v>32</v>
      </c>
      <c r="J1444" s="291"/>
      <c r="K1444" s="291"/>
      <c r="L1444" s="291"/>
      <c r="M1444" s="291"/>
      <c r="N1444" s="283"/>
      <c r="O1444" s="283"/>
      <c r="P1444" s="283"/>
      <c r="Q1444" s="283"/>
      <c r="R1444" s="283"/>
      <c r="S1444" s="283"/>
      <c r="T1444" s="283"/>
      <c r="U1444" s="283"/>
      <c r="V1444" s="283"/>
      <c r="W1444" s="283"/>
      <c r="X1444" s="283"/>
      <c r="Y1444" s="283"/>
      <c r="Z1444" s="283"/>
      <c r="AA1444" s="283"/>
      <c r="AB1444" s="283"/>
      <c r="AC1444" s="283"/>
      <c r="AD1444" s="283"/>
      <c r="AE1444" s="283"/>
      <c r="AF1444" s="283"/>
      <c r="AG1444" s="283"/>
      <c r="AH1444" s="283"/>
      <c r="AI1444" s="283"/>
      <c r="AJ1444" s="283"/>
      <c r="AK1444" s="283"/>
      <c r="AL1444" s="283"/>
      <c r="AM1444" s="283"/>
      <c r="AN1444" s="283"/>
      <c r="AO1444" s="283"/>
      <c r="AP1444" s="283"/>
      <c r="AQ1444" s="283"/>
      <c r="AR1444" s="283"/>
      <c r="AS1444" s="283"/>
      <c r="AT1444" s="283"/>
      <c r="AU1444" s="283"/>
      <c r="AV1444" s="283"/>
      <c r="AW1444" s="283"/>
      <c r="AX1444" s="283"/>
      <c r="AY1444" s="283"/>
      <c r="AZ1444" s="283"/>
      <c r="BA1444" s="283"/>
      <c r="BB1444" s="283"/>
      <c r="BC1444" s="283"/>
      <c r="BD1444" s="283"/>
      <c r="BE1444" s="283"/>
      <c r="BF1444" s="283"/>
      <c r="BG1444" s="283"/>
      <c r="BH1444" s="283"/>
      <c r="BI1444" s="283"/>
      <c r="BJ1444" s="283"/>
      <c r="BK1444" s="283"/>
      <c r="BL1444" s="283"/>
      <c r="BM1444" s="283"/>
      <c r="BN1444" s="283"/>
      <c r="BO1444" s="283"/>
      <c r="BP1444" s="283"/>
      <c r="BQ1444" s="283"/>
      <c r="BR1444" s="283"/>
      <c r="BS1444" s="283"/>
      <c r="BT1444" s="283"/>
      <c r="BU1444" s="283"/>
      <c r="BV1444" s="283"/>
      <c r="BW1444" s="283"/>
      <c r="BX1444" s="283"/>
      <c r="BY1444" s="283"/>
      <c r="BZ1444" s="283"/>
      <c r="CA1444" s="283"/>
      <c r="CB1444" s="283"/>
      <c r="CC1444" s="283"/>
      <c r="CD1444" s="283"/>
      <c r="CE1444" s="283"/>
      <c r="CF1444" s="283"/>
      <c r="CG1444" s="283"/>
      <c r="CH1444" s="283"/>
      <c r="CI1444" s="283"/>
      <c r="CJ1444" s="283"/>
      <c r="CK1444" s="283"/>
      <c r="CL1444" s="283"/>
      <c r="CM1444" s="283"/>
      <c r="CN1444" s="283"/>
      <c r="CO1444" s="283"/>
      <c r="CP1444" s="283"/>
      <c r="CQ1444" s="283"/>
      <c r="CR1444" s="283"/>
      <c r="CS1444" s="283"/>
      <c r="CT1444" s="283"/>
      <c r="CU1444" s="283"/>
      <c r="CV1444" s="283"/>
      <c r="CW1444" s="283"/>
      <c r="CX1444" s="283"/>
      <c r="CY1444" s="283"/>
      <c r="CZ1444" s="283"/>
      <c r="DA1444" s="283"/>
      <c r="DB1444" s="283"/>
      <c r="DC1444" s="283"/>
      <c r="DD1444" s="283"/>
      <c r="DE1444" s="283"/>
      <c r="DF1444" s="283"/>
      <c r="DG1444" s="283"/>
      <c r="DH1444" s="283"/>
    </row>
    <row r="1445" s="243" customFormat="1" ht="33" customHeight="1" spans="1:112">
      <c r="A1445" s="271"/>
      <c r="B1445" s="271"/>
      <c r="C1445" s="263"/>
      <c r="D1445" s="271"/>
      <c r="E1445" s="271"/>
      <c r="F1445" s="271"/>
      <c r="G1445" s="271"/>
      <c r="H1445" s="271"/>
      <c r="I1445" s="281" t="s">
        <v>33</v>
      </c>
      <c r="J1445" s="281" t="s">
        <v>34</v>
      </c>
      <c r="K1445" s="281" t="s">
        <v>35</v>
      </c>
      <c r="L1445" s="281" t="s">
        <v>36</v>
      </c>
      <c r="M1445" s="281" t="s">
        <v>37</v>
      </c>
      <c r="N1445" s="283"/>
      <c r="O1445" s="283"/>
      <c r="P1445" s="283"/>
      <c r="Q1445" s="283"/>
      <c r="R1445" s="283"/>
      <c r="S1445" s="283"/>
      <c r="T1445" s="283"/>
      <c r="U1445" s="283"/>
      <c r="V1445" s="283"/>
      <c r="W1445" s="283"/>
      <c r="X1445" s="283"/>
      <c r="Y1445" s="283"/>
      <c r="Z1445" s="283"/>
      <c r="AA1445" s="283"/>
      <c r="AB1445" s="283"/>
      <c r="AC1445" s="283"/>
      <c r="AD1445" s="283"/>
      <c r="AE1445" s="283"/>
      <c r="AF1445" s="283"/>
      <c r="AG1445" s="283"/>
      <c r="AH1445" s="283"/>
      <c r="AI1445" s="283"/>
      <c r="AJ1445" s="283"/>
      <c r="AK1445" s="283"/>
      <c r="AL1445" s="283"/>
      <c r="AM1445" s="283"/>
      <c r="AN1445" s="283"/>
      <c r="AO1445" s="283"/>
      <c r="AP1445" s="283"/>
      <c r="AQ1445" s="283"/>
      <c r="AR1445" s="283"/>
      <c r="AS1445" s="283"/>
      <c r="AT1445" s="283"/>
      <c r="AU1445" s="283"/>
      <c r="AV1445" s="283"/>
      <c r="AW1445" s="283"/>
      <c r="AX1445" s="283"/>
      <c r="AY1445" s="283"/>
      <c r="AZ1445" s="283"/>
      <c r="BA1445" s="283"/>
      <c r="BB1445" s="283"/>
      <c r="BC1445" s="283"/>
      <c r="BD1445" s="283"/>
      <c r="BE1445" s="283"/>
      <c r="BF1445" s="283"/>
      <c r="BG1445" s="283"/>
      <c r="BH1445" s="283"/>
      <c r="BI1445" s="283"/>
      <c r="BJ1445" s="283"/>
      <c r="BK1445" s="283"/>
      <c r="BL1445" s="283"/>
      <c r="BM1445" s="283"/>
      <c r="BN1445" s="283"/>
      <c r="BO1445" s="283"/>
      <c r="BP1445" s="283"/>
      <c r="BQ1445" s="283"/>
      <c r="BR1445" s="283"/>
      <c r="BS1445" s="283"/>
      <c r="BT1445" s="283"/>
      <c r="BU1445" s="283"/>
      <c r="BV1445" s="283"/>
      <c r="BW1445" s="283"/>
      <c r="BX1445" s="283"/>
      <c r="BY1445" s="283"/>
      <c r="BZ1445" s="283"/>
      <c r="CA1445" s="283"/>
      <c r="CB1445" s="283"/>
      <c r="CC1445" s="283"/>
      <c r="CD1445" s="283"/>
      <c r="CE1445" s="283"/>
      <c r="CF1445" s="283"/>
      <c r="CG1445" s="283"/>
      <c r="CH1445" s="283"/>
      <c r="CI1445" s="283"/>
      <c r="CJ1445" s="283"/>
      <c r="CK1445" s="283"/>
      <c r="CL1445" s="283"/>
      <c r="CM1445" s="283"/>
      <c r="CN1445" s="283"/>
      <c r="CO1445" s="283"/>
      <c r="CP1445" s="283"/>
      <c r="CQ1445" s="283"/>
      <c r="CR1445" s="283"/>
      <c r="CS1445" s="283"/>
      <c r="CT1445" s="283"/>
      <c r="CU1445" s="283"/>
      <c r="CV1445" s="283"/>
      <c r="CW1445" s="283"/>
      <c r="CX1445" s="283"/>
      <c r="CY1445" s="283"/>
      <c r="CZ1445" s="283"/>
      <c r="DA1445" s="283"/>
      <c r="DB1445" s="283"/>
      <c r="DC1445" s="283"/>
      <c r="DD1445" s="283"/>
      <c r="DE1445" s="283"/>
      <c r="DF1445" s="283"/>
      <c r="DG1445" s="283"/>
      <c r="DH1445" s="283"/>
    </row>
    <row r="1446" ht="87" customHeight="1" spans="1:13">
      <c r="A1446" s="209" t="s">
        <v>11457</v>
      </c>
      <c r="B1446" s="209" t="s">
        <v>95</v>
      </c>
      <c r="C1446" s="209" t="s">
        <v>11458</v>
      </c>
      <c r="D1446" s="107" t="s">
        <v>11459</v>
      </c>
      <c r="E1446" s="107" t="s">
        <v>11460</v>
      </c>
      <c r="F1446" s="107" t="s">
        <v>11461</v>
      </c>
      <c r="G1446" s="376" t="s">
        <v>51</v>
      </c>
      <c r="H1446" s="203"/>
      <c r="I1446" s="288">
        <v>5807.7</v>
      </c>
      <c r="J1446" s="288">
        <v>5517.3</v>
      </c>
      <c r="K1446" s="285">
        <v>5226.9</v>
      </c>
      <c r="L1446" s="285">
        <v>4936.5</v>
      </c>
      <c r="M1446" s="285">
        <v>4646.2</v>
      </c>
    </row>
    <row r="1447" ht="60" customHeight="1" spans="1:13">
      <c r="A1447" s="209"/>
      <c r="B1447" s="209" t="s">
        <v>95</v>
      </c>
      <c r="C1447" s="864" t="s">
        <v>11462</v>
      </c>
      <c r="D1447" s="107" t="s">
        <v>11463</v>
      </c>
      <c r="E1447" s="203"/>
      <c r="F1447" s="203"/>
      <c r="G1447" s="376" t="s">
        <v>51</v>
      </c>
      <c r="H1447" s="203"/>
      <c r="I1447" s="288">
        <v>1161.5</v>
      </c>
      <c r="J1447" s="288">
        <v>1103.5</v>
      </c>
      <c r="K1447" s="285">
        <v>1045.4</v>
      </c>
      <c r="L1447" s="285">
        <v>987.3</v>
      </c>
      <c r="M1447" s="285">
        <v>929.2</v>
      </c>
    </row>
    <row r="1448" ht="82" customHeight="1" spans="1:13">
      <c r="A1448" s="209">
        <v>2</v>
      </c>
      <c r="B1448" s="209" t="s">
        <v>95</v>
      </c>
      <c r="C1448" s="209" t="s">
        <v>11464</v>
      </c>
      <c r="D1448" s="107" t="s">
        <v>11465</v>
      </c>
      <c r="E1448" s="107" t="s">
        <v>11466</v>
      </c>
      <c r="F1448" s="107" t="s">
        <v>11467</v>
      </c>
      <c r="G1448" s="376" t="s">
        <v>51</v>
      </c>
      <c r="H1448" s="107" t="s">
        <v>11468</v>
      </c>
      <c r="I1448" s="288">
        <v>2537.1</v>
      </c>
      <c r="J1448" s="288">
        <v>2410.2</v>
      </c>
      <c r="K1448" s="285">
        <v>2283.4</v>
      </c>
      <c r="L1448" s="285">
        <v>2156.5</v>
      </c>
      <c r="M1448" s="285">
        <v>2029.7</v>
      </c>
    </row>
    <row r="1449" ht="60" customHeight="1" spans="1:13">
      <c r="A1449" s="209"/>
      <c r="B1449" s="209" t="s">
        <v>95</v>
      </c>
      <c r="C1449" s="864" t="s">
        <v>11469</v>
      </c>
      <c r="D1449" s="107" t="s">
        <v>11470</v>
      </c>
      <c r="E1449" s="203"/>
      <c r="F1449" s="203"/>
      <c r="G1449" s="376" t="s">
        <v>51</v>
      </c>
      <c r="H1449" s="203"/>
      <c r="I1449" s="288">
        <v>507.4</v>
      </c>
      <c r="J1449" s="288">
        <v>482</v>
      </c>
      <c r="K1449" s="285">
        <v>456.7</v>
      </c>
      <c r="L1449" s="285">
        <v>431.3</v>
      </c>
      <c r="M1449" s="285">
        <v>405.9</v>
      </c>
    </row>
    <row r="1450" ht="60" customHeight="1" spans="1:13">
      <c r="A1450" s="209"/>
      <c r="B1450" s="209" t="s">
        <v>95</v>
      </c>
      <c r="C1450" s="209" t="s">
        <v>11471</v>
      </c>
      <c r="D1450" s="107" t="s">
        <v>11472</v>
      </c>
      <c r="E1450" s="203"/>
      <c r="F1450" s="203"/>
      <c r="G1450" s="376" t="s">
        <v>51</v>
      </c>
      <c r="H1450" s="203"/>
      <c r="I1450" s="288">
        <v>2537.1</v>
      </c>
      <c r="J1450" s="288">
        <v>2410.2</v>
      </c>
      <c r="K1450" s="285">
        <v>2283.4</v>
      </c>
      <c r="L1450" s="285">
        <v>2156.5</v>
      </c>
      <c r="M1450" s="285">
        <v>2029.7</v>
      </c>
    </row>
    <row r="1451" ht="96" customHeight="1" spans="1:13">
      <c r="A1451" s="209">
        <v>3</v>
      </c>
      <c r="B1451" s="209" t="s">
        <v>95</v>
      </c>
      <c r="C1451" s="209" t="s">
        <v>11473</v>
      </c>
      <c r="D1451" s="107" t="s">
        <v>11474</v>
      </c>
      <c r="E1451" s="107" t="s">
        <v>11475</v>
      </c>
      <c r="F1451" s="107" t="s">
        <v>11476</v>
      </c>
      <c r="G1451" s="376" t="s">
        <v>441</v>
      </c>
      <c r="H1451" s="107" t="s">
        <v>11468</v>
      </c>
      <c r="I1451" s="288">
        <v>1813.5</v>
      </c>
      <c r="J1451" s="288">
        <v>1722.8</v>
      </c>
      <c r="K1451" s="285">
        <v>1632.2</v>
      </c>
      <c r="L1451" s="285">
        <v>1541.5</v>
      </c>
      <c r="M1451" s="285">
        <v>1450.8</v>
      </c>
    </row>
    <row r="1452" ht="60" customHeight="1" spans="1:13">
      <c r="A1452" s="209"/>
      <c r="B1452" s="209" t="s">
        <v>95</v>
      </c>
      <c r="C1452" s="209" t="s">
        <v>11477</v>
      </c>
      <c r="D1452" s="107" t="s">
        <v>11478</v>
      </c>
      <c r="E1452" s="203"/>
      <c r="F1452" s="203"/>
      <c r="G1452" s="376" t="s">
        <v>441</v>
      </c>
      <c r="H1452" s="203"/>
      <c r="I1452" s="288">
        <v>362.7</v>
      </c>
      <c r="J1452" s="288">
        <v>344.6</v>
      </c>
      <c r="K1452" s="285">
        <v>326.4</v>
      </c>
      <c r="L1452" s="285">
        <v>308.3</v>
      </c>
      <c r="M1452" s="285">
        <v>290.2</v>
      </c>
    </row>
    <row r="1453" ht="75" customHeight="1" spans="1:13">
      <c r="A1453" s="209">
        <v>4</v>
      </c>
      <c r="B1453" s="209" t="s">
        <v>95</v>
      </c>
      <c r="C1453" s="209" t="s">
        <v>11479</v>
      </c>
      <c r="D1453" s="107" t="s">
        <v>11480</v>
      </c>
      <c r="E1453" s="107" t="s">
        <v>11481</v>
      </c>
      <c r="F1453" s="107" t="s">
        <v>11467</v>
      </c>
      <c r="G1453" s="376" t="s">
        <v>51</v>
      </c>
      <c r="H1453" s="107" t="s">
        <v>11468</v>
      </c>
      <c r="I1453" s="288">
        <v>2520</v>
      </c>
      <c r="J1453" s="288">
        <v>2394</v>
      </c>
      <c r="K1453" s="285">
        <v>2268</v>
      </c>
      <c r="L1453" s="285">
        <v>2142</v>
      </c>
      <c r="M1453" s="285">
        <v>2016</v>
      </c>
    </row>
    <row r="1454" ht="60" customHeight="1" spans="1:13">
      <c r="A1454" s="209"/>
      <c r="B1454" s="209" t="s">
        <v>95</v>
      </c>
      <c r="C1454" s="864" t="s">
        <v>11482</v>
      </c>
      <c r="D1454" s="107" t="s">
        <v>11483</v>
      </c>
      <c r="E1454" s="203"/>
      <c r="F1454" s="203"/>
      <c r="G1454" s="376" t="s">
        <v>51</v>
      </c>
      <c r="H1454" s="203"/>
      <c r="I1454" s="288">
        <v>504</v>
      </c>
      <c r="J1454" s="288">
        <v>478.8</v>
      </c>
      <c r="K1454" s="285">
        <v>453.6</v>
      </c>
      <c r="L1454" s="285">
        <v>428.4</v>
      </c>
      <c r="M1454" s="285">
        <v>403.2</v>
      </c>
    </row>
    <row r="1455" ht="81" customHeight="1" spans="1:13">
      <c r="A1455" s="209">
        <v>5</v>
      </c>
      <c r="B1455" s="209" t="s">
        <v>95</v>
      </c>
      <c r="C1455" s="209" t="s">
        <v>11484</v>
      </c>
      <c r="D1455" s="107" t="s">
        <v>11485</v>
      </c>
      <c r="E1455" s="107" t="s">
        <v>11486</v>
      </c>
      <c r="F1455" s="107" t="s">
        <v>11467</v>
      </c>
      <c r="G1455" s="376" t="s">
        <v>51</v>
      </c>
      <c r="H1455" s="107" t="s">
        <v>11468</v>
      </c>
      <c r="I1455" s="288">
        <v>2520</v>
      </c>
      <c r="J1455" s="288">
        <v>2394</v>
      </c>
      <c r="K1455" s="285">
        <v>2268</v>
      </c>
      <c r="L1455" s="285">
        <v>2142</v>
      </c>
      <c r="M1455" s="285">
        <v>2016</v>
      </c>
    </row>
    <row r="1456" ht="60" customHeight="1" spans="1:13">
      <c r="A1456" s="209"/>
      <c r="B1456" s="209" t="s">
        <v>95</v>
      </c>
      <c r="C1456" s="209" t="s">
        <v>11487</v>
      </c>
      <c r="D1456" s="107" t="s">
        <v>11488</v>
      </c>
      <c r="E1456" s="203"/>
      <c r="F1456" s="203"/>
      <c r="G1456" s="376" t="s">
        <v>51</v>
      </c>
      <c r="H1456" s="203"/>
      <c r="I1456" s="288">
        <v>504</v>
      </c>
      <c r="J1456" s="288">
        <v>478.8</v>
      </c>
      <c r="K1456" s="285">
        <v>453.6</v>
      </c>
      <c r="L1456" s="285">
        <v>428.4</v>
      </c>
      <c r="M1456" s="285">
        <v>403.2</v>
      </c>
    </row>
    <row r="1457" ht="98" customHeight="1" spans="1:13">
      <c r="A1457" s="209">
        <v>6</v>
      </c>
      <c r="B1457" s="209" t="s">
        <v>95</v>
      </c>
      <c r="C1457" s="209" t="s">
        <v>11489</v>
      </c>
      <c r="D1457" s="107" t="s">
        <v>11490</v>
      </c>
      <c r="E1457" s="107" t="s">
        <v>11491</v>
      </c>
      <c r="F1457" s="107" t="s">
        <v>11492</v>
      </c>
      <c r="G1457" s="376" t="s">
        <v>51</v>
      </c>
      <c r="H1457" s="203" t="s">
        <v>11493</v>
      </c>
      <c r="I1457" s="288">
        <v>2520</v>
      </c>
      <c r="J1457" s="288">
        <v>2394</v>
      </c>
      <c r="K1457" s="285">
        <v>2268</v>
      </c>
      <c r="L1457" s="285">
        <v>2142</v>
      </c>
      <c r="M1457" s="285">
        <v>2016</v>
      </c>
    </row>
    <row r="1458" ht="60" customHeight="1" spans="1:13">
      <c r="A1458" s="209"/>
      <c r="B1458" s="209" t="s">
        <v>95</v>
      </c>
      <c r="C1458" s="209" t="s">
        <v>11494</v>
      </c>
      <c r="D1458" s="107" t="s">
        <v>11495</v>
      </c>
      <c r="E1458" s="203"/>
      <c r="F1458" s="203"/>
      <c r="G1458" s="376" t="s">
        <v>51</v>
      </c>
      <c r="H1458" s="203"/>
      <c r="I1458" s="288">
        <v>504</v>
      </c>
      <c r="J1458" s="288">
        <v>478.8</v>
      </c>
      <c r="K1458" s="285">
        <v>453.6</v>
      </c>
      <c r="L1458" s="285">
        <v>428.4</v>
      </c>
      <c r="M1458" s="285">
        <v>403.2</v>
      </c>
    </row>
    <row r="1459" ht="77" customHeight="1" spans="1:13">
      <c r="A1459" s="209">
        <v>7</v>
      </c>
      <c r="B1459" s="209" t="s">
        <v>95</v>
      </c>
      <c r="C1459" s="209" t="s">
        <v>11496</v>
      </c>
      <c r="D1459" s="107" t="s">
        <v>11497</v>
      </c>
      <c r="E1459" s="107" t="s">
        <v>11498</v>
      </c>
      <c r="F1459" s="107" t="s">
        <v>11467</v>
      </c>
      <c r="G1459" s="376" t="s">
        <v>51</v>
      </c>
      <c r="H1459" s="107" t="s">
        <v>11499</v>
      </c>
      <c r="I1459" s="288">
        <v>3780</v>
      </c>
      <c r="J1459" s="288">
        <v>3591</v>
      </c>
      <c r="K1459" s="285">
        <v>3402</v>
      </c>
      <c r="L1459" s="285">
        <v>3213</v>
      </c>
      <c r="M1459" s="285">
        <v>3024</v>
      </c>
    </row>
    <row r="1460" ht="60" customHeight="1" spans="1:13">
      <c r="A1460" s="209"/>
      <c r="B1460" s="209" t="s">
        <v>95</v>
      </c>
      <c r="C1460" s="209" t="s">
        <v>11500</v>
      </c>
      <c r="D1460" s="107" t="s">
        <v>11501</v>
      </c>
      <c r="E1460" s="203"/>
      <c r="F1460" s="203"/>
      <c r="G1460" s="376" t="s">
        <v>51</v>
      </c>
      <c r="H1460" s="203"/>
      <c r="I1460" s="288">
        <v>756</v>
      </c>
      <c r="J1460" s="288">
        <v>718.2</v>
      </c>
      <c r="K1460" s="285">
        <v>680.4</v>
      </c>
      <c r="L1460" s="285">
        <v>642.6</v>
      </c>
      <c r="M1460" s="285">
        <v>604.8</v>
      </c>
    </row>
    <row r="1461" ht="60" customHeight="1" spans="1:13">
      <c r="A1461" s="209">
        <v>8</v>
      </c>
      <c r="B1461" s="209" t="s">
        <v>95</v>
      </c>
      <c r="C1461" s="209" t="s">
        <v>11502</v>
      </c>
      <c r="D1461" s="107" t="s">
        <v>11503</v>
      </c>
      <c r="E1461" s="107" t="s">
        <v>11504</v>
      </c>
      <c r="F1461" s="107" t="s">
        <v>11505</v>
      </c>
      <c r="G1461" s="376" t="s">
        <v>51</v>
      </c>
      <c r="H1461" s="203"/>
      <c r="I1461" s="288">
        <v>2281.5</v>
      </c>
      <c r="J1461" s="288">
        <v>2167.4</v>
      </c>
      <c r="K1461" s="285">
        <v>2053.4</v>
      </c>
      <c r="L1461" s="285">
        <v>1939.3</v>
      </c>
      <c r="M1461" s="285">
        <v>1825.2</v>
      </c>
    </row>
    <row r="1462" ht="60" customHeight="1" spans="1:13">
      <c r="A1462" s="209"/>
      <c r="B1462" s="209" t="s">
        <v>95</v>
      </c>
      <c r="C1462" s="209" t="s">
        <v>11506</v>
      </c>
      <c r="D1462" s="107" t="s">
        <v>11507</v>
      </c>
      <c r="E1462" s="203"/>
      <c r="F1462" s="203"/>
      <c r="G1462" s="376" t="s">
        <v>51</v>
      </c>
      <c r="H1462" s="203"/>
      <c r="I1462" s="288">
        <v>456.3</v>
      </c>
      <c r="J1462" s="288">
        <v>433.5</v>
      </c>
      <c r="K1462" s="285">
        <v>410.7</v>
      </c>
      <c r="L1462" s="285">
        <v>387.9</v>
      </c>
      <c r="M1462" s="285">
        <v>365</v>
      </c>
    </row>
    <row r="1463" ht="60" customHeight="1" spans="1:13">
      <c r="A1463" s="209">
        <v>9</v>
      </c>
      <c r="B1463" s="209" t="s">
        <v>95</v>
      </c>
      <c r="C1463" s="209" t="s">
        <v>11508</v>
      </c>
      <c r="D1463" s="107" t="s">
        <v>11509</v>
      </c>
      <c r="E1463" s="107" t="s">
        <v>11510</v>
      </c>
      <c r="F1463" s="107" t="s">
        <v>10306</v>
      </c>
      <c r="G1463" s="376" t="s">
        <v>51</v>
      </c>
      <c r="H1463" s="203"/>
      <c r="I1463" s="288">
        <v>1391.4</v>
      </c>
      <c r="J1463" s="288">
        <v>1321.8</v>
      </c>
      <c r="K1463" s="285">
        <v>1252.3</v>
      </c>
      <c r="L1463" s="285">
        <v>1182.7</v>
      </c>
      <c r="M1463" s="285">
        <v>1113.1</v>
      </c>
    </row>
    <row r="1464" ht="60" customHeight="1" spans="1:13">
      <c r="A1464" s="209"/>
      <c r="B1464" s="209" t="s">
        <v>95</v>
      </c>
      <c r="C1464" s="209" t="s">
        <v>11511</v>
      </c>
      <c r="D1464" s="107" t="s">
        <v>11512</v>
      </c>
      <c r="E1464" s="203"/>
      <c r="F1464" s="203"/>
      <c r="G1464" s="376" t="s">
        <v>51</v>
      </c>
      <c r="H1464" s="203"/>
      <c r="I1464" s="288">
        <v>278.3</v>
      </c>
      <c r="J1464" s="288">
        <v>264.4</v>
      </c>
      <c r="K1464" s="285">
        <v>250.5</v>
      </c>
      <c r="L1464" s="285">
        <v>236.5</v>
      </c>
      <c r="M1464" s="285">
        <v>222.6</v>
      </c>
    </row>
    <row r="1465" ht="60" customHeight="1" spans="1:13">
      <c r="A1465" s="209"/>
      <c r="B1465" s="209" t="s">
        <v>95</v>
      </c>
      <c r="C1465" s="209" t="s">
        <v>11513</v>
      </c>
      <c r="D1465" s="107" t="s">
        <v>11514</v>
      </c>
      <c r="E1465" s="203"/>
      <c r="F1465" s="203"/>
      <c r="G1465" s="376" t="s">
        <v>51</v>
      </c>
      <c r="H1465" s="203"/>
      <c r="I1465" s="288">
        <v>1391.4</v>
      </c>
      <c r="J1465" s="288">
        <v>1321.8</v>
      </c>
      <c r="K1465" s="285">
        <v>1252.3</v>
      </c>
      <c r="L1465" s="285">
        <v>1182.7</v>
      </c>
      <c r="M1465" s="285">
        <v>1113.1</v>
      </c>
    </row>
    <row r="1466" ht="60" customHeight="1" spans="1:13">
      <c r="A1466" s="209"/>
      <c r="B1466" s="209" t="s">
        <v>95</v>
      </c>
      <c r="C1466" s="209" t="s">
        <v>11515</v>
      </c>
      <c r="D1466" s="107" t="s">
        <v>11516</v>
      </c>
      <c r="E1466" s="203"/>
      <c r="F1466" s="203"/>
      <c r="G1466" s="376" t="s">
        <v>51</v>
      </c>
      <c r="H1466" s="203"/>
      <c r="I1466" s="288">
        <v>695.7</v>
      </c>
      <c r="J1466" s="288">
        <v>660.9</v>
      </c>
      <c r="K1466" s="285">
        <v>626.1</v>
      </c>
      <c r="L1466" s="285">
        <v>591.3</v>
      </c>
      <c r="M1466" s="285">
        <v>556.6</v>
      </c>
    </row>
    <row r="1467" ht="60" customHeight="1" spans="1:13">
      <c r="A1467" s="209">
        <v>10</v>
      </c>
      <c r="B1467" s="209" t="s">
        <v>95</v>
      </c>
      <c r="C1467" s="209" t="s">
        <v>11517</v>
      </c>
      <c r="D1467" s="107" t="s">
        <v>11518</v>
      </c>
      <c r="E1467" s="107" t="s">
        <v>11519</v>
      </c>
      <c r="F1467" s="107" t="s">
        <v>10306</v>
      </c>
      <c r="G1467" s="376" t="s">
        <v>51</v>
      </c>
      <c r="H1467" s="107" t="s">
        <v>11520</v>
      </c>
      <c r="I1467" s="288">
        <v>1170</v>
      </c>
      <c r="J1467" s="288">
        <v>1111.5</v>
      </c>
      <c r="K1467" s="285">
        <v>1053</v>
      </c>
      <c r="L1467" s="285">
        <v>994.5</v>
      </c>
      <c r="M1467" s="285">
        <v>936</v>
      </c>
    </row>
    <row r="1468" ht="60" customHeight="1" spans="1:13">
      <c r="A1468" s="209"/>
      <c r="B1468" s="209" t="s">
        <v>95</v>
      </c>
      <c r="C1468" s="209" t="s">
        <v>11521</v>
      </c>
      <c r="D1468" s="107" t="s">
        <v>11522</v>
      </c>
      <c r="E1468" s="203"/>
      <c r="F1468" s="203"/>
      <c r="G1468" s="376" t="s">
        <v>51</v>
      </c>
      <c r="H1468" s="203"/>
      <c r="I1468" s="288">
        <v>234</v>
      </c>
      <c r="J1468" s="288">
        <v>222.3</v>
      </c>
      <c r="K1468" s="285">
        <v>210.6</v>
      </c>
      <c r="L1468" s="285">
        <v>198.9</v>
      </c>
      <c r="M1468" s="285">
        <v>187.2</v>
      </c>
    </row>
    <row r="1469" ht="60" customHeight="1" spans="1:13">
      <c r="A1469" s="209"/>
      <c r="B1469" s="209" t="s">
        <v>95</v>
      </c>
      <c r="C1469" s="209" t="s">
        <v>11523</v>
      </c>
      <c r="D1469" s="107" t="s">
        <v>11524</v>
      </c>
      <c r="E1469" s="203"/>
      <c r="F1469" s="203"/>
      <c r="G1469" s="376" t="s">
        <v>51</v>
      </c>
      <c r="H1469" s="203"/>
      <c r="I1469" s="288">
        <v>1170</v>
      </c>
      <c r="J1469" s="288">
        <v>1111.5</v>
      </c>
      <c r="K1469" s="285">
        <v>1053</v>
      </c>
      <c r="L1469" s="285">
        <v>994.5</v>
      </c>
      <c r="M1469" s="285">
        <v>936</v>
      </c>
    </row>
    <row r="1470" ht="60" customHeight="1" spans="1:13">
      <c r="A1470" s="209"/>
      <c r="B1470" s="209" t="s">
        <v>95</v>
      </c>
      <c r="C1470" s="209" t="s">
        <v>11525</v>
      </c>
      <c r="D1470" s="107" t="s">
        <v>11526</v>
      </c>
      <c r="E1470" s="203"/>
      <c r="F1470" s="203"/>
      <c r="G1470" s="376" t="s">
        <v>51</v>
      </c>
      <c r="H1470" s="203"/>
      <c r="I1470" s="288">
        <v>585</v>
      </c>
      <c r="J1470" s="288">
        <v>555.8</v>
      </c>
      <c r="K1470" s="285">
        <v>526.5</v>
      </c>
      <c r="L1470" s="285">
        <v>497.3</v>
      </c>
      <c r="M1470" s="285">
        <v>468</v>
      </c>
    </row>
    <row r="1471" ht="60" customHeight="1" spans="1:13">
      <c r="A1471" s="209">
        <v>11</v>
      </c>
      <c r="B1471" s="209" t="s">
        <v>356</v>
      </c>
      <c r="C1471" s="209" t="s">
        <v>11527</v>
      </c>
      <c r="D1471" s="107" t="s">
        <v>11528</v>
      </c>
      <c r="E1471" s="107" t="s">
        <v>11529</v>
      </c>
      <c r="F1471" s="107" t="s">
        <v>11530</v>
      </c>
      <c r="G1471" s="376" t="s">
        <v>441</v>
      </c>
      <c r="H1471" s="203"/>
      <c r="I1471" s="288">
        <v>432</v>
      </c>
      <c r="J1471" s="288">
        <v>410.4</v>
      </c>
      <c r="K1471" s="285">
        <v>388.8</v>
      </c>
      <c r="L1471" s="285">
        <v>367.2</v>
      </c>
      <c r="M1471" s="285">
        <v>345.6</v>
      </c>
    </row>
    <row r="1472" ht="60" customHeight="1" spans="1:13">
      <c r="A1472" s="209">
        <v>12</v>
      </c>
      <c r="B1472" s="209" t="s">
        <v>38</v>
      </c>
      <c r="C1472" s="209" t="s">
        <v>11531</v>
      </c>
      <c r="D1472" s="107" t="s">
        <v>11532</v>
      </c>
      <c r="E1472" s="107" t="s">
        <v>11533</v>
      </c>
      <c r="F1472" s="107" t="s">
        <v>7873</v>
      </c>
      <c r="G1472" s="376" t="s">
        <v>441</v>
      </c>
      <c r="H1472" s="203"/>
      <c r="I1472" s="288">
        <v>36</v>
      </c>
      <c r="J1472" s="288">
        <v>34.2</v>
      </c>
      <c r="K1472" s="285">
        <v>32.4</v>
      </c>
      <c r="L1472" s="285">
        <v>30.6</v>
      </c>
      <c r="M1472" s="285">
        <v>28.8</v>
      </c>
    </row>
    <row r="1473" ht="79" customHeight="1" spans="1:13">
      <c r="A1473" s="209">
        <v>13</v>
      </c>
      <c r="B1473" s="209" t="s">
        <v>95</v>
      </c>
      <c r="C1473" s="209" t="s">
        <v>11534</v>
      </c>
      <c r="D1473" s="107" t="s">
        <v>11535</v>
      </c>
      <c r="E1473" s="107" t="s">
        <v>11536</v>
      </c>
      <c r="F1473" s="107" t="s">
        <v>11537</v>
      </c>
      <c r="G1473" s="376" t="s">
        <v>441</v>
      </c>
      <c r="H1473" s="378"/>
      <c r="I1473" s="288">
        <v>1093.5</v>
      </c>
      <c r="J1473" s="288">
        <v>1038.8</v>
      </c>
      <c r="K1473" s="285">
        <v>984.2</v>
      </c>
      <c r="L1473" s="285">
        <v>929.5</v>
      </c>
      <c r="M1473" s="285">
        <v>874.8</v>
      </c>
    </row>
    <row r="1474" ht="60" customHeight="1" spans="1:13">
      <c r="A1474" s="209"/>
      <c r="B1474" s="209" t="s">
        <v>95</v>
      </c>
      <c r="C1474" s="209" t="s">
        <v>11538</v>
      </c>
      <c r="D1474" s="107" t="s">
        <v>11539</v>
      </c>
      <c r="E1474" s="203"/>
      <c r="F1474" s="203"/>
      <c r="G1474" s="376" t="s">
        <v>441</v>
      </c>
      <c r="H1474" s="203"/>
      <c r="I1474" s="288">
        <v>218.7</v>
      </c>
      <c r="J1474" s="288">
        <v>207.8</v>
      </c>
      <c r="K1474" s="285">
        <v>196.8</v>
      </c>
      <c r="L1474" s="285">
        <v>185.9</v>
      </c>
      <c r="M1474" s="285">
        <v>175</v>
      </c>
    </row>
    <row r="1475" ht="60" customHeight="1" spans="1:13">
      <c r="A1475" s="209"/>
      <c r="B1475" s="209" t="s">
        <v>95</v>
      </c>
      <c r="C1475" s="209" t="s">
        <v>11540</v>
      </c>
      <c r="D1475" s="107" t="s">
        <v>11541</v>
      </c>
      <c r="E1475" s="107" t="s">
        <v>11536</v>
      </c>
      <c r="F1475" s="203"/>
      <c r="G1475" s="376" t="s">
        <v>441</v>
      </c>
      <c r="H1475" s="203"/>
      <c r="I1475" s="288">
        <v>547.2</v>
      </c>
      <c r="J1475" s="288">
        <v>519.8</v>
      </c>
      <c r="K1475" s="285">
        <v>492.5</v>
      </c>
      <c r="L1475" s="285">
        <v>465.1</v>
      </c>
      <c r="M1475" s="285">
        <v>437.8</v>
      </c>
    </row>
    <row r="1476" ht="60" customHeight="1" spans="1:13">
      <c r="A1476" s="209">
        <v>14</v>
      </c>
      <c r="B1476" s="209" t="s">
        <v>95</v>
      </c>
      <c r="C1476" s="209" t="s">
        <v>11542</v>
      </c>
      <c r="D1476" s="107" t="s">
        <v>11543</v>
      </c>
      <c r="E1476" s="107" t="s">
        <v>11544</v>
      </c>
      <c r="F1476" s="107" t="s">
        <v>10306</v>
      </c>
      <c r="G1476" s="376" t="s">
        <v>441</v>
      </c>
      <c r="H1476" s="107" t="s">
        <v>11545</v>
      </c>
      <c r="I1476" s="288">
        <v>1581.3</v>
      </c>
      <c r="J1476" s="288">
        <v>1502.2</v>
      </c>
      <c r="K1476" s="285">
        <v>1423.2</v>
      </c>
      <c r="L1476" s="285">
        <v>1344.1</v>
      </c>
      <c r="M1476" s="285">
        <v>1265</v>
      </c>
    </row>
    <row r="1477" ht="60" customHeight="1" spans="1:13">
      <c r="A1477" s="209"/>
      <c r="B1477" s="209" t="s">
        <v>95</v>
      </c>
      <c r="C1477" s="209" t="s">
        <v>11546</v>
      </c>
      <c r="D1477" s="107" t="s">
        <v>11547</v>
      </c>
      <c r="E1477" s="203"/>
      <c r="F1477" s="203"/>
      <c r="G1477" s="376" t="s">
        <v>441</v>
      </c>
      <c r="H1477" s="379"/>
      <c r="I1477" s="288">
        <v>316.3</v>
      </c>
      <c r="J1477" s="288">
        <v>300.4</v>
      </c>
      <c r="K1477" s="285">
        <v>284.6</v>
      </c>
      <c r="L1477" s="285">
        <v>268.8</v>
      </c>
      <c r="M1477" s="285">
        <v>253</v>
      </c>
    </row>
    <row r="1478" ht="60" customHeight="1" spans="1:13">
      <c r="A1478" s="209"/>
      <c r="B1478" s="209" t="s">
        <v>95</v>
      </c>
      <c r="C1478" s="209" t="s">
        <v>11548</v>
      </c>
      <c r="D1478" s="107" t="s">
        <v>11549</v>
      </c>
      <c r="E1478" s="203"/>
      <c r="F1478" s="203"/>
      <c r="G1478" s="376" t="s">
        <v>441</v>
      </c>
      <c r="H1478" s="379"/>
      <c r="I1478" s="288">
        <v>1132.2</v>
      </c>
      <c r="J1478" s="288">
        <v>1075.6</v>
      </c>
      <c r="K1478" s="285">
        <v>1019</v>
      </c>
      <c r="L1478" s="285">
        <v>962.4</v>
      </c>
      <c r="M1478" s="285">
        <v>905.8</v>
      </c>
    </row>
    <row r="1479" ht="92" customHeight="1" spans="1:13">
      <c r="A1479" s="209">
        <v>15</v>
      </c>
      <c r="B1479" s="209" t="s">
        <v>95</v>
      </c>
      <c r="C1479" s="209" t="s">
        <v>11550</v>
      </c>
      <c r="D1479" s="107" t="s">
        <v>11551</v>
      </c>
      <c r="E1479" s="107" t="s">
        <v>11552</v>
      </c>
      <c r="F1479" s="107" t="s">
        <v>10306</v>
      </c>
      <c r="G1479" s="376" t="s">
        <v>441</v>
      </c>
      <c r="H1479" s="203" t="s">
        <v>11553</v>
      </c>
      <c r="I1479" s="288">
        <v>2713.5</v>
      </c>
      <c r="J1479" s="288">
        <v>2577.8</v>
      </c>
      <c r="K1479" s="285">
        <v>2442.2</v>
      </c>
      <c r="L1479" s="285">
        <v>2306.5</v>
      </c>
      <c r="M1479" s="285">
        <v>2170.8</v>
      </c>
    </row>
    <row r="1480" ht="60" customHeight="1" spans="1:13">
      <c r="A1480" s="209"/>
      <c r="B1480" s="209" t="s">
        <v>95</v>
      </c>
      <c r="C1480" s="209" t="s">
        <v>11554</v>
      </c>
      <c r="D1480" s="107" t="s">
        <v>11555</v>
      </c>
      <c r="E1480" s="203"/>
      <c r="F1480" s="203"/>
      <c r="G1480" s="376" t="s">
        <v>441</v>
      </c>
      <c r="H1480" s="203"/>
      <c r="I1480" s="288">
        <v>542.7</v>
      </c>
      <c r="J1480" s="288">
        <v>515.6</v>
      </c>
      <c r="K1480" s="285">
        <v>488.4</v>
      </c>
      <c r="L1480" s="285">
        <v>461.3</v>
      </c>
      <c r="M1480" s="285">
        <v>434.2</v>
      </c>
    </row>
    <row r="1481" ht="88" customHeight="1" spans="1:13">
      <c r="A1481" s="209"/>
      <c r="B1481" s="209" t="s">
        <v>95</v>
      </c>
      <c r="C1481" s="209" t="s">
        <v>11556</v>
      </c>
      <c r="D1481" s="107" t="s">
        <v>11557</v>
      </c>
      <c r="E1481" s="203"/>
      <c r="F1481" s="203"/>
      <c r="G1481" s="376" t="s">
        <v>441</v>
      </c>
      <c r="H1481" s="203" t="s">
        <v>11553</v>
      </c>
      <c r="I1481" s="288">
        <v>1357.2</v>
      </c>
      <c r="J1481" s="288">
        <v>1289.3</v>
      </c>
      <c r="K1481" s="285">
        <v>1221.5</v>
      </c>
      <c r="L1481" s="285">
        <v>1153.6</v>
      </c>
      <c r="M1481" s="285">
        <v>1085.8</v>
      </c>
    </row>
    <row r="1482" ht="60" customHeight="1" spans="1:13">
      <c r="A1482" s="209"/>
      <c r="B1482" s="209" t="s">
        <v>95</v>
      </c>
      <c r="C1482" s="209" t="s">
        <v>11558</v>
      </c>
      <c r="D1482" s="107" t="s">
        <v>11559</v>
      </c>
      <c r="E1482" s="203"/>
      <c r="F1482" s="203"/>
      <c r="G1482" s="376" t="s">
        <v>441</v>
      </c>
      <c r="H1482" s="203"/>
      <c r="I1482" s="288">
        <v>1546.2</v>
      </c>
      <c r="J1482" s="288">
        <v>1468.9</v>
      </c>
      <c r="K1482" s="285">
        <v>1391.6</v>
      </c>
      <c r="L1482" s="285">
        <v>1314.3</v>
      </c>
      <c r="M1482" s="285">
        <v>1237</v>
      </c>
    </row>
    <row r="1483" ht="60" customHeight="1" spans="1:13">
      <c r="A1483" s="209">
        <v>16</v>
      </c>
      <c r="B1483" s="209" t="s">
        <v>95</v>
      </c>
      <c r="C1483" s="209" t="s">
        <v>11560</v>
      </c>
      <c r="D1483" s="107" t="s">
        <v>11561</v>
      </c>
      <c r="E1483" s="107" t="s">
        <v>11562</v>
      </c>
      <c r="F1483" s="107" t="s">
        <v>10306</v>
      </c>
      <c r="G1483" s="376" t="s">
        <v>441</v>
      </c>
      <c r="H1483" s="203"/>
      <c r="I1483" s="288">
        <v>1216.8</v>
      </c>
      <c r="J1483" s="288">
        <v>1156</v>
      </c>
      <c r="K1483" s="285">
        <v>1095.1</v>
      </c>
      <c r="L1483" s="285">
        <v>1034.3</v>
      </c>
      <c r="M1483" s="285">
        <v>973.4</v>
      </c>
    </row>
    <row r="1484" ht="60" customHeight="1" spans="1:13">
      <c r="A1484" s="209"/>
      <c r="B1484" s="209" t="s">
        <v>95</v>
      </c>
      <c r="C1484" s="209" t="s">
        <v>11563</v>
      </c>
      <c r="D1484" s="107" t="s">
        <v>11564</v>
      </c>
      <c r="E1484" s="203"/>
      <c r="F1484" s="203"/>
      <c r="G1484" s="376" t="s">
        <v>441</v>
      </c>
      <c r="H1484" s="378"/>
      <c r="I1484" s="288">
        <v>243.4</v>
      </c>
      <c r="J1484" s="288">
        <v>231.2</v>
      </c>
      <c r="K1484" s="285">
        <v>219</v>
      </c>
      <c r="L1484" s="285">
        <v>206.9</v>
      </c>
      <c r="M1484" s="285">
        <v>194.7</v>
      </c>
    </row>
    <row r="1485" ht="72" customHeight="1" spans="1:13">
      <c r="A1485" s="209">
        <v>17</v>
      </c>
      <c r="B1485" s="209" t="s">
        <v>95</v>
      </c>
      <c r="C1485" s="209" t="s">
        <v>11565</v>
      </c>
      <c r="D1485" s="107" t="s">
        <v>11566</v>
      </c>
      <c r="E1485" s="107" t="s">
        <v>11567</v>
      </c>
      <c r="F1485" s="107" t="s">
        <v>11568</v>
      </c>
      <c r="G1485" s="376" t="s">
        <v>441</v>
      </c>
      <c r="H1485" s="378"/>
      <c r="I1485" s="288">
        <v>1916.1</v>
      </c>
      <c r="J1485" s="288">
        <v>1820.3</v>
      </c>
      <c r="K1485" s="285">
        <v>1724.5</v>
      </c>
      <c r="L1485" s="285">
        <v>1628.7</v>
      </c>
      <c r="M1485" s="285">
        <v>1532.9</v>
      </c>
    </row>
    <row r="1486" ht="60" customHeight="1" spans="1:13">
      <c r="A1486" s="209"/>
      <c r="B1486" s="209" t="s">
        <v>95</v>
      </c>
      <c r="C1486" s="201" t="s">
        <v>11569</v>
      </c>
      <c r="D1486" s="107" t="s">
        <v>11570</v>
      </c>
      <c r="E1486" s="203"/>
      <c r="F1486" s="203"/>
      <c r="G1486" s="376" t="s">
        <v>441</v>
      </c>
      <c r="H1486" s="203"/>
      <c r="I1486" s="288">
        <v>383.2</v>
      </c>
      <c r="J1486" s="288">
        <v>364.1</v>
      </c>
      <c r="K1486" s="285">
        <v>344.9</v>
      </c>
      <c r="L1486" s="285">
        <v>325.7</v>
      </c>
      <c r="M1486" s="285">
        <v>306.6</v>
      </c>
    </row>
    <row r="1487" ht="60" customHeight="1" spans="1:13">
      <c r="A1487" s="209">
        <v>18</v>
      </c>
      <c r="B1487" s="209" t="s">
        <v>38</v>
      </c>
      <c r="C1487" s="209" t="s">
        <v>11571</v>
      </c>
      <c r="D1487" s="107" t="s">
        <v>11572</v>
      </c>
      <c r="E1487" s="107" t="s">
        <v>11573</v>
      </c>
      <c r="F1487" s="107" t="s">
        <v>11574</v>
      </c>
      <c r="G1487" s="376" t="s">
        <v>51</v>
      </c>
      <c r="H1487" s="203"/>
      <c r="I1487" s="288">
        <v>158.4</v>
      </c>
      <c r="J1487" s="288">
        <v>150.5</v>
      </c>
      <c r="K1487" s="285">
        <v>142.6</v>
      </c>
      <c r="L1487" s="285">
        <v>134.6</v>
      </c>
      <c r="M1487" s="285">
        <v>126.7</v>
      </c>
    </row>
    <row r="1488" ht="60" customHeight="1" spans="1:13">
      <c r="A1488" s="209"/>
      <c r="B1488" s="209" t="s">
        <v>38</v>
      </c>
      <c r="C1488" s="209" t="s">
        <v>11575</v>
      </c>
      <c r="D1488" s="107" t="s">
        <v>11576</v>
      </c>
      <c r="E1488" s="203"/>
      <c r="F1488" s="203"/>
      <c r="G1488" s="376" t="s">
        <v>51</v>
      </c>
      <c r="H1488" s="203"/>
      <c r="I1488" s="288">
        <v>158.4</v>
      </c>
      <c r="J1488" s="288">
        <v>150.5</v>
      </c>
      <c r="K1488" s="285">
        <v>142.6</v>
      </c>
      <c r="L1488" s="285">
        <v>134.6</v>
      </c>
      <c r="M1488" s="285">
        <v>126.7</v>
      </c>
    </row>
    <row r="1489" ht="93" customHeight="1" spans="1:13">
      <c r="A1489" s="209">
        <v>19</v>
      </c>
      <c r="B1489" s="209" t="s">
        <v>95</v>
      </c>
      <c r="C1489" s="209" t="s">
        <v>11577</v>
      </c>
      <c r="D1489" s="107" t="s">
        <v>11578</v>
      </c>
      <c r="E1489" s="107" t="s">
        <v>11579</v>
      </c>
      <c r="F1489" s="107" t="s">
        <v>11580</v>
      </c>
      <c r="G1489" s="376" t="s">
        <v>441</v>
      </c>
      <c r="H1489" s="203"/>
      <c r="I1489" s="288">
        <v>1862.1</v>
      </c>
      <c r="J1489" s="288">
        <v>1769</v>
      </c>
      <c r="K1489" s="285">
        <v>1675.9</v>
      </c>
      <c r="L1489" s="285">
        <v>1582.8</v>
      </c>
      <c r="M1489" s="285">
        <v>1489.7</v>
      </c>
    </row>
    <row r="1490" ht="60" customHeight="1" spans="1:13">
      <c r="A1490" s="209"/>
      <c r="B1490" s="209" t="s">
        <v>95</v>
      </c>
      <c r="C1490" s="209" t="s">
        <v>11581</v>
      </c>
      <c r="D1490" s="107" t="s">
        <v>11582</v>
      </c>
      <c r="E1490" s="203"/>
      <c r="F1490" s="203"/>
      <c r="G1490" s="376" t="s">
        <v>441</v>
      </c>
      <c r="H1490" s="203"/>
      <c r="I1490" s="288">
        <v>372.4</v>
      </c>
      <c r="J1490" s="288">
        <v>353.8</v>
      </c>
      <c r="K1490" s="285">
        <v>335.2</v>
      </c>
      <c r="L1490" s="285">
        <v>316.6</v>
      </c>
      <c r="M1490" s="285">
        <v>297.9</v>
      </c>
    </row>
    <row r="1491" ht="98" customHeight="1" spans="1:13">
      <c r="A1491" s="209">
        <v>20</v>
      </c>
      <c r="B1491" s="209" t="s">
        <v>95</v>
      </c>
      <c r="C1491" s="209" t="s">
        <v>11583</v>
      </c>
      <c r="D1491" s="107" t="s">
        <v>11584</v>
      </c>
      <c r="E1491" s="107" t="s">
        <v>11585</v>
      </c>
      <c r="F1491" s="107" t="s">
        <v>11580</v>
      </c>
      <c r="G1491" s="376" t="s">
        <v>441</v>
      </c>
      <c r="H1491" s="107" t="s">
        <v>11586</v>
      </c>
      <c r="I1491" s="288">
        <v>3724.2</v>
      </c>
      <c r="J1491" s="288">
        <v>3538</v>
      </c>
      <c r="K1491" s="285">
        <v>3351.8</v>
      </c>
      <c r="L1491" s="285">
        <v>3165.6</v>
      </c>
      <c r="M1491" s="285">
        <v>2979.4</v>
      </c>
    </row>
    <row r="1492" ht="60" customHeight="1" spans="1:13">
      <c r="A1492" s="209"/>
      <c r="B1492" s="209" t="s">
        <v>95</v>
      </c>
      <c r="C1492" s="209" t="s">
        <v>11587</v>
      </c>
      <c r="D1492" s="107" t="s">
        <v>11588</v>
      </c>
      <c r="E1492" s="203"/>
      <c r="F1492" s="203"/>
      <c r="G1492" s="376" t="s">
        <v>441</v>
      </c>
      <c r="H1492" s="203"/>
      <c r="I1492" s="288">
        <v>744.8</v>
      </c>
      <c r="J1492" s="288">
        <v>707.6</v>
      </c>
      <c r="K1492" s="285">
        <v>670.4</v>
      </c>
      <c r="L1492" s="285">
        <v>633.1</v>
      </c>
      <c r="M1492" s="285">
        <v>595.9</v>
      </c>
    </row>
    <row r="1493" ht="97" customHeight="1" spans="1:13">
      <c r="A1493" s="209">
        <v>21</v>
      </c>
      <c r="B1493" s="209" t="s">
        <v>95</v>
      </c>
      <c r="C1493" s="209" t="s">
        <v>11589</v>
      </c>
      <c r="D1493" s="107" t="s">
        <v>11590</v>
      </c>
      <c r="E1493" s="107" t="s">
        <v>11591</v>
      </c>
      <c r="F1493" s="107" t="s">
        <v>11580</v>
      </c>
      <c r="G1493" s="376" t="s">
        <v>441</v>
      </c>
      <c r="H1493" s="107" t="s">
        <v>11592</v>
      </c>
      <c r="I1493" s="288">
        <v>2249.1</v>
      </c>
      <c r="J1493" s="288">
        <v>2136.6</v>
      </c>
      <c r="K1493" s="285">
        <v>2024.2</v>
      </c>
      <c r="L1493" s="285">
        <v>1911.7</v>
      </c>
      <c r="M1493" s="285">
        <v>1799.3</v>
      </c>
    </row>
    <row r="1494" ht="60" customHeight="1" spans="1:13">
      <c r="A1494" s="209"/>
      <c r="B1494" s="209" t="s">
        <v>95</v>
      </c>
      <c r="C1494" s="209" t="s">
        <v>11593</v>
      </c>
      <c r="D1494" s="107" t="s">
        <v>11594</v>
      </c>
      <c r="E1494" s="203"/>
      <c r="F1494" s="203"/>
      <c r="G1494" s="376" t="s">
        <v>441</v>
      </c>
      <c r="H1494" s="209"/>
      <c r="I1494" s="288">
        <v>449.8</v>
      </c>
      <c r="J1494" s="288">
        <v>427.3</v>
      </c>
      <c r="K1494" s="285">
        <v>404.8</v>
      </c>
      <c r="L1494" s="285">
        <v>382.3</v>
      </c>
      <c r="M1494" s="285">
        <v>359.9</v>
      </c>
    </row>
    <row r="1495" ht="60" customHeight="1" spans="1:13">
      <c r="A1495" s="209"/>
      <c r="B1495" s="209" t="s">
        <v>95</v>
      </c>
      <c r="C1495" s="209" t="s">
        <v>11595</v>
      </c>
      <c r="D1495" s="107" t="s">
        <v>11596</v>
      </c>
      <c r="E1495" s="203"/>
      <c r="F1495" s="203"/>
      <c r="G1495" s="376" t="s">
        <v>441</v>
      </c>
      <c r="H1495" s="107" t="s">
        <v>11592</v>
      </c>
      <c r="I1495" s="288">
        <v>2249.1</v>
      </c>
      <c r="J1495" s="288">
        <v>2136.6</v>
      </c>
      <c r="K1495" s="285">
        <v>2024.2</v>
      </c>
      <c r="L1495" s="285">
        <v>1911.7</v>
      </c>
      <c r="M1495" s="285">
        <v>1799.3</v>
      </c>
    </row>
    <row r="1496" ht="97" customHeight="1" spans="1:13">
      <c r="A1496" s="209">
        <v>22</v>
      </c>
      <c r="B1496" s="209" t="s">
        <v>95</v>
      </c>
      <c r="C1496" s="209" t="s">
        <v>11597</v>
      </c>
      <c r="D1496" s="107" t="s">
        <v>11598</v>
      </c>
      <c r="E1496" s="107" t="s">
        <v>11599</v>
      </c>
      <c r="F1496" s="107" t="s">
        <v>11580</v>
      </c>
      <c r="G1496" s="376" t="s">
        <v>441</v>
      </c>
      <c r="H1496" s="203" t="s">
        <v>11600</v>
      </c>
      <c r="I1496" s="288">
        <v>3724.2</v>
      </c>
      <c r="J1496" s="288">
        <v>3538</v>
      </c>
      <c r="K1496" s="285">
        <v>3351.8</v>
      </c>
      <c r="L1496" s="285">
        <v>3165.6</v>
      </c>
      <c r="M1496" s="285">
        <v>2979.4</v>
      </c>
    </row>
    <row r="1497" ht="60" customHeight="1" spans="1:13">
      <c r="A1497" s="209"/>
      <c r="B1497" s="209" t="s">
        <v>95</v>
      </c>
      <c r="C1497" s="209" t="s">
        <v>11601</v>
      </c>
      <c r="D1497" s="107" t="s">
        <v>11602</v>
      </c>
      <c r="E1497" s="203"/>
      <c r="F1497" s="203"/>
      <c r="G1497" s="376" t="s">
        <v>441</v>
      </c>
      <c r="H1497" s="209"/>
      <c r="I1497" s="288">
        <v>744.8</v>
      </c>
      <c r="J1497" s="288">
        <v>707.6</v>
      </c>
      <c r="K1497" s="285">
        <v>670.4</v>
      </c>
      <c r="L1497" s="285">
        <v>633.1</v>
      </c>
      <c r="M1497" s="285">
        <v>595.9</v>
      </c>
    </row>
    <row r="1498" ht="103" customHeight="1" spans="1:13">
      <c r="A1498" s="209"/>
      <c r="B1498" s="209" t="s">
        <v>95</v>
      </c>
      <c r="C1498" s="209" t="s">
        <v>11603</v>
      </c>
      <c r="D1498" s="107" t="s">
        <v>11604</v>
      </c>
      <c r="E1498" s="203"/>
      <c r="F1498" s="203"/>
      <c r="G1498" s="376" t="s">
        <v>441</v>
      </c>
      <c r="H1498" s="203" t="s">
        <v>11600</v>
      </c>
      <c r="I1498" s="288">
        <v>2249.1</v>
      </c>
      <c r="J1498" s="288">
        <v>2136.6</v>
      </c>
      <c r="K1498" s="285">
        <v>2024.2</v>
      </c>
      <c r="L1498" s="285">
        <v>1911.7</v>
      </c>
      <c r="M1498" s="285">
        <v>1799.3</v>
      </c>
    </row>
    <row r="1499" ht="99" customHeight="1" spans="1:13">
      <c r="A1499" s="209">
        <v>23</v>
      </c>
      <c r="B1499" s="209" t="s">
        <v>95</v>
      </c>
      <c r="C1499" s="209" t="s">
        <v>11605</v>
      </c>
      <c r="D1499" s="107" t="s">
        <v>11606</v>
      </c>
      <c r="E1499" s="107" t="s">
        <v>11607</v>
      </c>
      <c r="F1499" s="107" t="s">
        <v>11580</v>
      </c>
      <c r="G1499" s="376" t="s">
        <v>51</v>
      </c>
      <c r="H1499" s="203"/>
      <c r="I1499" s="288">
        <v>1952.1</v>
      </c>
      <c r="J1499" s="288">
        <v>1854.5</v>
      </c>
      <c r="K1499" s="285">
        <v>1756.9</v>
      </c>
      <c r="L1499" s="285">
        <v>1659.3</v>
      </c>
      <c r="M1499" s="285">
        <v>1561.7</v>
      </c>
    </row>
    <row r="1500" ht="60" customHeight="1" spans="1:13">
      <c r="A1500" s="209"/>
      <c r="B1500" s="209" t="s">
        <v>95</v>
      </c>
      <c r="C1500" s="209" t="s">
        <v>11608</v>
      </c>
      <c r="D1500" s="107" t="s">
        <v>11609</v>
      </c>
      <c r="E1500" s="203"/>
      <c r="F1500" s="203"/>
      <c r="G1500" s="376" t="s">
        <v>51</v>
      </c>
      <c r="H1500" s="203"/>
      <c r="I1500" s="288">
        <v>390.4</v>
      </c>
      <c r="J1500" s="288">
        <v>370.9</v>
      </c>
      <c r="K1500" s="285">
        <v>351.4</v>
      </c>
      <c r="L1500" s="285">
        <v>331.9</v>
      </c>
      <c r="M1500" s="285">
        <v>312.3</v>
      </c>
    </row>
    <row r="1501" ht="60" customHeight="1" spans="1:13">
      <c r="A1501" s="209"/>
      <c r="B1501" s="209" t="s">
        <v>95</v>
      </c>
      <c r="C1501" s="209" t="s">
        <v>11610</v>
      </c>
      <c r="D1501" s="107" t="s">
        <v>11611</v>
      </c>
      <c r="E1501" s="203"/>
      <c r="F1501" s="203"/>
      <c r="G1501" s="376" t="s">
        <v>51</v>
      </c>
      <c r="H1501" s="203"/>
      <c r="I1501" s="288">
        <v>976.5</v>
      </c>
      <c r="J1501" s="288">
        <v>927.7</v>
      </c>
      <c r="K1501" s="285">
        <v>878.9</v>
      </c>
      <c r="L1501" s="285">
        <v>830</v>
      </c>
      <c r="M1501" s="285">
        <v>781.2</v>
      </c>
    </row>
    <row r="1502" ht="91" customHeight="1" spans="1:13">
      <c r="A1502" s="209">
        <v>24</v>
      </c>
      <c r="B1502" s="209" t="s">
        <v>95</v>
      </c>
      <c r="C1502" s="209" t="s">
        <v>11612</v>
      </c>
      <c r="D1502" s="107" t="s">
        <v>11613</v>
      </c>
      <c r="E1502" s="107" t="s">
        <v>11614</v>
      </c>
      <c r="F1502" s="107" t="s">
        <v>11615</v>
      </c>
      <c r="G1502" s="865" t="s">
        <v>51</v>
      </c>
      <c r="H1502" s="203"/>
      <c r="I1502" s="288">
        <v>1283.4</v>
      </c>
      <c r="J1502" s="288">
        <v>1219.2</v>
      </c>
      <c r="K1502" s="285">
        <v>1155.1</v>
      </c>
      <c r="L1502" s="285">
        <v>1090.9</v>
      </c>
      <c r="M1502" s="285">
        <v>1026.7</v>
      </c>
    </row>
    <row r="1503" ht="60" customHeight="1" spans="1:13">
      <c r="A1503" s="209"/>
      <c r="B1503" s="209" t="s">
        <v>95</v>
      </c>
      <c r="C1503" s="209" t="s">
        <v>11616</v>
      </c>
      <c r="D1503" s="107" t="s">
        <v>11617</v>
      </c>
      <c r="E1503" s="203"/>
      <c r="F1503" s="203"/>
      <c r="G1503" s="376" t="s">
        <v>51</v>
      </c>
      <c r="H1503" s="203"/>
      <c r="I1503" s="288">
        <v>256.7</v>
      </c>
      <c r="J1503" s="288">
        <v>243.8</v>
      </c>
      <c r="K1503" s="285">
        <v>231</v>
      </c>
      <c r="L1503" s="285">
        <v>218.2</v>
      </c>
      <c r="M1503" s="285">
        <v>205.3</v>
      </c>
    </row>
    <row r="1504" ht="60" customHeight="1" spans="1:13">
      <c r="A1504" s="209"/>
      <c r="B1504" s="209" t="s">
        <v>95</v>
      </c>
      <c r="C1504" s="209" t="s">
        <v>11618</v>
      </c>
      <c r="D1504" s="107" t="s">
        <v>11619</v>
      </c>
      <c r="E1504" s="203"/>
      <c r="F1504" s="203"/>
      <c r="G1504" s="376" t="s">
        <v>51</v>
      </c>
      <c r="H1504" s="203"/>
      <c r="I1504" s="288">
        <v>1283.4</v>
      </c>
      <c r="J1504" s="288">
        <v>1219.2</v>
      </c>
      <c r="K1504" s="285">
        <v>1155.1</v>
      </c>
      <c r="L1504" s="285">
        <v>1090.9</v>
      </c>
      <c r="M1504" s="285">
        <v>1026.7</v>
      </c>
    </row>
    <row r="1505" ht="60" customHeight="1" spans="1:13">
      <c r="A1505" s="209"/>
      <c r="B1505" s="209" t="s">
        <v>95</v>
      </c>
      <c r="C1505" s="209" t="s">
        <v>11620</v>
      </c>
      <c r="D1505" s="107" t="s">
        <v>11621</v>
      </c>
      <c r="E1505" s="203"/>
      <c r="F1505" s="203"/>
      <c r="G1505" s="865" t="s">
        <v>51</v>
      </c>
      <c r="H1505" s="203"/>
      <c r="I1505" s="288">
        <v>1283.4</v>
      </c>
      <c r="J1505" s="288">
        <v>1219.2</v>
      </c>
      <c r="K1505" s="285">
        <v>1155.1</v>
      </c>
      <c r="L1505" s="285">
        <v>1090.9</v>
      </c>
      <c r="M1505" s="285">
        <v>1026.7</v>
      </c>
    </row>
    <row r="1506" ht="60" customHeight="1" spans="1:13">
      <c r="A1506" s="209">
        <v>25</v>
      </c>
      <c r="B1506" s="209" t="s">
        <v>95</v>
      </c>
      <c r="C1506" s="209" t="s">
        <v>11622</v>
      </c>
      <c r="D1506" s="107" t="s">
        <v>11623</v>
      </c>
      <c r="E1506" s="107" t="s">
        <v>11624</v>
      </c>
      <c r="F1506" s="107" t="s">
        <v>10306</v>
      </c>
      <c r="G1506" s="376" t="s">
        <v>51</v>
      </c>
      <c r="H1506" s="203"/>
      <c r="I1506" s="288">
        <v>1627.2</v>
      </c>
      <c r="J1506" s="288">
        <v>1545.8</v>
      </c>
      <c r="K1506" s="285">
        <v>1464.5</v>
      </c>
      <c r="L1506" s="285">
        <v>1383.1</v>
      </c>
      <c r="M1506" s="285">
        <v>1301.8</v>
      </c>
    </row>
    <row r="1507" ht="60" customHeight="1" spans="1:13">
      <c r="A1507" s="209"/>
      <c r="B1507" s="209" t="s">
        <v>95</v>
      </c>
      <c r="C1507" s="209" t="s">
        <v>11625</v>
      </c>
      <c r="D1507" s="107" t="s">
        <v>11626</v>
      </c>
      <c r="E1507" s="110"/>
      <c r="F1507" s="110"/>
      <c r="G1507" s="376" t="s">
        <v>51</v>
      </c>
      <c r="H1507" s="110"/>
      <c r="I1507" s="288">
        <v>325.4</v>
      </c>
      <c r="J1507" s="288">
        <v>309.2</v>
      </c>
      <c r="K1507" s="285">
        <v>292.9</v>
      </c>
      <c r="L1507" s="285">
        <v>276.6</v>
      </c>
      <c r="M1507" s="285">
        <v>260.4</v>
      </c>
    </row>
    <row r="1508" ht="42" customHeight="1" spans="1:13">
      <c r="A1508" s="268" t="s">
        <v>11627</v>
      </c>
      <c r="B1508" s="268"/>
      <c r="C1508" s="268"/>
      <c r="D1508" s="268"/>
      <c r="E1508" s="268"/>
      <c r="F1508" s="268"/>
      <c r="G1508" s="268"/>
      <c r="H1508" s="268"/>
      <c r="I1508" s="383"/>
      <c r="J1508" s="383"/>
      <c r="K1508" s="383"/>
      <c r="L1508" s="383"/>
      <c r="M1508" s="383"/>
    </row>
    <row r="1509" ht="240" customHeight="1" spans="1:13">
      <c r="A1509" s="109" t="s">
        <v>11628</v>
      </c>
      <c r="B1509" s="109"/>
      <c r="C1509" s="109"/>
      <c r="D1509" s="109"/>
      <c r="E1509" s="109"/>
      <c r="F1509" s="109"/>
      <c r="G1509" s="109"/>
      <c r="H1509" s="109"/>
      <c r="I1509" s="85"/>
      <c r="J1509" s="85"/>
      <c r="K1509" s="85"/>
      <c r="L1509" s="85"/>
      <c r="M1509" s="85"/>
    </row>
    <row r="1510" s="243" customFormat="1" ht="33" customHeight="1" spans="1:112">
      <c r="A1510" s="270" t="s">
        <v>7172</v>
      </c>
      <c r="B1510" s="270" t="s">
        <v>25</v>
      </c>
      <c r="C1510" s="263" t="s">
        <v>9746</v>
      </c>
      <c r="D1510" s="270" t="s">
        <v>27</v>
      </c>
      <c r="E1510" s="270" t="s">
        <v>7174</v>
      </c>
      <c r="F1510" s="270" t="s">
        <v>7175</v>
      </c>
      <c r="G1510" s="270" t="s">
        <v>30</v>
      </c>
      <c r="H1510" s="270" t="s">
        <v>7176</v>
      </c>
      <c r="I1510" s="291" t="s">
        <v>32</v>
      </c>
      <c r="J1510" s="291"/>
      <c r="K1510" s="291"/>
      <c r="L1510" s="291"/>
      <c r="M1510" s="291"/>
      <c r="N1510" s="283"/>
      <c r="O1510" s="283"/>
      <c r="P1510" s="283"/>
      <c r="Q1510" s="283"/>
      <c r="R1510" s="283"/>
      <c r="S1510" s="283"/>
      <c r="T1510" s="283"/>
      <c r="U1510" s="283"/>
      <c r="V1510" s="283"/>
      <c r="W1510" s="283"/>
      <c r="X1510" s="283"/>
      <c r="Y1510" s="283"/>
      <c r="Z1510" s="283"/>
      <c r="AA1510" s="283"/>
      <c r="AB1510" s="283"/>
      <c r="AC1510" s="283"/>
      <c r="AD1510" s="283"/>
      <c r="AE1510" s="283"/>
      <c r="AF1510" s="283"/>
      <c r="AG1510" s="283"/>
      <c r="AH1510" s="283"/>
      <c r="AI1510" s="283"/>
      <c r="AJ1510" s="283"/>
      <c r="AK1510" s="283"/>
      <c r="AL1510" s="283"/>
      <c r="AM1510" s="283"/>
      <c r="AN1510" s="283"/>
      <c r="AO1510" s="283"/>
      <c r="AP1510" s="283"/>
      <c r="AQ1510" s="283"/>
      <c r="AR1510" s="283"/>
      <c r="AS1510" s="283"/>
      <c r="AT1510" s="283"/>
      <c r="AU1510" s="283"/>
      <c r="AV1510" s="283"/>
      <c r="AW1510" s="283"/>
      <c r="AX1510" s="283"/>
      <c r="AY1510" s="283"/>
      <c r="AZ1510" s="283"/>
      <c r="BA1510" s="283"/>
      <c r="BB1510" s="283"/>
      <c r="BC1510" s="283"/>
      <c r="BD1510" s="283"/>
      <c r="BE1510" s="283"/>
      <c r="BF1510" s="283"/>
      <c r="BG1510" s="283"/>
      <c r="BH1510" s="283"/>
      <c r="BI1510" s="283"/>
      <c r="BJ1510" s="283"/>
      <c r="BK1510" s="283"/>
      <c r="BL1510" s="283"/>
      <c r="BM1510" s="283"/>
      <c r="BN1510" s="283"/>
      <c r="BO1510" s="283"/>
      <c r="BP1510" s="283"/>
      <c r="BQ1510" s="283"/>
      <c r="BR1510" s="283"/>
      <c r="BS1510" s="283"/>
      <c r="BT1510" s="283"/>
      <c r="BU1510" s="283"/>
      <c r="BV1510" s="283"/>
      <c r="BW1510" s="283"/>
      <c r="BX1510" s="283"/>
      <c r="BY1510" s="283"/>
      <c r="BZ1510" s="283"/>
      <c r="CA1510" s="283"/>
      <c r="CB1510" s="283"/>
      <c r="CC1510" s="283"/>
      <c r="CD1510" s="283"/>
      <c r="CE1510" s="283"/>
      <c r="CF1510" s="283"/>
      <c r="CG1510" s="283"/>
      <c r="CH1510" s="283"/>
      <c r="CI1510" s="283"/>
      <c r="CJ1510" s="283"/>
      <c r="CK1510" s="283"/>
      <c r="CL1510" s="283"/>
      <c r="CM1510" s="283"/>
      <c r="CN1510" s="283"/>
      <c r="CO1510" s="283"/>
      <c r="CP1510" s="283"/>
      <c r="CQ1510" s="283"/>
      <c r="CR1510" s="283"/>
      <c r="CS1510" s="283"/>
      <c r="CT1510" s="283"/>
      <c r="CU1510" s="283"/>
      <c r="CV1510" s="283"/>
      <c r="CW1510" s="283"/>
      <c r="CX1510" s="283"/>
      <c r="CY1510" s="283"/>
      <c r="CZ1510" s="283"/>
      <c r="DA1510" s="283"/>
      <c r="DB1510" s="283"/>
      <c r="DC1510" s="283"/>
      <c r="DD1510" s="283"/>
      <c r="DE1510" s="283"/>
      <c r="DF1510" s="283"/>
      <c r="DG1510" s="283"/>
      <c r="DH1510" s="283"/>
    </row>
    <row r="1511" s="243" customFormat="1" ht="33" customHeight="1" spans="1:112">
      <c r="A1511" s="271"/>
      <c r="B1511" s="271"/>
      <c r="C1511" s="263"/>
      <c r="D1511" s="271"/>
      <c r="E1511" s="271"/>
      <c r="F1511" s="271"/>
      <c r="G1511" s="271"/>
      <c r="H1511" s="271"/>
      <c r="I1511" s="281" t="s">
        <v>33</v>
      </c>
      <c r="J1511" s="281" t="s">
        <v>34</v>
      </c>
      <c r="K1511" s="281" t="s">
        <v>35</v>
      </c>
      <c r="L1511" s="281" t="s">
        <v>36</v>
      </c>
      <c r="M1511" s="281" t="s">
        <v>37</v>
      </c>
      <c r="N1511" s="283"/>
      <c r="O1511" s="283"/>
      <c r="P1511" s="283"/>
      <c r="Q1511" s="283"/>
      <c r="R1511" s="283"/>
      <c r="S1511" s="283"/>
      <c r="T1511" s="283"/>
      <c r="U1511" s="283"/>
      <c r="V1511" s="283"/>
      <c r="W1511" s="283"/>
      <c r="X1511" s="283"/>
      <c r="Y1511" s="283"/>
      <c r="Z1511" s="283"/>
      <c r="AA1511" s="283"/>
      <c r="AB1511" s="283"/>
      <c r="AC1511" s="283"/>
      <c r="AD1511" s="283"/>
      <c r="AE1511" s="283"/>
      <c r="AF1511" s="283"/>
      <c r="AG1511" s="283"/>
      <c r="AH1511" s="283"/>
      <c r="AI1511" s="283"/>
      <c r="AJ1511" s="283"/>
      <c r="AK1511" s="283"/>
      <c r="AL1511" s="283"/>
      <c r="AM1511" s="283"/>
      <c r="AN1511" s="283"/>
      <c r="AO1511" s="283"/>
      <c r="AP1511" s="283"/>
      <c r="AQ1511" s="283"/>
      <c r="AR1511" s="283"/>
      <c r="AS1511" s="283"/>
      <c r="AT1511" s="283"/>
      <c r="AU1511" s="283"/>
      <c r="AV1511" s="283"/>
      <c r="AW1511" s="283"/>
      <c r="AX1511" s="283"/>
      <c r="AY1511" s="283"/>
      <c r="AZ1511" s="283"/>
      <c r="BA1511" s="283"/>
      <c r="BB1511" s="283"/>
      <c r="BC1511" s="283"/>
      <c r="BD1511" s="283"/>
      <c r="BE1511" s="283"/>
      <c r="BF1511" s="283"/>
      <c r="BG1511" s="283"/>
      <c r="BH1511" s="283"/>
      <c r="BI1511" s="283"/>
      <c r="BJ1511" s="283"/>
      <c r="BK1511" s="283"/>
      <c r="BL1511" s="283"/>
      <c r="BM1511" s="283"/>
      <c r="BN1511" s="283"/>
      <c r="BO1511" s="283"/>
      <c r="BP1511" s="283"/>
      <c r="BQ1511" s="283"/>
      <c r="BR1511" s="283"/>
      <c r="BS1511" s="283"/>
      <c r="BT1511" s="283"/>
      <c r="BU1511" s="283"/>
      <c r="BV1511" s="283"/>
      <c r="BW1511" s="283"/>
      <c r="BX1511" s="283"/>
      <c r="BY1511" s="283"/>
      <c r="BZ1511" s="283"/>
      <c r="CA1511" s="283"/>
      <c r="CB1511" s="283"/>
      <c r="CC1511" s="283"/>
      <c r="CD1511" s="283"/>
      <c r="CE1511" s="283"/>
      <c r="CF1511" s="283"/>
      <c r="CG1511" s="283"/>
      <c r="CH1511" s="283"/>
      <c r="CI1511" s="283"/>
      <c r="CJ1511" s="283"/>
      <c r="CK1511" s="283"/>
      <c r="CL1511" s="283"/>
      <c r="CM1511" s="283"/>
      <c r="CN1511" s="283"/>
      <c r="CO1511" s="283"/>
      <c r="CP1511" s="283"/>
      <c r="CQ1511" s="283"/>
      <c r="CR1511" s="283"/>
      <c r="CS1511" s="283"/>
      <c r="CT1511" s="283"/>
      <c r="CU1511" s="283"/>
      <c r="CV1511" s="283"/>
      <c r="CW1511" s="283"/>
      <c r="CX1511" s="283"/>
      <c r="CY1511" s="283"/>
      <c r="CZ1511" s="283"/>
      <c r="DA1511" s="283"/>
      <c r="DB1511" s="283"/>
      <c r="DC1511" s="283"/>
      <c r="DD1511" s="283"/>
      <c r="DE1511" s="283"/>
      <c r="DF1511" s="283"/>
      <c r="DG1511" s="283"/>
      <c r="DH1511" s="283"/>
    </row>
    <row r="1512" ht="82" customHeight="1" spans="1:13">
      <c r="A1512" s="209">
        <v>1</v>
      </c>
      <c r="B1512" s="209" t="s">
        <v>38</v>
      </c>
      <c r="C1512" s="864" t="s">
        <v>11629</v>
      </c>
      <c r="D1512" s="109" t="s">
        <v>11630</v>
      </c>
      <c r="E1512" s="109" t="s">
        <v>11631</v>
      </c>
      <c r="F1512" s="109" t="s">
        <v>11632</v>
      </c>
      <c r="G1512" s="376" t="s">
        <v>398</v>
      </c>
      <c r="H1512" s="110" t="s">
        <v>11633</v>
      </c>
      <c r="I1512" s="288">
        <v>54</v>
      </c>
      <c r="J1512" s="288">
        <v>51.3</v>
      </c>
      <c r="K1512" s="285">
        <v>48.6</v>
      </c>
      <c r="L1512" s="285">
        <v>45.9</v>
      </c>
      <c r="M1512" s="285">
        <v>43.2</v>
      </c>
    </row>
    <row r="1513" ht="60" customHeight="1" spans="1:13">
      <c r="A1513" s="209"/>
      <c r="B1513" s="209" t="s">
        <v>38</v>
      </c>
      <c r="C1513" s="864" t="s">
        <v>11634</v>
      </c>
      <c r="D1513" s="109" t="s">
        <v>11635</v>
      </c>
      <c r="E1513" s="110"/>
      <c r="F1513" s="110"/>
      <c r="G1513" s="209" t="s">
        <v>11636</v>
      </c>
      <c r="H1513" s="110"/>
      <c r="I1513" s="288">
        <v>18</v>
      </c>
      <c r="J1513" s="288">
        <v>17.1</v>
      </c>
      <c r="K1513" s="285">
        <v>16.2</v>
      </c>
      <c r="L1513" s="285">
        <v>15.3</v>
      </c>
      <c r="M1513" s="285">
        <v>14.4</v>
      </c>
    </row>
    <row r="1514" ht="60" customHeight="1" spans="1:13">
      <c r="A1514" s="209"/>
      <c r="B1514" s="209" t="s">
        <v>38</v>
      </c>
      <c r="C1514" s="201" t="s">
        <v>11637</v>
      </c>
      <c r="D1514" s="109" t="s">
        <v>11638</v>
      </c>
      <c r="E1514" s="110"/>
      <c r="F1514" s="110"/>
      <c r="G1514" s="376" t="s">
        <v>398</v>
      </c>
      <c r="H1514" s="110"/>
      <c r="I1514" s="288">
        <v>54</v>
      </c>
      <c r="J1514" s="288">
        <v>51.3</v>
      </c>
      <c r="K1514" s="285">
        <v>48.6</v>
      </c>
      <c r="L1514" s="285">
        <v>45.9</v>
      </c>
      <c r="M1514" s="285">
        <v>43.2</v>
      </c>
    </row>
    <row r="1515" ht="60" customHeight="1" spans="1:13">
      <c r="A1515" s="209">
        <v>2</v>
      </c>
      <c r="B1515" s="209" t="s">
        <v>38</v>
      </c>
      <c r="C1515" s="201" t="s">
        <v>11639</v>
      </c>
      <c r="D1515" s="109" t="s">
        <v>11640</v>
      </c>
      <c r="E1515" s="109" t="s">
        <v>11641</v>
      </c>
      <c r="F1515" s="109" t="s">
        <v>11642</v>
      </c>
      <c r="G1515" s="376" t="s">
        <v>398</v>
      </c>
      <c r="H1515" s="109" t="s">
        <v>11643</v>
      </c>
      <c r="I1515" s="288">
        <v>75.6</v>
      </c>
      <c r="J1515" s="288">
        <v>71.8</v>
      </c>
      <c r="K1515" s="285">
        <v>68</v>
      </c>
      <c r="L1515" s="285">
        <v>64.3</v>
      </c>
      <c r="M1515" s="285">
        <v>60.5</v>
      </c>
    </row>
    <row r="1516" ht="60" customHeight="1" spans="1:13">
      <c r="A1516" s="209"/>
      <c r="B1516" s="209" t="s">
        <v>38</v>
      </c>
      <c r="C1516" s="201" t="s">
        <v>11644</v>
      </c>
      <c r="D1516" s="109" t="s">
        <v>11645</v>
      </c>
      <c r="E1516" s="110"/>
      <c r="F1516" s="110"/>
      <c r="G1516" s="209" t="s">
        <v>11636</v>
      </c>
      <c r="H1516" s="110"/>
      <c r="I1516" s="288">
        <v>25.2</v>
      </c>
      <c r="J1516" s="288">
        <v>23.9</v>
      </c>
      <c r="K1516" s="285">
        <v>22.7</v>
      </c>
      <c r="L1516" s="285">
        <v>21.4</v>
      </c>
      <c r="M1516" s="285">
        <v>20.2</v>
      </c>
    </row>
    <row r="1517" ht="60" customHeight="1" spans="1:13">
      <c r="A1517" s="209"/>
      <c r="B1517" s="209" t="s">
        <v>38</v>
      </c>
      <c r="C1517" s="201" t="s">
        <v>11646</v>
      </c>
      <c r="D1517" s="109" t="s">
        <v>11647</v>
      </c>
      <c r="E1517" s="110"/>
      <c r="F1517" s="110"/>
      <c r="G1517" s="376" t="s">
        <v>398</v>
      </c>
      <c r="H1517" s="110"/>
      <c r="I1517" s="288">
        <v>75.6</v>
      </c>
      <c r="J1517" s="288">
        <v>71.8</v>
      </c>
      <c r="K1517" s="285">
        <v>68</v>
      </c>
      <c r="L1517" s="285">
        <v>64.3</v>
      </c>
      <c r="M1517" s="285">
        <v>60.5</v>
      </c>
    </row>
    <row r="1518" ht="60" customHeight="1" spans="1:13">
      <c r="A1518" s="209">
        <v>3</v>
      </c>
      <c r="B1518" s="209" t="s">
        <v>38</v>
      </c>
      <c r="C1518" s="866" t="s">
        <v>11648</v>
      </c>
      <c r="D1518" s="109" t="s">
        <v>11649</v>
      </c>
      <c r="E1518" s="109" t="s">
        <v>11650</v>
      </c>
      <c r="F1518" s="109" t="s">
        <v>11651</v>
      </c>
      <c r="G1518" s="376" t="s">
        <v>398</v>
      </c>
      <c r="H1518" s="109" t="s">
        <v>11643</v>
      </c>
      <c r="I1518" s="288">
        <v>86.4</v>
      </c>
      <c r="J1518" s="288">
        <v>82.1</v>
      </c>
      <c r="K1518" s="285">
        <v>77.8</v>
      </c>
      <c r="L1518" s="285">
        <v>73.4</v>
      </c>
      <c r="M1518" s="285">
        <v>69.1</v>
      </c>
    </row>
    <row r="1519" ht="60" customHeight="1" spans="1:13">
      <c r="A1519" s="209"/>
      <c r="B1519" s="209" t="s">
        <v>38</v>
      </c>
      <c r="C1519" s="201" t="s">
        <v>11652</v>
      </c>
      <c r="D1519" s="109" t="s">
        <v>11653</v>
      </c>
      <c r="E1519" s="110"/>
      <c r="F1519" s="110"/>
      <c r="G1519" s="209" t="s">
        <v>11636</v>
      </c>
      <c r="H1519" s="110"/>
      <c r="I1519" s="288">
        <v>28.8</v>
      </c>
      <c r="J1519" s="288">
        <v>27.4</v>
      </c>
      <c r="K1519" s="285">
        <v>25.9</v>
      </c>
      <c r="L1519" s="285">
        <v>24.5</v>
      </c>
      <c r="M1519" s="285">
        <v>23</v>
      </c>
    </row>
    <row r="1520" ht="60" customHeight="1" spans="1:13">
      <c r="A1520" s="209"/>
      <c r="B1520" s="209" t="s">
        <v>38</v>
      </c>
      <c r="C1520" s="201" t="s">
        <v>11654</v>
      </c>
      <c r="D1520" s="109" t="s">
        <v>11655</v>
      </c>
      <c r="E1520" s="110"/>
      <c r="F1520" s="110"/>
      <c r="G1520" s="376" t="s">
        <v>398</v>
      </c>
      <c r="H1520" s="110"/>
      <c r="I1520" s="288">
        <v>86.4</v>
      </c>
      <c r="J1520" s="288">
        <v>82.1</v>
      </c>
      <c r="K1520" s="285">
        <v>77.8</v>
      </c>
      <c r="L1520" s="285">
        <v>73.4</v>
      </c>
      <c r="M1520" s="285">
        <v>69.1</v>
      </c>
    </row>
    <row r="1521" ht="60" customHeight="1" spans="1:13">
      <c r="A1521" s="380">
        <v>4</v>
      </c>
      <c r="B1521" s="209" t="s">
        <v>38</v>
      </c>
      <c r="C1521" s="201" t="s">
        <v>11656</v>
      </c>
      <c r="D1521" s="109" t="s">
        <v>11657</v>
      </c>
      <c r="E1521" s="109" t="s">
        <v>11658</v>
      </c>
      <c r="F1521" s="109" t="s">
        <v>11659</v>
      </c>
      <c r="G1521" s="376" t="s">
        <v>398</v>
      </c>
      <c r="H1521" s="109" t="s">
        <v>11643</v>
      </c>
      <c r="I1521" s="288">
        <v>75.6</v>
      </c>
      <c r="J1521" s="288">
        <v>71.8</v>
      </c>
      <c r="K1521" s="285">
        <v>68</v>
      </c>
      <c r="L1521" s="285">
        <v>64.3</v>
      </c>
      <c r="M1521" s="285">
        <v>60.5</v>
      </c>
    </row>
    <row r="1522" ht="60" customHeight="1" spans="1:13">
      <c r="A1522" s="381"/>
      <c r="B1522" s="209" t="s">
        <v>38</v>
      </c>
      <c r="C1522" s="201" t="s">
        <v>11660</v>
      </c>
      <c r="D1522" s="109" t="s">
        <v>11661</v>
      </c>
      <c r="E1522" s="110"/>
      <c r="F1522" s="110"/>
      <c r="G1522" s="209" t="s">
        <v>11636</v>
      </c>
      <c r="H1522" s="110"/>
      <c r="I1522" s="288">
        <v>25.2</v>
      </c>
      <c r="J1522" s="288">
        <v>23.9</v>
      </c>
      <c r="K1522" s="285">
        <v>22.7</v>
      </c>
      <c r="L1522" s="285">
        <v>21.4</v>
      </c>
      <c r="M1522" s="285">
        <v>20.2</v>
      </c>
    </row>
    <row r="1523" ht="60" customHeight="1" spans="1:13">
      <c r="A1523" s="382"/>
      <c r="B1523" s="209" t="s">
        <v>38</v>
      </c>
      <c r="C1523" s="201" t="s">
        <v>11662</v>
      </c>
      <c r="D1523" s="109" t="s">
        <v>11663</v>
      </c>
      <c r="E1523" s="110"/>
      <c r="F1523" s="110"/>
      <c r="G1523" s="376" t="s">
        <v>398</v>
      </c>
      <c r="H1523" s="110"/>
      <c r="I1523" s="288">
        <v>75.6</v>
      </c>
      <c r="J1523" s="288">
        <v>71.8</v>
      </c>
      <c r="K1523" s="285">
        <v>68</v>
      </c>
      <c r="L1523" s="285">
        <v>64.3</v>
      </c>
      <c r="M1523" s="285">
        <v>60.5</v>
      </c>
    </row>
    <row r="1524" ht="60" customHeight="1" spans="1:13">
      <c r="A1524" s="209">
        <v>5</v>
      </c>
      <c r="B1524" s="209" t="s">
        <v>38</v>
      </c>
      <c r="C1524" s="201" t="s">
        <v>11664</v>
      </c>
      <c r="D1524" s="109" t="s">
        <v>11665</v>
      </c>
      <c r="E1524" s="109" t="s">
        <v>11666</v>
      </c>
      <c r="F1524" s="109" t="s">
        <v>11667</v>
      </c>
      <c r="G1524" s="376" t="s">
        <v>398</v>
      </c>
      <c r="H1524" s="109" t="s">
        <v>11668</v>
      </c>
      <c r="I1524" s="288">
        <v>75.6</v>
      </c>
      <c r="J1524" s="288">
        <v>71.8</v>
      </c>
      <c r="K1524" s="285">
        <v>68</v>
      </c>
      <c r="L1524" s="285">
        <v>64.3</v>
      </c>
      <c r="M1524" s="285">
        <v>60.5</v>
      </c>
    </row>
    <row r="1525" ht="60" customHeight="1" spans="1:13">
      <c r="A1525" s="209"/>
      <c r="B1525" s="209" t="s">
        <v>38</v>
      </c>
      <c r="C1525" s="201" t="s">
        <v>11669</v>
      </c>
      <c r="D1525" s="109" t="s">
        <v>11670</v>
      </c>
      <c r="E1525" s="203"/>
      <c r="F1525" s="110"/>
      <c r="G1525" s="209" t="s">
        <v>11636</v>
      </c>
      <c r="H1525" s="110"/>
      <c r="I1525" s="288">
        <v>25.2</v>
      </c>
      <c r="J1525" s="288">
        <v>23.9</v>
      </c>
      <c r="K1525" s="285">
        <v>22.7</v>
      </c>
      <c r="L1525" s="285">
        <v>21.4</v>
      </c>
      <c r="M1525" s="285">
        <v>20.2</v>
      </c>
    </row>
    <row r="1526" ht="60" customHeight="1" spans="1:13">
      <c r="A1526" s="209"/>
      <c r="B1526" s="209" t="s">
        <v>38</v>
      </c>
      <c r="C1526" s="201" t="s">
        <v>11671</v>
      </c>
      <c r="D1526" s="109" t="s">
        <v>11672</v>
      </c>
      <c r="E1526" s="203"/>
      <c r="F1526" s="110"/>
      <c r="G1526" s="376" t="s">
        <v>398</v>
      </c>
      <c r="H1526" s="110"/>
      <c r="I1526" s="288">
        <v>37.8</v>
      </c>
      <c r="J1526" s="288">
        <v>35.9</v>
      </c>
      <c r="K1526" s="285">
        <v>34</v>
      </c>
      <c r="L1526" s="285">
        <v>32.1</v>
      </c>
      <c r="M1526" s="285">
        <v>30.2</v>
      </c>
    </row>
    <row r="1527" ht="60" customHeight="1" spans="1:13">
      <c r="A1527" s="209"/>
      <c r="B1527" s="209" t="s">
        <v>38</v>
      </c>
      <c r="C1527" s="201" t="s">
        <v>11673</v>
      </c>
      <c r="D1527" s="109" t="s">
        <v>11674</v>
      </c>
      <c r="E1527" s="203"/>
      <c r="F1527" s="203"/>
      <c r="G1527" s="376" t="s">
        <v>398</v>
      </c>
      <c r="H1527" s="110"/>
      <c r="I1527" s="288">
        <v>75.6</v>
      </c>
      <c r="J1527" s="288">
        <v>71.8</v>
      </c>
      <c r="K1527" s="285">
        <v>68</v>
      </c>
      <c r="L1527" s="285">
        <v>64.3</v>
      </c>
      <c r="M1527" s="285">
        <v>60.5</v>
      </c>
    </row>
    <row r="1528" ht="60" customHeight="1" spans="1:13">
      <c r="A1528" s="380">
        <v>6</v>
      </c>
      <c r="B1528" s="209" t="s">
        <v>38</v>
      </c>
      <c r="C1528" s="201" t="s">
        <v>11675</v>
      </c>
      <c r="D1528" s="109" t="s">
        <v>11676</v>
      </c>
      <c r="E1528" s="109" t="s">
        <v>11677</v>
      </c>
      <c r="F1528" s="109" t="s">
        <v>11678</v>
      </c>
      <c r="G1528" s="376" t="s">
        <v>398</v>
      </c>
      <c r="H1528" s="109" t="s">
        <v>11643</v>
      </c>
      <c r="I1528" s="288">
        <v>75.6</v>
      </c>
      <c r="J1528" s="288">
        <v>71.8</v>
      </c>
      <c r="K1528" s="285">
        <v>68</v>
      </c>
      <c r="L1528" s="285">
        <v>64.3</v>
      </c>
      <c r="M1528" s="285">
        <v>60.5</v>
      </c>
    </row>
    <row r="1529" ht="60" customHeight="1" spans="1:13">
      <c r="A1529" s="381"/>
      <c r="B1529" s="209" t="s">
        <v>38</v>
      </c>
      <c r="C1529" s="201" t="s">
        <v>11679</v>
      </c>
      <c r="D1529" s="109" t="s">
        <v>11680</v>
      </c>
      <c r="E1529" s="203"/>
      <c r="F1529" s="110"/>
      <c r="G1529" s="209" t="s">
        <v>11636</v>
      </c>
      <c r="H1529" s="110"/>
      <c r="I1529" s="288">
        <v>25.2</v>
      </c>
      <c r="J1529" s="288">
        <v>23.9</v>
      </c>
      <c r="K1529" s="285">
        <v>22.7</v>
      </c>
      <c r="L1529" s="285">
        <v>21.4</v>
      </c>
      <c r="M1529" s="285">
        <v>20.2</v>
      </c>
    </row>
    <row r="1530" ht="60" customHeight="1" spans="1:13">
      <c r="A1530" s="382"/>
      <c r="B1530" s="209" t="s">
        <v>38</v>
      </c>
      <c r="C1530" s="201" t="s">
        <v>11681</v>
      </c>
      <c r="D1530" s="109" t="s">
        <v>11682</v>
      </c>
      <c r="E1530" s="203"/>
      <c r="F1530" s="203"/>
      <c r="G1530" s="376" t="s">
        <v>398</v>
      </c>
      <c r="H1530" s="110"/>
      <c r="I1530" s="288">
        <v>75.6</v>
      </c>
      <c r="J1530" s="288">
        <v>71.8</v>
      </c>
      <c r="K1530" s="285">
        <v>68</v>
      </c>
      <c r="L1530" s="285">
        <v>64.3</v>
      </c>
      <c r="M1530" s="285">
        <v>60.5</v>
      </c>
    </row>
    <row r="1531" ht="60" customHeight="1" spans="1:13">
      <c r="A1531" s="209">
        <v>7</v>
      </c>
      <c r="B1531" s="209" t="s">
        <v>38</v>
      </c>
      <c r="C1531" s="201" t="s">
        <v>11683</v>
      </c>
      <c r="D1531" s="109" t="s">
        <v>11684</v>
      </c>
      <c r="E1531" s="109" t="s">
        <v>11685</v>
      </c>
      <c r="F1531" s="109" t="s">
        <v>11686</v>
      </c>
      <c r="G1531" s="376" t="s">
        <v>398</v>
      </c>
      <c r="H1531" s="109" t="s">
        <v>11643</v>
      </c>
      <c r="I1531" s="288">
        <v>21.6</v>
      </c>
      <c r="J1531" s="288">
        <v>20.5</v>
      </c>
      <c r="K1531" s="285">
        <v>19.4</v>
      </c>
      <c r="L1531" s="285">
        <v>18.4</v>
      </c>
      <c r="M1531" s="285">
        <v>17.3</v>
      </c>
    </row>
    <row r="1532" ht="60" customHeight="1" spans="1:13">
      <c r="A1532" s="209"/>
      <c r="B1532" s="209" t="s">
        <v>38</v>
      </c>
      <c r="C1532" s="201" t="s">
        <v>11687</v>
      </c>
      <c r="D1532" s="109" t="s">
        <v>11688</v>
      </c>
      <c r="E1532" s="203"/>
      <c r="F1532" s="110"/>
      <c r="G1532" s="209" t="s">
        <v>11636</v>
      </c>
      <c r="H1532" s="110"/>
      <c r="I1532" s="288">
        <v>7.2</v>
      </c>
      <c r="J1532" s="288">
        <v>6.8</v>
      </c>
      <c r="K1532" s="285">
        <v>6.5</v>
      </c>
      <c r="L1532" s="285">
        <v>6.1</v>
      </c>
      <c r="M1532" s="285">
        <v>5.8</v>
      </c>
    </row>
    <row r="1533" ht="60" customHeight="1" spans="1:13">
      <c r="A1533" s="209"/>
      <c r="B1533" s="209" t="s">
        <v>38</v>
      </c>
      <c r="C1533" s="201" t="s">
        <v>11689</v>
      </c>
      <c r="D1533" s="109" t="s">
        <v>11690</v>
      </c>
      <c r="E1533" s="203"/>
      <c r="F1533" s="203"/>
      <c r="G1533" s="376" t="s">
        <v>398</v>
      </c>
      <c r="H1533" s="110"/>
      <c r="I1533" s="288">
        <v>21.6</v>
      </c>
      <c r="J1533" s="288">
        <v>20.5</v>
      </c>
      <c r="K1533" s="285">
        <v>19.4</v>
      </c>
      <c r="L1533" s="285">
        <v>18.4</v>
      </c>
      <c r="M1533" s="285">
        <v>17.3</v>
      </c>
    </row>
    <row r="1534" ht="94" customHeight="1" spans="1:13">
      <c r="A1534" s="209">
        <v>8</v>
      </c>
      <c r="B1534" s="209" t="s">
        <v>38</v>
      </c>
      <c r="C1534" s="201" t="s">
        <v>11691</v>
      </c>
      <c r="D1534" s="109" t="s">
        <v>11692</v>
      </c>
      <c r="E1534" s="109" t="s">
        <v>11693</v>
      </c>
      <c r="F1534" s="109" t="s">
        <v>11694</v>
      </c>
      <c r="G1534" s="376" t="s">
        <v>398</v>
      </c>
      <c r="H1534" s="109" t="s">
        <v>11643</v>
      </c>
      <c r="I1534" s="288">
        <v>75.6</v>
      </c>
      <c r="J1534" s="288">
        <v>71.8</v>
      </c>
      <c r="K1534" s="285">
        <v>68</v>
      </c>
      <c r="L1534" s="285">
        <v>64.3</v>
      </c>
      <c r="M1534" s="285">
        <v>60.5</v>
      </c>
    </row>
    <row r="1535" ht="60" customHeight="1" spans="1:13">
      <c r="A1535" s="209"/>
      <c r="B1535" s="209" t="s">
        <v>38</v>
      </c>
      <c r="C1535" s="201" t="s">
        <v>11695</v>
      </c>
      <c r="D1535" s="109" t="s">
        <v>11696</v>
      </c>
      <c r="E1535" s="203"/>
      <c r="F1535" s="110"/>
      <c r="G1535" s="209" t="s">
        <v>11636</v>
      </c>
      <c r="H1535" s="110"/>
      <c r="I1535" s="288">
        <v>25.2</v>
      </c>
      <c r="J1535" s="288">
        <v>23.9</v>
      </c>
      <c r="K1535" s="285">
        <v>22.7</v>
      </c>
      <c r="L1535" s="285">
        <v>21.4</v>
      </c>
      <c r="M1535" s="285">
        <v>20.2</v>
      </c>
    </row>
    <row r="1536" ht="60" customHeight="1" spans="1:13">
      <c r="A1536" s="209"/>
      <c r="B1536" s="209" t="s">
        <v>38</v>
      </c>
      <c r="C1536" s="201" t="s">
        <v>11697</v>
      </c>
      <c r="D1536" s="109" t="s">
        <v>11698</v>
      </c>
      <c r="E1536" s="203"/>
      <c r="F1536" s="110"/>
      <c r="G1536" s="376" t="s">
        <v>398</v>
      </c>
      <c r="H1536" s="110"/>
      <c r="I1536" s="288">
        <v>75.6</v>
      </c>
      <c r="J1536" s="288">
        <v>71.8</v>
      </c>
      <c r="K1536" s="285">
        <v>68</v>
      </c>
      <c r="L1536" s="285">
        <v>64.3</v>
      </c>
      <c r="M1536" s="285">
        <v>60.5</v>
      </c>
    </row>
    <row r="1537" ht="87" customHeight="1" spans="1:13">
      <c r="A1537" s="209">
        <v>9</v>
      </c>
      <c r="B1537" s="209" t="s">
        <v>38</v>
      </c>
      <c r="C1537" s="201" t="s">
        <v>11699</v>
      </c>
      <c r="D1537" s="109" t="s">
        <v>11700</v>
      </c>
      <c r="E1537" s="109" t="s">
        <v>11701</v>
      </c>
      <c r="F1537" s="109" t="s">
        <v>11694</v>
      </c>
      <c r="G1537" s="376" t="s">
        <v>398</v>
      </c>
      <c r="H1537" s="109" t="s">
        <v>11643</v>
      </c>
      <c r="I1537" s="288">
        <v>75.6</v>
      </c>
      <c r="J1537" s="288">
        <v>71.8</v>
      </c>
      <c r="K1537" s="285">
        <v>68</v>
      </c>
      <c r="L1537" s="285">
        <v>64.3</v>
      </c>
      <c r="M1537" s="285">
        <v>60.5</v>
      </c>
    </row>
    <row r="1538" ht="60" customHeight="1" spans="1:13">
      <c r="A1538" s="209"/>
      <c r="B1538" s="209" t="s">
        <v>38</v>
      </c>
      <c r="C1538" s="201" t="s">
        <v>11702</v>
      </c>
      <c r="D1538" s="109" t="s">
        <v>11703</v>
      </c>
      <c r="E1538" s="203"/>
      <c r="F1538" s="110"/>
      <c r="G1538" s="209" t="s">
        <v>11636</v>
      </c>
      <c r="H1538" s="110"/>
      <c r="I1538" s="288">
        <v>25.2</v>
      </c>
      <c r="J1538" s="288">
        <v>23.9</v>
      </c>
      <c r="K1538" s="285">
        <v>22.7</v>
      </c>
      <c r="L1538" s="285">
        <v>21.4</v>
      </c>
      <c r="M1538" s="285">
        <v>20.2</v>
      </c>
    </row>
    <row r="1539" ht="60" customHeight="1" spans="1:13">
      <c r="A1539" s="209"/>
      <c r="B1539" s="209" t="s">
        <v>38</v>
      </c>
      <c r="C1539" s="201" t="s">
        <v>11704</v>
      </c>
      <c r="D1539" s="109" t="s">
        <v>11705</v>
      </c>
      <c r="E1539" s="203"/>
      <c r="F1539" s="110"/>
      <c r="G1539" s="376" t="s">
        <v>398</v>
      </c>
      <c r="H1539" s="110"/>
      <c r="I1539" s="288">
        <v>75.6</v>
      </c>
      <c r="J1539" s="288">
        <v>71.8</v>
      </c>
      <c r="K1539" s="285">
        <v>68</v>
      </c>
      <c r="L1539" s="285">
        <v>64.3</v>
      </c>
      <c r="M1539" s="285">
        <v>60.5</v>
      </c>
    </row>
    <row r="1540" ht="60" customHeight="1" spans="1:13">
      <c r="A1540" s="209">
        <v>10</v>
      </c>
      <c r="B1540" s="209" t="s">
        <v>38</v>
      </c>
      <c r="C1540" s="201" t="s">
        <v>11706</v>
      </c>
      <c r="D1540" s="109" t="s">
        <v>11707</v>
      </c>
      <c r="E1540" s="109" t="s">
        <v>11708</v>
      </c>
      <c r="F1540" s="206" t="s">
        <v>11694</v>
      </c>
      <c r="G1540" s="376" t="s">
        <v>398</v>
      </c>
      <c r="H1540" s="109" t="s">
        <v>11643</v>
      </c>
      <c r="I1540" s="288">
        <v>75.6</v>
      </c>
      <c r="J1540" s="288">
        <v>71.8</v>
      </c>
      <c r="K1540" s="285">
        <v>68</v>
      </c>
      <c r="L1540" s="285">
        <v>64.3</v>
      </c>
      <c r="M1540" s="285">
        <v>60.5</v>
      </c>
    </row>
    <row r="1541" ht="60" customHeight="1" spans="1:13">
      <c r="A1541" s="209"/>
      <c r="B1541" s="209" t="s">
        <v>38</v>
      </c>
      <c r="C1541" s="201" t="s">
        <v>11709</v>
      </c>
      <c r="D1541" s="109" t="s">
        <v>11710</v>
      </c>
      <c r="E1541" s="203"/>
      <c r="F1541" s="110"/>
      <c r="G1541" s="209" t="s">
        <v>11636</v>
      </c>
      <c r="H1541" s="110"/>
      <c r="I1541" s="288">
        <v>25.2</v>
      </c>
      <c r="J1541" s="288">
        <v>23.9</v>
      </c>
      <c r="K1541" s="285">
        <v>22.7</v>
      </c>
      <c r="L1541" s="285">
        <v>21.4</v>
      </c>
      <c r="M1541" s="285">
        <v>20.2</v>
      </c>
    </row>
    <row r="1542" ht="60" customHeight="1" spans="1:13">
      <c r="A1542" s="209"/>
      <c r="B1542" s="209" t="s">
        <v>38</v>
      </c>
      <c r="C1542" s="201" t="s">
        <v>11711</v>
      </c>
      <c r="D1542" s="109" t="s">
        <v>11712</v>
      </c>
      <c r="E1542" s="203"/>
      <c r="F1542" s="203"/>
      <c r="G1542" s="376" t="s">
        <v>398</v>
      </c>
      <c r="H1542" s="110"/>
      <c r="I1542" s="288">
        <v>75.6</v>
      </c>
      <c r="J1542" s="288">
        <v>71.8</v>
      </c>
      <c r="K1542" s="285">
        <v>68</v>
      </c>
      <c r="L1542" s="285">
        <v>64.3</v>
      </c>
      <c r="M1542" s="285">
        <v>60.5</v>
      </c>
    </row>
    <row r="1543" ht="60" customHeight="1" spans="1:13">
      <c r="A1543" s="209">
        <v>11</v>
      </c>
      <c r="B1543" s="209" t="s">
        <v>38</v>
      </c>
      <c r="C1543" s="201" t="s">
        <v>11713</v>
      </c>
      <c r="D1543" s="109" t="s">
        <v>11714</v>
      </c>
      <c r="E1543" s="109" t="s">
        <v>11715</v>
      </c>
      <c r="F1543" s="109" t="s">
        <v>11694</v>
      </c>
      <c r="G1543" s="376" t="s">
        <v>398</v>
      </c>
      <c r="H1543" s="109" t="s">
        <v>11643</v>
      </c>
      <c r="I1543" s="288">
        <v>43.2</v>
      </c>
      <c r="J1543" s="288">
        <v>41</v>
      </c>
      <c r="K1543" s="285">
        <v>38.9</v>
      </c>
      <c r="L1543" s="285">
        <v>36.7</v>
      </c>
      <c r="M1543" s="285">
        <v>34.6</v>
      </c>
    </row>
    <row r="1544" ht="60" customHeight="1" spans="1:13">
      <c r="A1544" s="209"/>
      <c r="B1544" s="209" t="s">
        <v>38</v>
      </c>
      <c r="C1544" s="201" t="s">
        <v>11716</v>
      </c>
      <c r="D1544" s="109" t="s">
        <v>11717</v>
      </c>
      <c r="E1544" s="203"/>
      <c r="F1544" s="110"/>
      <c r="G1544" s="209" t="s">
        <v>11636</v>
      </c>
      <c r="H1544" s="110"/>
      <c r="I1544" s="288">
        <v>14.4</v>
      </c>
      <c r="J1544" s="288">
        <v>13.7</v>
      </c>
      <c r="K1544" s="285">
        <v>13</v>
      </c>
      <c r="L1544" s="285">
        <v>12.2</v>
      </c>
      <c r="M1544" s="285">
        <v>11.5</v>
      </c>
    </row>
    <row r="1545" ht="60" customHeight="1" spans="1:13">
      <c r="A1545" s="209"/>
      <c r="B1545" s="209" t="s">
        <v>38</v>
      </c>
      <c r="C1545" s="201" t="s">
        <v>11718</v>
      </c>
      <c r="D1545" s="109" t="s">
        <v>11719</v>
      </c>
      <c r="E1545" s="203"/>
      <c r="F1545" s="110"/>
      <c r="G1545" s="376" t="s">
        <v>398</v>
      </c>
      <c r="H1545" s="110"/>
      <c r="I1545" s="288">
        <v>43.2</v>
      </c>
      <c r="J1545" s="288">
        <v>41</v>
      </c>
      <c r="K1545" s="285">
        <v>38.9</v>
      </c>
      <c r="L1545" s="285">
        <v>36.7</v>
      </c>
      <c r="M1545" s="285">
        <v>34.6</v>
      </c>
    </row>
    <row r="1546" ht="84" customHeight="1" spans="1:13">
      <c r="A1546" s="209">
        <v>12</v>
      </c>
      <c r="B1546" s="209" t="s">
        <v>356</v>
      </c>
      <c r="C1546" s="201" t="s">
        <v>11720</v>
      </c>
      <c r="D1546" s="109" t="s">
        <v>11721</v>
      </c>
      <c r="E1546" s="109" t="s">
        <v>11722</v>
      </c>
      <c r="F1546" s="109" t="s">
        <v>11723</v>
      </c>
      <c r="G1546" s="376" t="s">
        <v>51</v>
      </c>
      <c r="H1546" s="109" t="s">
        <v>11724</v>
      </c>
      <c r="I1546" s="288">
        <v>34.2</v>
      </c>
      <c r="J1546" s="288">
        <v>32.5</v>
      </c>
      <c r="K1546" s="285">
        <v>30.8</v>
      </c>
      <c r="L1546" s="285">
        <v>29.1</v>
      </c>
      <c r="M1546" s="285">
        <v>27.4</v>
      </c>
    </row>
    <row r="1547" ht="60" customHeight="1" spans="1:13">
      <c r="A1547" s="209"/>
      <c r="B1547" s="209" t="s">
        <v>356</v>
      </c>
      <c r="C1547" s="201" t="s">
        <v>11725</v>
      </c>
      <c r="D1547" s="109" t="s">
        <v>11726</v>
      </c>
      <c r="E1547" s="203"/>
      <c r="F1547" s="110"/>
      <c r="G1547" s="376" t="s">
        <v>51</v>
      </c>
      <c r="H1547" s="110"/>
      <c r="I1547" s="288">
        <v>34.2</v>
      </c>
      <c r="J1547" s="288">
        <v>32.5</v>
      </c>
      <c r="K1547" s="285">
        <v>30.8</v>
      </c>
      <c r="L1547" s="285">
        <v>29.1</v>
      </c>
      <c r="M1547" s="285">
        <v>27.4</v>
      </c>
    </row>
    <row r="1548" ht="82" customHeight="1" spans="1:13">
      <c r="A1548" s="209">
        <v>13</v>
      </c>
      <c r="B1548" s="209" t="s">
        <v>356</v>
      </c>
      <c r="C1548" s="864" t="s">
        <v>11727</v>
      </c>
      <c r="D1548" s="109" t="s">
        <v>11728</v>
      </c>
      <c r="E1548" s="109" t="s">
        <v>11729</v>
      </c>
      <c r="F1548" s="109" t="s">
        <v>11723</v>
      </c>
      <c r="G1548" s="376" t="s">
        <v>51</v>
      </c>
      <c r="H1548" s="109" t="s">
        <v>11724</v>
      </c>
      <c r="I1548" s="288">
        <v>34.2</v>
      </c>
      <c r="J1548" s="288">
        <v>32.5</v>
      </c>
      <c r="K1548" s="285">
        <v>30.8</v>
      </c>
      <c r="L1548" s="285">
        <v>29.1</v>
      </c>
      <c r="M1548" s="285">
        <v>27.4</v>
      </c>
    </row>
    <row r="1549" ht="60" customHeight="1" spans="1:13">
      <c r="A1549" s="209"/>
      <c r="B1549" s="209" t="s">
        <v>356</v>
      </c>
      <c r="C1549" s="201" t="s">
        <v>11730</v>
      </c>
      <c r="D1549" s="109" t="s">
        <v>11731</v>
      </c>
      <c r="E1549" s="203"/>
      <c r="F1549" s="203"/>
      <c r="G1549" s="376" t="s">
        <v>51</v>
      </c>
      <c r="H1549" s="110"/>
      <c r="I1549" s="288">
        <v>34.2</v>
      </c>
      <c r="J1549" s="288">
        <v>32.5</v>
      </c>
      <c r="K1549" s="285">
        <v>30.8</v>
      </c>
      <c r="L1549" s="285">
        <v>29.1</v>
      </c>
      <c r="M1549" s="285">
        <v>27.4</v>
      </c>
    </row>
    <row r="1550" ht="93" customHeight="1" spans="1:13">
      <c r="A1550" s="209">
        <v>14</v>
      </c>
      <c r="B1550" s="209" t="s">
        <v>356</v>
      </c>
      <c r="C1550" s="201" t="s">
        <v>11732</v>
      </c>
      <c r="D1550" s="109" t="s">
        <v>11733</v>
      </c>
      <c r="E1550" s="109" t="s">
        <v>11734</v>
      </c>
      <c r="F1550" s="109" t="s">
        <v>11723</v>
      </c>
      <c r="G1550" s="376" t="s">
        <v>51</v>
      </c>
      <c r="H1550" s="109" t="s">
        <v>11724</v>
      </c>
      <c r="I1550" s="288">
        <v>34.2</v>
      </c>
      <c r="J1550" s="288">
        <v>32.5</v>
      </c>
      <c r="K1550" s="285">
        <v>30.8</v>
      </c>
      <c r="L1550" s="285">
        <v>29.1</v>
      </c>
      <c r="M1550" s="285">
        <v>27.4</v>
      </c>
    </row>
    <row r="1551" ht="60" customHeight="1" spans="1:13">
      <c r="A1551" s="209"/>
      <c r="B1551" s="209" t="s">
        <v>356</v>
      </c>
      <c r="C1551" s="201" t="s">
        <v>11735</v>
      </c>
      <c r="D1551" s="109" t="s">
        <v>11736</v>
      </c>
      <c r="E1551" s="203"/>
      <c r="F1551" s="110"/>
      <c r="G1551" s="376" t="s">
        <v>51</v>
      </c>
      <c r="H1551" s="110"/>
      <c r="I1551" s="288">
        <v>34.2</v>
      </c>
      <c r="J1551" s="288">
        <v>32.5</v>
      </c>
      <c r="K1551" s="285">
        <v>30.8</v>
      </c>
      <c r="L1551" s="285">
        <v>29.1</v>
      </c>
      <c r="M1551" s="285">
        <v>27.4</v>
      </c>
    </row>
    <row r="1552" ht="79" customHeight="1" spans="1:13">
      <c r="A1552" s="209">
        <v>15</v>
      </c>
      <c r="B1552" s="209" t="s">
        <v>356</v>
      </c>
      <c r="C1552" s="864" t="s">
        <v>11737</v>
      </c>
      <c r="D1552" s="109" t="s">
        <v>11738</v>
      </c>
      <c r="E1552" s="109" t="s">
        <v>11739</v>
      </c>
      <c r="F1552" s="109" t="s">
        <v>11740</v>
      </c>
      <c r="G1552" s="376" t="s">
        <v>51</v>
      </c>
      <c r="H1552" s="109" t="s">
        <v>11724</v>
      </c>
      <c r="I1552" s="288">
        <v>43.2</v>
      </c>
      <c r="J1552" s="288">
        <v>41</v>
      </c>
      <c r="K1552" s="285">
        <v>38.9</v>
      </c>
      <c r="L1552" s="285">
        <v>36.7</v>
      </c>
      <c r="M1552" s="285">
        <v>34.6</v>
      </c>
    </row>
    <row r="1553" ht="60" customHeight="1" spans="1:13">
      <c r="A1553" s="209"/>
      <c r="B1553" s="209" t="s">
        <v>356</v>
      </c>
      <c r="C1553" s="201" t="s">
        <v>11741</v>
      </c>
      <c r="D1553" s="109" t="s">
        <v>11742</v>
      </c>
      <c r="E1553" s="203"/>
      <c r="F1553" s="110"/>
      <c r="G1553" s="376" t="s">
        <v>51</v>
      </c>
      <c r="H1553" s="110"/>
      <c r="I1553" s="288">
        <v>43.2</v>
      </c>
      <c r="J1553" s="288">
        <v>41</v>
      </c>
      <c r="K1553" s="285">
        <v>38.9</v>
      </c>
      <c r="L1553" s="285">
        <v>36.7</v>
      </c>
      <c r="M1553" s="285">
        <v>34.6</v>
      </c>
    </row>
    <row r="1554" ht="84" customHeight="1" spans="1:13">
      <c r="A1554" s="209">
        <v>16</v>
      </c>
      <c r="B1554" s="209" t="s">
        <v>356</v>
      </c>
      <c r="C1554" s="864" t="s">
        <v>11743</v>
      </c>
      <c r="D1554" s="109" t="s">
        <v>11744</v>
      </c>
      <c r="E1554" s="109" t="s">
        <v>11745</v>
      </c>
      <c r="F1554" s="109" t="s">
        <v>11723</v>
      </c>
      <c r="G1554" s="376" t="s">
        <v>51</v>
      </c>
      <c r="H1554" s="109" t="s">
        <v>11724</v>
      </c>
      <c r="I1554" s="288">
        <v>34.2</v>
      </c>
      <c r="J1554" s="288">
        <v>32.5</v>
      </c>
      <c r="K1554" s="285">
        <v>30.8</v>
      </c>
      <c r="L1554" s="285">
        <v>29.1</v>
      </c>
      <c r="M1554" s="285">
        <v>27.4</v>
      </c>
    </row>
    <row r="1555" ht="60" customHeight="1" spans="1:13">
      <c r="A1555" s="209"/>
      <c r="B1555" s="209" t="s">
        <v>356</v>
      </c>
      <c r="C1555" s="201" t="s">
        <v>11746</v>
      </c>
      <c r="D1555" s="109" t="s">
        <v>11747</v>
      </c>
      <c r="E1555" s="110"/>
      <c r="F1555" s="110"/>
      <c r="G1555" s="376" t="s">
        <v>51</v>
      </c>
      <c r="H1555" s="209"/>
      <c r="I1555" s="288">
        <v>34.2</v>
      </c>
      <c r="J1555" s="288">
        <v>32.5</v>
      </c>
      <c r="K1555" s="285">
        <v>30.8</v>
      </c>
      <c r="L1555" s="285">
        <v>29.1</v>
      </c>
      <c r="M1555" s="285">
        <v>27.4</v>
      </c>
    </row>
    <row r="1556" ht="91" customHeight="1" spans="1:13">
      <c r="A1556" s="209">
        <v>17</v>
      </c>
      <c r="B1556" s="209" t="s">
        <v>356</v>
      </c>
      <c r="C1556" s="201" t="s">
        <v>11748</v>
      </c>
      <c r="D1556" s="109" t="s">
        <v>11749</v>
      </c>
      <c r="E1556" s="109" t="s">
        <v>11750</v>
      </c>
      <c r="F1556" s="109" t="s">
        <v>11723</v>
      </c>
      <c r="G1556" s="376" t="s">
        <v>51</v>
      </c>
      <c r="H1556" s="109" t="s">
        <v>11724</v>
      </c>
      <c r="I1556" s="288">
        <v>25.2</v>
      </c>
      <c r="J1556" s="288">
        <v>23.9</v>
      </c>
      <c r="K1556" s="285">
        <v>22.7</v>
      </c>
      <c r="L1556" s="285">
        <v>21.4</v>
      </c>
      <c r="M1556" s="285">
        <v>20.2</v>
      </c>
    </row>
    <row r="1557" ht="60" customHeight="1" spans="1:13">
      <c r="A1557" s="209"/>
      <c r="B1557" s="209" t="s">
        <v>356</v>
      </c>
      <c r="C1557" s="201" t="s">
        <v>11751</v>
      </c>
      <c r="D1557" s="109" t="s">
        <v>11752</v>
      </c>
      <c r="E1557" s="203"/>
      <c r="F1557" s="110"/>
      <c r="G1557" s="376" t="s">
        <v>51</v>
      </c>
      <c r="H1557" s="110"/>
      <c r="I1557" s="288">
        <v>25.2</v>
      </c>
      <c r="J1557" s="288">
        <v>23.9</v>
      </c>
      <c r="K1557" s="285">
        <v>22.7</v>
      </c>
      <c r="L1557" s="285">
        <v>21.4</v>
      </c>
      <c r="M1557" s="285">
        <v>20.2</v>
      </c>
    </row>
    <row r="1558" ht="42" customHeight="1" spans="1:13">
      <c r="A1558" s="384" t="s">
        <v>11753</v>
      </c>
      <c r="B1558" s="384"/>
      <c r="C1558" s="384"/>
      <c r="D1558" s="384"/>
      <c r="E1558" s="384"/>
      <c r="F1558" s="384"/>
      <c r="G1558" s="384"/>
      <c r="H1558" s="384"/>
      <c r="I1558" s="406"/>
      <c r="J1558" s="406"/>
      <c r="K1558" s="406"/>
      <c r="L1558" s="406"/>
      <c r="M1558" s="406"/>
    </row>
    <row r="1559" ht="60" customHeight="1" spans="1:13">
      <c r="A1559" s="385" t="s">
        <v>11754</v>
      </c>
      <c r="B1559" s="386"/>
      <c r="C1559" s="386"/>
      <c r="D1559" s="386"/>
      <c r="E1559" s="386"/>
      <c r="F1559" s="386"/>
      <c r="G1559" s="386"/>
      <c r="H1559" s="386"/>
      <c r="I1559" s="88"/>
      <c r="J1559" s="86"/>
      <c r="K1559" s="86"/>
      <c r="L1559" s="86"/>
      <c r="M1559" s="86"/>
    </row>
    <row r="1560" ht="267" customHeight="1" spans="1:13">
      <c r="A1560" s="386"/>
      <c r="B1560" s="386"/>
      <c r="C1560" s="386"/>
      <c r="D1560" s="386"/>
      <c r="E1560" s="386"/>
      <c r="F1560" s="386"/>
      <c r="G1560" s="386"/>
      <c r="H1560" s="386"/>
      <c r="I1560" s="88"/>
      <c r="J1560" s="86"/>
      <c r="K1560" s="86"/>
      <c r="L1560" s="86"/>
      <c r="M1560" s="86"/>
    </row>
    <row r="1561" s="243" customFormat="1" ht="34" customHeight="1" spans="1:112">
      <c r="A1561" s="387" t="s">
        <v>7172</v>
      </c>
      <c r="B1561" s="388" t="s">
        <v>25</v>
      </c>
      <c r="C1561" s="389" t="s">
        <v>9746</v>
      </c>
      <c r="D1561" s="388" t="s">
        <v>27</v>
      </c>
      <c r="E1561" s="388" t="s">
        <v>7174</v>
      </c>
      <c r="F1561" s="388" t="s">
        <v>7175</v>
      </c>
      <c r="G1561" s="388" t="s">
        <v>30</v>
      </c>
      <c r="H1561" s="388" t="s">
        <v>7176</v>
      </c>
      <c r="I1561" s="407" t="s">
        <v>32</v>
      </c>
      <c r="J1561" s="407"/>
      <c r="K1561" s="407"/>
      <c r="L1561" s="407"/>
      <c r="M1561" s="407"/>
      <c r="N1561" s="283"/>
      <c r="O1561" s="283"/>
      <c r="P1561" s="283"/>
      <c r="Q1561" s="283"/>
      <c r="R1561" s="283"/>
      <c r="S1561" s="283"/>
      <c r="T1561" s="283"/>
      <c r="U1561" s="283"/>
      <c r="V1561" s="283"/>
      <c r="W1561" s="283"/>
      <c r="X1561" s="283"/>
      <c r="Y1561" s="283"/>
      <c r="Z1561" s="283"/>
      <c r="AA1561" s="283"/>
      <c r="AB1561" s="283"/>
      <c r="AC1561" s="283"/>
      <c r="AD1561" s="283"/>
      <c r="AE1561" s="283"/>
      <c r="AF1561" s="283"/>
      <c r="AG1561" s="283"/>
      <c r="AH1561" s="283"/>
      <c r="AI1561" s="283"/>
      <c r="AJ1561" s="283"/>
      <c r="AK1561" s="283"/>
      <c r="AL1561" s="283"/>
      <c r="AM1561" s="283"/>
      <c r="AN1561" s="283"/>
      <c r="AO1561" s="283"/>
      <c r="AP1561" s="283"/>
      <c r="AQ1561" s="283"/>
      <c r="AR1561" s="283"/>
      <c r="AS1561" s="283"/>
      <c r="AT1561" s="283"/>
      <c r="AU1561" s="283"/>
      <c r="AV1561" s="283"/>
      <c r="AW1561" s="283"/>
      <c r="AX1561" s="283"/>
      <c r="AY1561" s="283"/>
      <c r="AZ1561" s="283"/>
      <c r="BA1561" s="283"/>
      <c r="BB1561" s="283"/>
      <c r="BC1561" s="283"/>
      <c r="BD1561" s="283"/>
      <c r="BE1561" s="283"/>
      <c r="BF1561" s="283"/>
      <c r="BG1561" s="283"/>
      <c r="BH1561" s="283"/>
      <c r="BI1561" s="283"/>
      <c r="BJ1561" s="283"/>
      <c r="BK1561" s="283"/>
      <c r="BL1561" s="283"/>
      <c r="BM1561" s="283"/>
      <c r="BN1561" s="283"/>
      <c r="BO1561" s="283"/>
      <c r="BP1561" s="283"/>
      <c r="BQ1561" s="283"/>
      <c r="BR1561" s="283"/>
      <c r="BS1561" s="283"/>
      <c r="BT1561" s="283"/>
      <c r="BU1561" s="283"/>
      <c r="BV1561" s="283"/>
      <c r="BW1561" s="283"/>
      <c r="BX1561" s="283"/>
      <c r="BY1561" s="283"/>
      <c r="BZ1561" s="283"/>
      <c r="CA1561" s="283"/>
      <c r="CB1561" s="283"/>
      <c r="CC1561" s="283"/>
      <c r="CD1561" s="283"/>
      <c r="CE1561" s="283"/>
      <c r="CF1561" s="283"/>
      <c r="CG1561" s="283"/>
      <c r="CH1561" s="283"/>
      <c r="CI1561" s="283"/>
      <c r="CJ1561" s="283"/>
      <c r="CK1561" s="283"/>
      <c r="CL1561" s="283"/>
      <c r="CM1561" s="283"/>
      <c r="CN1561" s="283"/>
      <c r="CO1561" s="283"/>
      <c r="CP1561" s="283"/>
      <c r="CQ1561" s="283"/>
      <c r="CR1561" s="283"/>
      <c r="CS1561" s="283"/>
      <c r="CT1561" s="283"/>
      <c r="CU1561" s="283"/>
      <c r="CV1561" s="283"/>
      <c r="CW1561" s="283"/>
      <c r="CX1561" s="283"/>
      <c r="CY1561" s="283"/>
      <c r="CZ1561" s="283"/>
      <c r="DA1561" s="283"/>
      <c r="DB1561" s="283"/>
      <c r="DC1561" s="283"/>
      <c r="DD1561" s="283"/>
      <c r="DE1561" s="283"/>
      <c r="DF1561" s="283"/>
      <c r="DG1561" s="283"/>
      <c r="DH1561" s="283"/>
    </row>
    <row r="1562" s="243" customFormat="1" ht="34" customHeight="1" spans="1:112">
      <c r="A1562" s="390"/>
      <c r="B1562" s="391"/>
      <c r="C1562" s="271"/>
      <c r="D1562" s="391"/>
      <c r="E1562" s="391"/>
      <c r="F1562" s="391"/>
      <c r="G1562" s="391"/>
      <c r="H1562" s="391"/>
      <c r="I1562" s="407" t="s">
        <v>33</v>
      </c>
      <c r="J1562" s="407" t="s">
        <v>34</v>
      </c>
      <c r="K1562" s="407" t="s">
        <v>35</v>
      </c>
      <c r="L1562" s="407" t="s">
        <v>36</v>
      </c>
      <c r="M1562" s="407" t="s">
        <v>37</v>
      </c>
      <c r="N1562" s="283"/>
      <c r="O1562" s="283"/>
      <c r="P1562" s="283"/>
      <c r="Q1562" s="283"/>
      <c r="R1562" s="283"/>
      <c r="S1562" s="283"/>
      <c r="T1562" s="283"/>
      <c r="U1562" s="283"/>
      <c r="V1562" s="283"/>
      <c r="W1562" s="283"/>
      <c r="X1562" s="283"/>
      <c r="Y1562" s="283"/>
      <c r="Z1562" s="283"/>
      <c r="AA1562" s="283"/>
      <c r="AB1562" s="283"/>
      <c r="AC1562" s="283"/>
      <c r="AD1562" s="283"/>
      <c r="AE1562" s="283"/>
      <c r="AF1562" s="283"/>
      <c r="AG1562" s="283"/>
      <c r="AH1562" s="283"/>
      <c r="AI1562" s="283"/>
      <c r="AJ1562" s="283"/>
      <c r="AK1562" s="283"/>
      <c r="AL1562" s="283"/>
      <c r="AM1562" s="283"/>
      <c r="AN1562" s="283"/>
      <c r="AO1562" s="283"/>
      <c r="AP1562" s="283"/>
      <c r="AQ1562" s="283"/>
      <c r="AR1562" s="283"/>
      <c r="AS1562" s="283"/>
      <c r="AT1562" s="283"/>
      <c r="AU1562" s="283"/>
      <c r="AV1562" s="283"/>
      <c r="AW1562" s="283"/>
      <c r="AX1562" s="283"/>
      <c r="AY1562" s="283"/>
      <c r="AZ1562" s="283"/>
      <c r="BA1562" s="283"/>
      <c r="BB1562" s="283"/>
      <c r="BC1562" s="283"/>
      <c r="BD1562" s="283"/>
      <c r="BE1562" s="283"/>
      <c r="BF1562" s="283"/>
      <c r="BG1562" s="283"/>
      <c r="BH1562" s="283"/>
      <c r="BI1562" s="283"/>
      <c r="BJ1562" s="283"/>
      <c r="BK1562" s="283"/>
      <c r="BL1562" s="283"/>
      <c r="BM1562" s="283"/>
      <c r="BN1562" s="283"/>
      <c r="BO1562" s="283"/>
      <c r="BP1562" s="283"/>
      <c r="BQ1562" s="283"/>
      <c r="BR1562" s="283"/>
      <c r="BS1562" s="283"/>
      <c r="BT1562" s="283"/>
      <c r="BU1562" s="283"/>
      <c r="BV1562" s="283"/>
      <c r="BW1562" s="283"/>
      <c r="BX1562" s="283"/>
      <c r="BY1562" s="283"/>
      <c r="BZ1562" s="283"/>
      <c r="CA1562" s="283"/>
      <c r="CB1562" s="283"/>
      <c r="CC1562" s="283"/>
      <c r="CD1562" s="283"/>
      <c r="CE1562" s="283"/>
      <c r="CF1562" s="283"/>
      <c r="CG1562" s="283"/>
      <c r="CH1562" s="283"/>
      <c r="CI1562" s="283"/>
      <c r="CJ1562" s="283"/>
      <c r="CK1562" s="283"/>
      <c r="CL1562" s="283"/>
      <c r="CM1562" s="283"/>
      <c r="CN1562" s="283"/>
      <c r="CO1562" s="283"/>
      <c r="CP1562" s="283"/>
      <c r="CQ1562" s="283"/>
      <c r="CR1562" s="283"/>
      <c r="CS1562" s="283"/>
      <c r="CT1562" s="283"/>
      <c r="CU1562" s="283"/>
      <c r="CV1562" s="283"/>
      <c r="CW1562" s="283"/>
      <c r="CX1562" s="283"/>
      <c r="CY1562" s="283"/>
      <c r="CZ1562" s="283"/>
      <c r="DA1562" s="283"/>
      <c r="DB1562" s="283"/>
      <c r="DC1562" s="283"/>
      <c r="DD1562" s="283"/>
      <c r="DE1562" s="283"/>
      <c r="DF1562" s="283"/>
      <c r="DG1562" s="283"/>
      <c r="DH1562" s="283"/>
    </row>
    <row r="1563" ht="109" customHeight="1" spans="1:13">
      <c r="A1563" s="392">
        <v>1</v>
      </c>
      <c r="B1563" s="393" t="s">
        <v>3139</v>
      </c>
      <c r="C1563" s="867" t="s">
        <v>11755</v>
      </c>
      <c r="D1563" s="394" t="s">
        <v>11756</v>
      </c>
      <c r="E1563" s="394" t="s">
        <v>11757</v>
      </c>
      <c r="F1563" s="395" t="s">
        <v>11758</v>
      </c>
      <c r="G1563" s="396" t="s">
        <v>51</v>
      </c>
      <c r="H1563" s="397"/>
      <c r="I1563" s="408">
        <v>10</v>
      </c>
      <c r="J1563" s="408">
        <v>10</v>
      </c>
      <c r="K1563" s="408">
        <v>9</v>
      </c>
      <c r="L1563" s="408">
        <v>9</v>
      </c>
      <c r="M1563" s="408">
        <v>8</v>
      </c>
    </row>
    <row r="1564" ht="89" customHeight="1" spans="1:13">
      <c r="A1564" s="398"/>
      <c r="B1564" s="393" t="s">
        <v>3139</v>
      </c>
      <c r="C1564" s="867" t="s">
        <v>11759</v>
      </c>
      <c r="D1564" s="385" t="s">
        <v>11760</v>
      </c>
      <c r="E1564" s="385" t="s">
        <v>11761</v>
      </c>
      <c r="F1564" s="386"/>
      <c r="G1564" s="396" t="s">
        <v>51</v>
      </c>
      <c r="H1564" s="399"/>
      <c r="I1564" s="408">
        <v>10</v>
      </c>
      <c r="J1564" s="408">
        <v>10</v>
      </c>
      <c r="K1564" s="408">
        <v>6</v>
      </c>
      <c r="L1564" s="408">
        <v>6</v>
      </c>
      <c r="M1564" s="408">
        <v>2</v>
      </c>
    </row>
    <row r="1565" ht="90" customHeight="1" spans="1:13">
      <c r="A1565" s="398"/>
      <c r="B1565" s="393" t="s">
        <v>3139</v>
      </c>
      <c r="C1565" s="867" t="s">
        <v>11762</v>
      </c>
      <c r="D1565" s="385" t="s">
        <v>11763</v>
      </c>
      <c r="E1565" s="385" t="s">
        <v>11764</v>
      </c>
      <c r="F1565" s="386"/>
      <c r="G1565" s="396" t="s">
        <v>51</v>
      </c>
      <c r="H1565" s="396" t="s">
        <v>51</v>
      </c>
      <c r="I1565" s="408">
        <v>15</v>
      </c>
      <c r="J1565" s="408">
        <v>15</v>
      </c>
      <c r="K1565" s="408">
        <v>11</v>
      </c>
      <c r="L1565" s="408">
        <v>11</v>
      </c>
      <c r="M1565" s="408">
        <v>7</v>
      </c>
    </row>
    <row r="1566" ht="84" customHeight="1" spans="1:13">
      <c r="A1566" s="398"/>
      <c r="B1566" s="393" t="s">
        <v>3139</v>
      </c>
      <c r="C1566" s="867" t="s">
        <v>11765</v>
      </c>
      <c r="D1566" s="385" t="s">
        <v>11766</v>
      </c>
      <c r="E1566" s="385" t="s">
        <v>11767</v>
      </c>
      <c r="F1566" s="386"/>
      <c r="G1566" s="396" t="s">
        <v>51</v>
      </c>
      <c r="H1566" s="399"/>
      <c r="I1566" s="408">
        <v>73.7</v>
      </c>
      <c r="J1566" s="408">
        <v>70</v>
      </c>
      <c r="K1566" s="408">
        <v>66.3</v>
      </c>
      <c r="L1566" s="408">
        <v>62.6</v>
      </c>
      <c r="M1566" s="408">
        <v>59</v>
      </c>
    </row>
    <row r="1567" ht="60" customHeight="1" spans="1:13">
      <c r="A1567" s="400"/>
      <c r="B1567" s="393" t="s">
        <v>3139</v>
      </c>
      <c r="C1567" s="867" t="s">
        <v>11768</v>
      </c>
      <c r="D1567" s="385" t="s">
        <v>11769</v>
      </c>
      <c r="E1567" s="385"/>
      <c r="F1567" s="386"/>
      <c r="G1567" s="396" t="s">
        <v>51</v>
      </c>
      <c r="H1567" s="399"/>
      <c r="I1567" s="408">
        <v>2</v>
      </c>
      <c r="J1567" s="408">
        <v>2</v>
      </c>
      <c r="K1567" s="408">
        <v>1.8</v>
      </c>
      <c r="L1567" s="408">
        <v>1.8</v>
      </c>
      <c r="M1567" s="408">
        <v>1.6</v>
      </c>
    </row>
    <row r="1568" ht="111" customHeight="1" spans="1:13">
      <c r="A1568" s="392">
        <v>2</v>
      </c>
      <c r="B1568" s="393" t="s">
        <v>3139</v>
      </c>
      <c r="C1568" s="867" t="s">
        <v>11770</v>
      </c>
      <c r="D1568" s="394" t="s">
        <v>11771</v>
      </c>
      <c r="E1568" s="394" t="s">
        <v>11772</v>
      </c>
      <c r="F1568" s="394" t="s">
        <v>11773</v>
      </c>
      <c r="G1568" s="396" t="s">
        <v>51</v>
      </c>
      <c r="H1568" s="401" t="s">
        <v>11774</v>
      </c>
      <c r="I1568" s="408">
        <v>12</v>
      </c>
      <c r="J1568" s="408">
        <v>12</v>
      </c>
      <c r="K1568" s="408">
        <v>11</v>
      </c>
      <c r="L1568" s="408">
        <v>11</v>
      </c>
      <c r="M1568" s="408">
        <v>10</v>
      </c>
    </row>
    <row r="1569" ht="87" customHeight="1" spans="1:13">
      <c r="A1569" s="398"/>
      <c r="B1569" s="393" t="s">
        <v>3139</v>
      </c>
      <c r="C1569" s="867" t="s">
        <v>11775</v>
      </c>
      <c r="D1569" s="385" t="s">
        <v>11776</v>
      </c>
      <c r="E1569" s="385" t="s">
        <v>11777</v>
      </c>
      <c r="F1569" s="402"/>
      <c r="G1569" s="396" t="s">
        <v>51</v>
      </c>
      <c r="H1569" s="399"/>
      <c r="I1569" s="408">
        <v>10</v>
      </c>
      <c r="J1569" s="408">
        <v>10</v>
      </c>
      <c r="K1569" s="408">
        <v>6</v>
      </c>
      <c r="L1569" s="408">
        <v>6</v>
      </c>
      <c r="M1569" s="408">
        <v>2</v>
      </c>
    </row>
    <row r="1570" ht="92" customHeight="1" spans="1:13">
      <c r="A1570" s="398"/>
      <c r="B1570" s="393" t="s">
        <v>3139</v>
      </c>
      <c r="C1570" s="867" t="s">
        <v>11778</v>
      </c>
      <c r="D1570" s="385" t="s">
        <v>11779</v>
      </c>
      <c r="E1570" s="385" t="s">
        <v>11780</v>
      </c>
      <c r="F1570" s="402"/>
      <c r="G1570" s="396" t="s">
        <v>51</v>
      </c>
      <c r="H1570" s="399"/>
      <c r="I1570" s="408">
        <v>15</v>
      </c>
      <c r="J1570" s="408">
        <v>15</v>
      </c>
      <c r="K1570" s="408">
        <v>11</v>
      </c>
      <c r="L1570" s="408">
        <v>11</v>
      </c>
      <c r="M1570" s="408">
        <v>7</v>
      </c>
    </row>
    <row r="1571" ht="94" customHeight="1" spans="1:13">
      <c r="A1571" s="398"/>
      <c r="B1571" s="393" t="s">
        <v>3139</v>
      </c>
      <c r="C1571" s="867" t="s">
        <v>11781</v>
      </c>
      <c r="D1571" s="385" t="s">
        <v>11782</v>
      </c>
      <c r="E1571" s="385" t="s">
        <v>11783</v>
      </c>
      <c r="F1571" s="402"/>
      <c r="G1571" s="396" t="s">
        <v>51</v>
      </c>
      <c r="H1571" s="399"/>
      <c r="I1571" s="408">
        <v>73.7</v>
      </c>
      <c r="J1571" s="408">
        <v>70</v>
      </c>
      <c r="K1571" s="408">
        <v>66.3</v>
      </c>
      <c r="L1571" s="408">
        <v>62.6</v>
      </c>
      <c r="M1571" s="408">
        <v>59</v>
      </c>
    </row>
    <row r="1572" ht="60" customHeight="1" spans="1:13">
      <c r="A1572" s="400"/>
      <c r="B1572" s="393" t="s">
        <v>3139</v>
      </c>
      <c r="C1572" s="867" t="s">
        <v>11784</v>
      </c>
      <c r="D1572" s="385" t="s">
        <v>11785</v>
      </c>
      <c r="E1572" s="385"/>
      <c r="F1572" s="402"/>
      <c r="G1572" s="396" t="s">
        <v>51</v>
      </c>
      <c r="H1572" s="399"/>
      <c r="I1572" s="408">
        <v>2.4</v>
      </c>
      <c r="J1572" s="408">
        <v>2.4</v>
      </c>
      <c r="K1572" s="408">
        <v>2.2</v>
      </c>
      <c r="L1572" s="408">
        <v>2.2</v>
      </c>
      <c r="M1572" s="408">
        <v>2</v>
      </c>
    </row>
    <row r="1573" ht="97" customHeight="1" spans="1:13">
      <c r="A1573" s="392">
        <v>3</v>
      </c>
      <c r="B1573" s="393" t="s">
        <v>3139</v>
      </c>
      <c r="C1573" s="867" t="s">
        <v>11786</v>
      </c>
      <c r="D1573" s="394" t="s">
        <v>11787</v>
      </c>
      <c r="E1573" s="394" t="s">
        <v>11788</v>
      </c>
      <c r="F1573" s="395" t="s">
        <v>11789</v>
      </c>
      <c r="G1573" s="396" t="s">
        <v>51</v>
      </c>
      <c r="H1573" s="401" t="s">
        <v>11790</v>
      </c>
      <c r="I1573" s="408">
        <v>10</v>
      </c>
      <c r="J1573" s="408">
        <v>10</v>
      </c>
      <c r="K1573" s="408">
        <v>9</v>
      </c>
      <c r="L1573" s="408">
        <v>9</v>
      </c>
      <c r="M1573" s="408">
        <v>8</v>
      </c>
    </row>
    <row r="1574" ht="95" customHeight="1" spans="1:13">
      <c r="A1574" s="398"/>
      <c r="B1574" s="393" t="s">
        <v>3139</v>
      </c>
      <c r="C1574" s="867" t="s">
        <v>11791</v>
      </c>
      <c r="D1574" s="385" t="s">
        <v>11792</v>
      </c>
      <c r="E1574" s="385" t="s">
        <v>11793</v>
      </c>
      <c r="F1574" s="402"/>
      <c r="G1574" s="396" t="s">
        <v>51</v>
      </c>
      <c r="H1574" s="399"/>
      <c r="I1574" s="408">
        <v>10</v>
      </c>
      <c r="J1574" s="408">
        <v>10</v>
      </c>
      <c r="K1574" s="408">
        <v>6</v>
      </c>
      <c r="L1574" s="408">
        <v>6</v>
      </c>
      <c r="M1574" s="408">
        <v>2</v>
      </c>
    </row>
    <row r="1575" ht="90" customHeight="1" spans="1:13">
      <c r="A1575" s="400"/>
      <c r="B1575" s="393" t="s">
        <v>3139</v>
      </c>
      <c r="C1575" s="867" t="s">
        <v>11794</v>
      </c>
      <c r="D1575" s="385" t="s">
        <v>11795</v>
      </c>
      <c r="E1575" s="385" t="s">
        <v>11796</v>
      </c>
      <c r="F1575" s="402"/>
      <c r="G1575" s="396" t="s">
        <v>51</v>
      </c>
      <c r="H1575" s="399"/>
      <c r="I1575" s="408">
        <v>15</v>
      </c>
      <c r="J1575" s="408">
        <v>15</v>
      </c>
      <c r="K1575" s="408">
        <v>11</v>
      </c>
      <c r="L1575" s="408">
        <v>11</v>
      </c>
      <c r="M1575" s="408">
        <v>7</v>
      </c>
    </row>
    <row r="1576" ht="71" customHeight="1" spans="1:13">
      <c r="A1576" s="393">
        <v>4</v>
      </c>
      <c r="B1576" s="393" t="s">
        <v>3139</v>
      </c>
      <c r="C1576" s="867" t="s">
        <v>11797</v>
      </c>
      <c r="D1576" s="394" t="s">
        <v>11798</v>
      </c>
      <c r="E1576" s="394" t="s">
        <v>11799</v>
      </c>
      <c r="F1576" s="395" t="s">
        <v>11800</v>
      </c>
      <c r="G1576" s="396" t="s">
        <v>51</v>
      </c>
      <c r="H1576" s="401" t="s">
        <v>11801</v>
      </c>
      <c r="I1576" s="408">
        <v>10</v>
      </c>
      <c r="J1576" s="408">
        <v>10</v>
      </c>
      <c r="K1576" s="408">
        <v>9</v>
      </c>
      <c r="L1576" s="408">
        <v>9</v>
      </c>
      <c r="M1576" s="408">
        <v>8</v>
      </c>
    </row>
    <row r="1577" ht="60" customHeight="1" spans="1:13">
      <c r="A1577" s="393">
        <v>5</v>
      </c>
      <c r="B1577" s="393" t="s">
        <v>3139</v>
      </c>
      <c r="C1577" s="867" t="s">
        <v>11802</v>
      </c>
      <c r="D1577" s="394" t="s">
        <v>11803</v>
      </c>
      <c r="E1577" s="395" t="s">
        <v>11804</v>
      </c>
      <c r="F1577" s="395" t="s">
        <v>11805</v>
      </c>
      <c r="G1577" s="396" t="s">
        <v>51</v>
      </c>
      <c r="H1577" s="403"/>
      <c r="I1577" s="408">
        <v>1</v>
      </c>
      <c r="J1577" s="408">
        <v>1</v>
      </c>
      <c r="K1577" s="408">
        <v>1</v>
      </c>
      <c r="L1577" s="408">
        <v>1</v>
      </c>
      <c r="M1577" s="408">
        <v>1</v>
      </c>
    </row>
    <row r="1578" ht="60" customHeight="1" spans="1:13">
      <c r="A1578" s="393">
        <v>6</v>
      </c>
      <c r="B1578" s="393" t="s">
        <v>3139</v>
      </c>
      <c r="C1578" s="867" t="s">
        <v>11806</v>
      </c>
      <c r="D1578" s="394" t="s">
        <v>11807</v>
      </c>
      <c r="E1578" s="394" t="s">
        <v>11808</v>
      </c>
      <c r="F1578" s="395" t="s">
        <v>11809</v>
      </c>
      <c r="G1578" s="396" t="s">
        <v>51</v>
      </c>
      <c r="H1578" s="401" t="s">
        <v>11810</v>
      </c>
      <c r="I1578" s="408">
        <v>10</v>
      </c>
      <c r="J1578" s="408">
        <v>10</v>
      </c>
      <c r="K1578" s="408">
        <v>10</v>
      </c>
      <c r="L1578" s="408">
        <v>10</v>
      </c>
      <c r="M1578" s="408">
        <v>10</v>
      </c>
    </row>
    <row r="1579" ht="127" customHeight="1" spans="1:13">
      <c r="A1579" s="392">
        <v>7</v>
      </c>
      <c r="B1579" s="393" t="s">
        <v>3139</v>
      </c>
      <c r="C1579" s="867" t="s">
        <v>11811</v>
      </c>
      <c r="D1579" s="394" t="s">
        <v>11812</v>
      </c>
      <c r="E1579" s="394" t="s">
        <v>11813</v>
      </c>
      <c r="F1579" s="395" t="s">
        <v>11814</v>
      </c>
      <c r="G1579" s="396" t="s">
        <v>51</v>
      </c>
      <c r="H1579" s="399"/>
      <c r="I1579" s="408">
        <v>20</v>
      </c>
      <c r="J1579" s="408">
        <v>20</v>
      </c>
      <c r="K1579" s="408">
        <v>15</v>
      </c>
      <c r="L1579" s="408">
        <v>15</v>
      </c>
      <c r="M1579" s="408">
        <v>10</v>
      </c>
    </row>
    <row r="1580" ht="60" customHeight="1" spans="1:13">
      <c r="A1580" s="400"/>
      <c r="B1580" s="393" t="s">
        <v>3139</v>
      </c>
      <c r="C1580" s="867" t="s">
        <v>11815</v>
      </c>
      <c r="D1580" s="394" t="s">
        <v>11816</v>
      </c>
      <c r="E1580" s="386"/>
      <c r="F1580" s="402"/>
      <c r="G1580" s="396" t="s">
        <v>51</v>
      </c>
      <c r="H1580" s="399"/>
      <c r="I1580" s="408">
        <v>4</v>
      </c>
      <c r="J1580" s="408">
        <v>4</v>
      </c>
      <c r="K1580" s="408">
        <v>3</v>
      </c>
      <c r="L1580" s="408">
        <v>3</v>
      </c>
      <c r="M1580" s="408">
        <v>2</v>
      </c>
    </row>
    <row r="1581" ht="129" customHeight="1" spans="1:13">
      <c r="A1581" s="392">
        <v>8</v>
      </c>
      <c r="B1581" s="393" t="s">
        <v>3139</v>
      </c>
      <c r="C1581" s="867" t="s">
        <v>11817</v>
      </c>
      <c r="D1581" s="394" t="s">
        <v>11818</v>
      </c>
      <c r="E1581" s="394" t="s">
        <v>11819</v>
      </c>
      <c r="F1581" s="394" t="s">
        <v>11820</v>
      </c>
      <c r="G1581" s="396" t="s">
        <v>123</v>
      </c>
      <c r="H1581" s="399" t="s">
        <v>11821</v>
      </c>
      <c r="I1581" s="408">
        <v>25</v>
      </c>
      <c r="J1581" s="408">
        <v>23.8</v>
      </c>
      <c r="K1581" s="408">
        <v>22.5</v>
      </c>
      <c r="L1581" s="408">
        <v>21.3</v>
      </c>
      <c r="M1581" s="408">
        <v>20</v>
      </c>
    </row>
    <row r="1582" ht="60" customHeight="1" spans="1:13">
      <c r="A1582" s="400"/>
      <c r="B1582" s="393" t="s">
        <v>3139</v>
      </c>
      <c r="C1582" s="867" t="s">
        <v>11822</v>
      </c>
      <c r="D1582" s="385" t="s">
        <v>11823</v>
      </c>
      <c r="E1582" s="385" t="s">
        <v>11824</v>
      </c>
      <c r="F1582" s="402"/>
      <c r="G1582" s="396" t="s">
        <v>123</v>
      </c>
      <c r="H1582" s="399"/>
      <c r="I1582" s="408">
        <v>12.5</v>
      </c>
      <c r="J1582" s="408">
        <v>11.9</v>
      </c>
      <c r="K1582" s="408">
        <v>11.3</v>
      </c>
      <c r="L1582" s="408">
        <v>10.6</v>
      </c>
      <c r="M1582" s="408">
        <v>10</v>
      </c>
    </row>
    <row r="1583" ht="115" customHeight="1" spans="1:13">
      <c r="A1583" s="393">
        <v>9</v>
      </c>
      <c r="B1583" s="393" t="s">
        <v>3139</v>
      </c>
      <c r="C1583" s="867" t="s">
        <v>11825</v>
      </c>
      <c r="D1583" s="394" t="s">
        <v>11826</v>
      </c>
      <c r="E1583" s="394" t="s">
        <v>11827</v>
      </c>
      <c r="F1583" s="395" t="s">
        <v>11828</v>
      </c>
      <c r="G1583" s="396" t="s">
        <v>123</v>
      </c>
      <c r="H1583" s="399"/>
      <c r="I1583" s="408">
        <v>16</v>
      </c>
      <c r="J1583" s="408">
        <v>15.2</v>
      </c>
      <c r="K1583" s="408">
        <v>14.4</v>
      </c>
      <c r="L1583" s="408">
        <v>13.6</v>
      </c>
      <c r="M1583" s="408">
        <v>12.8</v>
      </c>
    </row>
    <row r="1584" ht="119" customHeight="1" spans="1:13">
      <c r="A1584" s="393">
        <v>10</v>
      </c>
      <c r="B1584" s="393" t="s">
        <v>3139</v>
      </c>
      <c r="C1584" s="867" t="s">
        <v>11829</v>
      </c>
      <c r="D1584" s="394" t="s">
        <v>11830</v>
      </c>
      <c r="E1584" s="394" t="s">
        <v>11831</v>
      </c>
      <c r="F1584" s="395" t="s">
        <v>11832</v>
      </c>
      <c r="G1584" s="396" t="s">
        <v>123</v>
      </c>
      <c r="H1584" s="404" t="s">
        <v>11833</v>
      </c>
      <c r="I1584" s="408">
        <v>12.6</v>
      </c>
      <c r="J1584" s="408">
        <v>12</v>
      </c>
      <c r="K1584" s="408">
        <v>11.3</v>
      </c>
      <c r="L1584" s="408">
        <v>10.7</v>
      </c>
      <c r="M1584" s="408">
        <v>10.1</v>
      </c>
    </row>
    <row r="1585" ht="195" customHeight="1" spans="1:13">
      <c r="A1585" s="393">
        <v>11</v>
      </c>
      <c r="B1585" s="393" t="s">
        <v>3139</v>
      </c>
      <c r="C1585" s="867" t="s">
        <v>11834</v>
      </c>
      <c r="D1585" s="394" t="s">
        <v>11835</v>
      </c>
      <c r="E1585" s="394" t="s">
        <v>11836</v>
      </c>
      <c r="F1585" s="395" t="s">
        <v>11837</v>
      </c>
      <c r="G1585" s="396" t="s">
        <v>51</v>
      </c>
      <c r="H1585" s="399" t="s">
        <v>11838</v>
      </c>
      <c r="I1585" s="7" t="s">
        <v>8956</v>
      </c>
      <c r="J1585" s="7" t="s">
        <v>8956</v>
      </c>
      <c r="K1585" s="7" t="s">
        <v>8956</v>
      </c>
      <c r="L1585" s="7" t="s">
        <v>8956</v>
      </c>
      <c r="M1585" s="7" t="s">
        <v>8956</v>
      </c>
    </row>
    <row r="1586" ht="108" customHeight="1" spans="1:13">
      <c r="A1586" s="392">
        <v>12</v>
      </c>
      <c r="B1586" s="393" t="s">
        <v>3139</v>
      </c>
      <c r="C1586" s="867" t="s">
        <v>11839</v>
      </c>
      <c r="D1586" s="394" t="s">
        <v>11840</v>
      </c>
      <c r="E1586" s="394" t="s">
        <v>11841</v>
      </c>
      <c r="F1586" s="395" t="s">
        <v>11842</v>
      </c>
      <c r="G1586" s="405" t="s">
        <v>11843</v>
      </c>
      <c r="H1586" s="89" t="s">
        <v>11844</v>
      </c>
      <c r="I1586" s="408">
        <v>19.8</v>
      </c>
      <c r="J1586" s="408">
        <v>18.8</v>
      </c>
      <c r="K1586" s="408">
        <v>17.8</v>
      </c>
      <c r="L1586" s="408">
        <v>16.8</v>
      </c>
      <c r="M1586" s="408">
        <v>15.8</v>
      </c>
    </row>
    <row r="1587" ht="60" customHeight="1" spans="1:13">
      <c r="A1587" s="398"/>
      <c r="B1587" s="393" t="s">
        <v>3139</v>
      </c>
      <c r="C1587" s="867" t="s">
        <v>11845</v>
      </c>
      <c r="D1587" s="385" t="s">
        <v>11846</v>
      </c>
      <c r="E1587" s="385" t="s">
        <v>11847</v>
      </c>
      <c r="F1587" s="402"/>
      <c r="G1587" s="405" t="s">
        <v>11843</v>
      </c>
      <c r="H1587" s="399"/>
      <c r="I1587" s="408">
        <v>19.8</v>
      </c>
      <c r="J1587" s="408">
        <v>18.8</v>
      </c>
      <c r="K1587" s="408">
        <v>17.8</v>
      </c>
      <c r="L1587" s="408">
        <v>16.8</v>
      </c>
      <c r="M1587" s="408">
        <v>15.8</v>
      </c>
    </row>
    <row r="1588" ht="60" customHeight="1" spans="1:13">
      <c r="A1588" s="400"/>
      <c r="B1588" s="393" t="s">
        <v>3139</v>
      </c>
      <c r="C1588" s="867" t="s">
        <v>11848</v>
      </c>
      <c r="D1588" s="385" t="s">
        <v>11849</v>
      </c>
      <c r="E1588" s="385" t="s">
        <v>11850</v>
      </c>
      <c r="F1588" s="402"/>
      <c r="G1588" s="405" t="s">
        <v>11843</v>
      </c>
      <c r="H1588" s="399"/>
      <c r="I1588" s="408">
        <v>39.6</v>
      </c>
      <c r="J1588" s="408">
        <v>37.6</v>
      </c>
      <c r="K1588" s="408">
        <v>35.6</v>
      </c>
      <c r="L1588" s="408">
        <v>33.6</v>
      </c>
      <c r="M1588" s="408">
        <v>31.6</v>
      </c>
    </row>
    <row r="1589" ht="102" customHeight="1" spans="1:13">
      <c r="A1589" s="392">
        <v>13</v>
      </c>
      <c r="B1589" s="393" t="s">
        <v>3139</v>
      </c>
      <c r="C1589" s="867" t="s">
        <v>11851</v>
      </c>
      <c r="D1589" s="394" t="s">
        <v>11852</v>
      </c>
      <c r="E1589" s="394" t="s">
        <v>11853</v>
      </c>
      <c r="F1589" s="395" t="s">
        <v>11854</v>
      </c>
      <c r="G1589" s="405" t="s">
        <v>11843</v>
      </c>
      <c r="H1589" s="399" t="s">
        <v>11855</v>
      </c>
      <c r="I1589" s="408">
        <v>90</v>
      </c>
      <c r="J1589" s="408">
        <v>85.5</v>
      </c>
      <c r="K1589" s="408">
        <v>81</v>
      </c>
      <c r="L1589" s="408">
        <v>76.5</v>
      </c>
      <c r="M1589" s="408">
        <v>72</v>
      </c>
    </row>
    <row r="1590" ht="60" customHeight="1" spans="1:13">
      <c r="A1590" s="398"/>
      <c r="B1590" s="393" t="s">
        <v>3139</v>
      </c>
      <c r="C1590" s="867" t="s">
        <v>11856</v>
      </c>
      <c r="D1590" s="385" t="s">
        <v>11857</v>
      </c>
      <c r="E1590" s="385" t="s">
        <v>11858</v>
      </c>
      <c r="F1590" s="402"/>
      <c r="G1590" s="405" t="s">
        <v>11843</v>
      </c>
      <c r="H1590" s="399"/>
      <c r="I1590" s="408">
        <v>45</v>
      </c>
      <c r="J1590" s="408">
        <v>42.8</v>
      </c>
      <c r="K1590" s="408">
        <v>40.5</v>
      </c>
      <c r="L1590" s="408">
        <v>38.3</v>
      </c>
      <c r="M1590" s="408">
        <v>36</v>
      </c>
    </row>
    <row r="1591" ht="60" customHeight="1" spans="1:13">
      <c r="A1591" s="400"/>
      <c r="B1591" s="393" t="s">
        <v>3139</v>
      </c>
      <c r="C1591" s="867" t="s">
        <v>11859</v>
      </c>
      <c r="D1591" s="385" t="s">
        <v>11860</v>
      </c>
      <c r="E1591" s="385" t="s">
        <v>11861</v>
      </c>
      <c r="F1591" s="402"/>
      <c r="G1591" s="405" t="s">
        <v>11843</v>
      </c>
      <c r="H1591" s="399"/>
      <c r="I1591" s="408">
        <v>90</v>
      </c>
      <c r="J1591" s="408">
        <v>85.6</v>
      </c>
      <c r="K1591" s="408">
        <v>81</v>
      </c>
      <c r="L1591" s="408">
        <v>76.6</v>
      </c>
      <c r="M1591" s="408">
        <v>72</v>
      </c>
    </row>
    <row r="1592" ht="178" customHeight="1" spans="1:13">
      <c r="A1592" s="393">
        <v>14</v>
      </c>
      <c r="B1592" s="393" t="s">
        <v>3139</v>
      </c>
      <c r="C1592" s="867" t="s">
        <v>11862</v>
      </c>
      <c r="D1592" s="394" t="s">
        <v>11863</v>
      </c>
      <c r="E1592" s="394" t="s">
        <v>11864</v>
      </c>
      <c r="F1592" s="395" t="s">
        <v>11865</v>
      </c>
      <c r="G1592" s="405" t="s">
        <v>123</v>
      </c>
      <c r="H1592" s="399" t="s">
        <v>11866</v>
      </c>
      <c r="I1592" s="7" t="s">
        <v>8956</v>
      </c>
      <c r="J1592" s="7" t="s">
        <v>8956</v>
      </c>
      <c r="K1592" s="7" t="s">
        <v>8956</v>
      </c>
      <c r="L1592" s="7" t="s">
        <v>8956</v>
      </c>
      <c r="M1592" s="7" t="s">
        <v>8956</v>
      </c>
    </row>
    <row r="1593" ht="101" customHeight="1" spans="1:13">
      <c r="A1593" s="392">
        <v>15</v>
      </c>
      <c r="B1593" s="393" t="s">
        <v>3139</v>
      </c>
      <c r="C1593" s="867" t="s">
        <v>11867</v>
      </c>
      <c r="D1593" s="394" t="s">
        <v>11868</v>
      </c>
      <c r="E1593" s="394" t="s">
        <v>11869</v>
      </c>
      <c r="F1593" s="395" t="s">
        <v>11870</v>
      </c>
      <c r="G1593" s="396" t="s">
        <v>51</v>
      </c>
      <c r="H1593" s="401" t="s">
        <v>11871</v>
      </c>
      <c r="I1593" s="7" t="s">
        <v>102</v>
      </c>
      <c r="J1593" s="7" t="s">
        <v>102</v>
      </c>
      <c r="K1593" s="7" t="s">
        <v>102</v>
      </c>
      <c r="L1593" s="7" t="s">
        <v>102</v>
      </c>
      <c r="M1593" s="7" t="s">
        <v>102</v>
      </c>
    </row>
    <row r="1594" ht="101" customHeight="1" spans="1:13">
      <c r="A1594" s="398"/>
      <c r="B1594" s="393" t="s">
        <v>3139</v>
      </c>
      <c r="C1594" s="867" t="s">
        <v>11872</v>
      </c>
      <c r="D1594" s="385" t="s">
        <v>11873</v>
      </c>
      <c r="E1594" s="385" t="s">
        <v>11874</v>
      </c>
      <c r="F1594" s="402"/>
      <c r="G1594" s="396" t="s">
        <v>51</v>
      </c>
      <c r="H1594" s="399"/>
      <c r="I1594" s="7" t="s">
        <v>102</v>
      </c>
      <c r="J1594" s="7" t="s">
        <v>102</v>
      </c>
      <c r="K1594" s="7" t="s">
        <v>102</v>
      </c>
      <c r="L1594" s="7" t="s">
        <v>102</v>
      </c>
      <c r="M1594" s="7" t="s">
        <v>102</v>
      </c>
    </row>
    <row r="1595" ht="101" customHeight="1" spans="1:13">
      <c r="A1595" s="398"/>
      <c r="B1595" s="393" t="s">
        <v>3139</v>
      </c>
      <c r="C1595" s="867" t="s">
        <v>11875</v>
      </c>
      <c r="D1595" s="385" t="s">
        <v>11876</v>
      </c>
      <c r="E1595" s="385" t="s">
        <v>11877</v>
      </c>
      <c r="F1595" s="402"/>
      <c r="G1595" s="396" t="s">
        <v>51</v>
      </c>
      <c r="H1595" s="399"/>
      <c r="I1595" s="7" t="s">
        <v>102</v>
      </c>
      <c r="J1595" s="7" t="s">
        <v>102</v>
      </c>
      <c r="K1595" s="7" t="s">
        <v>102</v>
      </c>
      <c r="L1595" s="7" t="s">
        <v>102</v>
      </c>
      <c r="M1595" s="7" t="s">
        <v>102</v>
      </c>
    </row>
    <row r="1596" ht="108" customHeight="1" spans="1:13">
      <c r="A1596" s="400"/>
      <c r="B1596" s="393" t="s">
        <v>3139</v>
      </c>
      <c r="C1596" s="867" t="s">
        <v>11878</v>
      </c>
      <c r="D1596" s="385" t="s">
        <v>11879</v>
      </c>
      <c r="E1596" s="385" t="s">
        <v>11880</v>
      </c>
      <c r="F1596" s="402"/>
      <c r="G1596" s="396" t="s">
        <v>51</v>
      </c>
      <c r="H1596" s="399"/>
      <c r="I1596" s="7" t="s">
        <v>102</v>
      </c>
      <c r="J1596" s="7" t="s">
        <v>102</v>
      </c>
      <c r="K1596" s="7" t="s">
        <v>102</v>
      </c>
      <c r="L1596" s="7" t="s">
        <v>102</v>
      </c>
      <c r="M1596" s="7" t="s">
        <v>102</v>
      </c>
    </row>
    <row r="1597" ht="127" customHeight="1" spans="1:13">
      <c r="A1597" s="393">
        <v>16</v>
      </c>
      <c r="B1597" s="393" t="s">
        <v>3139</v>
      </c>
      <c r="C1597" s="867" t="s">
        <v>11881</v>
      </c>
      <c r="D1597" s="394" t="s">
        <v>11882</v>
      </c>
      <c r="E1597" s="394" t="s">
        <v>11883</v>
      </c>
      <c r="F1597" s="395" t="s">
        <v>11884</v>
      </c>
      <c r="G1597" s="396" t="s">
        <v>51</v>
      </c>
      <c r="H1597" s="399" t="s">
        <v>11885</v>
      </c>
      <c r="I1597" s="408">
        <v>10</v>
      </c>
      <c r="J1597" s="408">
        <v>10</v>
      </c>
      <c r="K1597" s="408">
        <v>9</v>
      </c>
      <c r="L1597" s="408">
        <v>9</v>
      </c>
      <c r="M1597" s="408">
        <v>8</v>
      </c>
    </row>
    <row r="1598" ht="221" customHeight="1" spans="1:13">
      <c r="A1598" s="393">
        <v>17</v>
      </c>
      <c r="B1598" s="393" t="s">
        <v>356</v>
      </c>
      <c r="C1598" s="867" t="s">
        <v>11886</v>
      </c>
      <c r="D1598" s="394" t="s">
        <v>11887</v>
      </c>
      <c r="E1598" s="395" t="s">
        <v>11888</v>
      </c>
      <c r="F1598" s="394" t="s">
        <v>11889</v>
      </c>
      <c r="G1598" s="405" t="s">
        <v>123</v>
      </c>
      <c r="H1598" s="399" t="s">
        <v>11890</v>
      </c>
      <c r="I1598" s="408">
        <v>79.2</v>
      </c>
      <c r="J1598" s="408">
        <v>75.2</v>
      </c>
      <c r="K1598" s="408">
        <v>71.3</v>
      </c>
      <c r="L1598" s="408">
        <v>67.3</v>
      </c>
      <c r="M1598" s="408">
        <v>63.4</v>
      </c>
    </row>
    <row r="1599" ht="107" customHeight="1" spans="1:13">
      <c r="A1599" s="393">
        <v>18</v>
      </c>
      <c r="B1599" s="393" t="s">
        <v>11891</v>
      </c>
      <c r="C1599" s="867" t="s">
        <v>11892</v>
      </c>
      <c r="D1599" s="394" t="s">
        <v>11893</v>
      </c>
      <c r="E1599" s="395" t="s">
        <v>11894</v>
      </c>
      <c r="F1599" s="394" t="s">
        <v>11895</v>
      </c>
      <c r="G1599" s="405" t="s">
        <v>11896</v>
      </c>
      <c r="H1599" s="397" t="s">
        <v>11897</v>
      </c>
      <c r="I1599" s="7" t="s">
        <v>8956</v>
      </c>
      <c r="J1599" s="7" t="s">
        <v>8956</v>
      </c>
      <c r="K1599" s="7" t="s">
        <v>8956</v>
      </c>
      <c r="L1599" s="7" t="s">
        <v>8956</v>
      </c>
      <c r="M1599" s="7" t="s">
        <v>8956</v>
      </c>
    </row>
    <row r="1600" ht="93" customHeight="1" spans="1:13">
      <c r="A1600" s="393">
        <v>19</v>
      </c>
      <c r="B1600" s="393" t="s">
        <v>11891</v>
      </c>
      <c r="C1600" s="867" t="s">
        <v>11898</v>
      </c>
      <c r="D1600" s="394" t="s">
        <v>11899</v>
      </c>
      <c r="E1600" s="395" t="s">
        <v>11900</v>
      </c>
      <c r="F1600" s="394" t="s">
        <v>11901</v>
      </c>
      <c r="G1600" s="405" t="s">
        <v>11896</v>
      </c>
      <c r="H1600" s="397" t="s">
        <v>11902</v>
      </c>
      <c r="I1600" s="408">
        <v>66</v>
      </c>
      <c r="J1600" s="408">
        <v>62.7</v>
      </c>
      <c r="K1600" s="408">
        <v>59.4</v>
      </c>
      <c r="L1600" s="408">
        <v>56.1</v>
      </c>
      <c r="M1600" s="408">
        <v>52.8</v>
      </c>
    </row>
    <row r="1601" ht="94" customHeight="1" spans="1:13">
      <c r="A1601" s="393">
        <v>20</v>
      </c>
      <c r="B1601" s="393" t="s">
        <v>11891</v>
      </c>
      <c r="C1601" s="867" t="s">
        <v>11903</v>
      </c>
      <c r="D1601" s="394" t="s">
        <v>11904</v>
      </c>
      <c r="E1601" s="395" t="s">
        <v>11905</v>
      </c>
      <c r="F1601" s="394" t="s">
        <v>11901</v>
      </c>
      <c r="G1601" s="405" t="s">
        <v>11896</v>
      </c>
      <c r="H1601" s="397" t="s">
        <v>11902</v>
      </c>
      <c r="I1601" s="408">
        <v>50.6</v>
      </c>
      <c r="J1601" s="408">
        <v>48.1</v>
      </c>
      <c r="K1601" s="408">
        <v>45.5</v>
      </c>
      <c r="L1601" s="408">
        <v>43</v>
      </c>
      <c r="M1601" s="408">
        <v>40.5</v>
      </c>
    </row>
    <row r="1602" ht="120" customHeight="1" spans="1:13">
      <c r="A1602" s="392">
        <v>21</v>
      </c>
      <c r="B1602" s="393" t="s">
        <v>11891</v>
      </c>
      <c r="C1602" s="867" t="s">
        <v>11906</v>
      </c>
      <c r="D1602" s="394" t="s">
        <v>11907</v>
      </c>
      <c r="E1602" s="395" t="s">
        <v>11908</v>
      </c>
      <c r="F1602" s="394" t="s">
        <v>11909</v>
      </c>
      <c r="G1602" s="405" t="s">
        <v>11896</v>
      </c>
      <c r="H1602" s="397" t="s">
        <v>11902</v>
      </c>
      <c r="I1602" s="408">
        <v>40.7</v>
      </c>
      <c r="J1602" s="408">
        <v>38.7</v>
      </c>
      <c r="K1602" s="408">
        <v>36.6</v>
      </c>
      <c r="L1602" s="408">
        <v>34.6</v>
      </c>
      <c r="M1602" s="408">
        <v>32.6</v>
      </c>
    </row>
    <row r="1603" ht="60" customHeight="1" spans="1:13">
      <c r="A1603" s="400"/>
      <c r="B1603" s="393" t="s">
        <v>11891</v>
      </c>
      <c r="C1603" s="867" t="s">
        <v>11910</v>
      </c>
      <c r="D1603" s="385" t="s">
        <v>11911</v>
      </c>
      <c r="E1603" s="409" t="s">
        <v>11912</v>
      </c>
      <c r="F1603" s="386"/>
      <c r="G1603" s="405" t="s">
        <v>11896</v>
      </c>
      <c r="H1603" s="399"/>
      <c r="I1603" s="408">
        <v>18</v>
      </c>
      <c r="J1603" s="408">
        <v>17.1</v>
      </c>
      <c r="K1603" s="408">
        <v>16.2</v>
      </c>
      <c r="L1603" s="408">
        <v>15.3</v>
      </c>
      <c r="M1603" s="408">
        <v>14.4</v>
      </c>
    </row>
    <row r="1604" ht="157" customHeight="1" spans="1:13">
      <c r="A1604" s="392">
        <v>22</v>
      </c>
      <c r="B1604" s="393" t="s">
        <v>11891</v>
      </c>
      <c r="C1604" s="867" t="s">
        <v>11913</v>
      </c>
      <c r="D1604" s="394" t="s">
        <v>11914</v>
      </c>
      <c r="E1604" s="395" t="s">
        <v>11915</v>
      </c>
      <c r="F1604" s="394" t="s">
        <v>11916</v>
      </c>
      <c r="G1604" s="405" t="s">
        <v>123</v>
      </c>
      <c r="H1604" s="404" t="s">
        <v>11917</v>
      </c>
      <c r="I1604" s="408">
        <v>16</v>
      </c>
      <c r="J1604" s="408">
        <v>15.2</v>
      </c>
      <c r="K1604" s="408">
        <v>14.4</v>
      </c>
      <c r="L1604" s="408">
        <v>13.6</v>
      </c>
      <c r="M1604" s="408">
        <v>12.8</v>
      </c>
    </row>
    <row r="1605" ht="60" customHeight="1" spans="1:13">
      <c r="A1605" s="400"/>
      <c r="B1605" s="393" t="s">
        <v>11891</v>
      </c>
      <c r="C1605" s="867" t="s">
        <v>11918</v>
      </c>
      <c r="D1605" s="385" t="s">
        <v>11919</v>
      </c>
      <c r="E1605" s="409" t="s">
        <v>11920</v>
      </c>
      <c r="F1605" s="386"/>
      <c r="G1605" s="405" t="s">
        <v>123</v>
      </c>
      <c r="H1605" s="399"/>
      <c r="I1605" s="408">
        <v>8</v>
      </c>
      <c r="J1605" s="408">
        <v>7.6</v>
      </c>
      <c r="K1605" s="408">
        <v>7.2</v>
      </c>
      <c r="L1605" s="408">
        <v>6.8</v>
      </c>
      <c r="M1605" s="408">
        <v>6.4</v>
      </c>
    </row>
    <row r="1606" ht="111" customHeight="1" spans="1:13">
      <c r="A1606" s="393">
        <v>23</v>
      </c>
      <c r="B1606" s="393" t="s">
        <v>11891</v>
      </c>
      <c r="C1606" s="867" t="s">
        <v>11921</v>
      </c>
      <c r="D1606" s="394" t="s">
        <v>11922</v>
      </c>
      <c r="E1606" s="395" t="s">
        <v>11923</v>
      </c>
      <c r="F1606" s="394" t="s">
        <v>11924</v>
      </c>
      <c r="G1606" s="405" t="s">
        <v>123</v>
      </c>
      <c r="H1606" s="401" t="s">
        <v>11925</v>
      </c>
      <c r="I1606" s="408">
        <v>90</v>
      </c>
      <c r="J1606" s="408">
        <v>85.5</v>
      </c>
      <c r="K1606" s="408">
        <v>81</v>
      </c>
      <c r="L1606" s="408">
        <v>76.5</v>
      </c>
      <c r="M1606" s="408">
        <v>72</v>
      </c>
    </row>
    <row r="1607" ht="108" customHeight="1" spans="1:13">
      <c r="A1607" s="393">
        <v>24</v>
      </c>
      <c r="B1607" s="393" t="s">
        <v>11891</v>
      </c>
      <c r="C1607" s="867" t="s">
        <v>11926</v>
      </c>
      <c r="D1607" s="394" t="s">
        <v>11927</v>
      </c>
      <c r="E1607" s="395" t="s">
        <v>11928</v>
      </c>
      <c r="F1607" s="394" t="s">
        <v>11929</v>
      </c>
      <c r="G1607" s="405" t="s">
        <v>123</v>
      </c>
      <c r="H1607" s="399" t="s">
        <v>11930</v>
      </c>
      <c r="I1607" s="408">
        <v>273.6</v>
      </c>
      <c r="J1607" s="408">
        <v>259.9</v>
      </c>
      <c r="K1607" s="408">
        <v>246.2</v>
      </c>
      <c r="L1607" s="408">
        <v>232.6</v>
      </c>
      <c r="M1607" s="408">
        <v>218.9</v>
      </c>
    </row>
    <row r="1608" ht="108" customHeight="1" spans="1:13">
      <c r="A1608" s="393">
        <v>25</v>
      </c>
      <c r="B1608" s="393" t="s">
        <v>11891</v>
      </c>
      <c r="C1608" s="867" t="s">
        <v>11931</v>
      </c>
      <c r="D1608" s="394" t="s">
        <v>11932</v>
      </c>
      <c r="E1608" s="395" t="s">
        <v>11933</v>
      </c>
      <c r="F1608" s="394" t="s">
        <v>11934</v>
      </c>
      <c r="G1608" s="405" t="s">
        <v>123</v>
      </c>
      <c r="H1608" s="401" t="s">
        <v>11925</v>
      </c>
      <c r="I1608" s="408">
        <v>328.5</v>
      </c>
      <c r="J1608" s="408">
        <v>312.1</v>
      </c>
      <c r="K1608" s="408">
        <v>295.7</v>
      </c>
      <c r="L1608" s="408">
        <v>279.2</v>
      </c>
      <c r="M1608" s="408">
        <v>262.8</v>
      </c>
    </row>
    <row r="1609" ht="122" customHeight="1" spans="1:13">
      <c r="A1609" s="392">
        <v>26</v>
      </c>
      <c r="B1609" s="393" t="s">
        <v>11891</v>
      </c>
      <c r="C1609" s="867" t="s">
        <v>11935</v>
      </c>
      <c r="D1609" s="394" t="s">
        <v>11936</v>
      </c>
      <c r="E1609" s="395" t="s">
        <v>11937</v>
      </c>
      <c r="F1609" s="394" t="s">
        <v>11938</v>
      </c>
      <c r="G1609" s="405" t="s">
        <v>123</v>
      </c>
      <c r="H1609" s="399" t="s">
        <v>11939</v>
      </c>
      <c r="I1609" s="408">
        <v>18</v>
      </c>
      <c r="J1609" s="408">
        <v>17.1</v>
      </c>
      <c r="K1609" s="408">
        <v>16.2</v>
      </c>
      <c r="L1609" s="408">
        <v>15.3</v>
      </c>
      <c r="M1609" s="408">
        <v>14.4</v>
      </c>
    </row>
    <row r="1610" ht="60" customHeight="1" spans="1:13">
      <c r="A1610" s="400"/>
      <c r="B1610" s="393" t="s">
        <v>11891</v>
      </c>
      <c r="C1610" s="867" t="s">
        <v>11940</v>
      </c>
      <c r="D1610" s="385" t="s">
        <v>11941</v>
      </c>
      <c r="E1610" s="385" t="s">
        <v>11942</v>
      </c>
      <c r="F1610" s="386"/>
      <c r="G1610" s="405" t="s">
        <v>123</v>
      </c>
      <c r="H1610" s="401"/>
      <c r="I1610" s="408">
        <v>3.6</v>
      </c>
      <c r="J1610" s="408">
        <v>3.4</v>
      </c>
      <c r="K1610" s="408">
        <v>3.2</v>
      </c>
      <c r="L1610" s="408">
        <v>3.1</v>
      </c>
      <c r="M1610" s="408">
        <v>2.9</v>
      </c>
    </row>
    <row r="1611" ht="95" customHeight="1" spans="1:13">
      <c r="A1611" s="393">
        <v>27</v>
      </c>
      <c r="B1611" s="393" t="s">
        <v>38</v>
      </c>
      <c r="C1611" s="867" t="s">
        <v>11943</v>
      </c>
      <c r="D1611" s="394" t="s">
        <v>11944</v>
      </c>
      <c r="E1611" s="394" t="s">
        <v>11945</v>
      </c>
      <c r="F1611" s="394" t="s">
        <v>11946</v>
      </c>
      <c r="G1611" s="396" t="s">
        <v>123</v>
      </c>
      <c r="H1611" s="410" t="s">
        <v>11947</v>
      </c>
      <c r="I1611" s="408">
        <v>64.8</v>
      </c>
      <c r="J1611" s="408">
        <v>61.6</v>
      </c>
      <c r="K1611" s="408">
        <v>58.3</v>
      </c>
      <c r="L1611" s="408">
        <v>55.1</v>
      </c>
      <c r="M1611" s="408">
        <v>51.8</v>
      </c>
    </row>
    <row r="1612" ht="157" customHeight="1" spans="1:13">
      <c r="A1612" s="393">
        <v>28</v>
      </c>
      <c r="B1612" s="393" t="s">
        <v>38</v>
      </c>
      <c r="C1612" s="867" t="s">
        <v>11948</v>
      </c>
      <c r="D1612" s="394" t="s">
        <v>11949</v>
      </c>
      <c r="E1612" s="395" t="s">
        <v>11950</v>
      </c>
      <c r="F1612" s="395" t="s">
        <v>11951</v>
      </c>
      <c r="G1612" s="405" t="s">
        <v>51</v>
      </c>
      <c r="H1612" s="401" t="s">
        <v>11952</v>
      </c>
      <c r="I1612" s="408">
        <v>30</v>
      </c>
      <c r="J1612" s="408">
        <v>28.5</v>
      </c>
      <c r="K1612" s="408">
        <v>27</v>
      </c>
      <c r="L1612" s="408">
        <v>25.5</v>
      </c>
      <c r="M1612" s="408">
        <v>24</v>
      </c>
    </row>
    <row r="1613" ht="376" customHeight="1" spans="1:13">
      <c r="A1613" s="393">
        <v>29</v>
      </c>
      <c r="B1613" s="393" t="s">
        <v>3139</v>
      </c>
      <c r="C1613" s="867" t="s">
        <v>11953</v>
      </c>
      <c r="D1613" s="394" t="s">
        <v>11954</v>
      </c>
      <c r="E1613" s="395" t="s">
        <v>11955</v>
      </c>
      <c r="F1613" s="395" t="s">
        <v>11956</v>
      </c>
      <c r="G1613" s="405" t="s">
        <v>11957</v>
      </c>
      <c r="H1613" s="399" t="s">
        <v>11958</v>
      </c>
      <c r="I1613" s="7" t="s">
        <v>8956</v>
      </c>
      <c r="J1613" s="7" t="s">
        <v>8956</v>
      </c>
      <c r="K1613" s="7" t="s">
        <v>8956</v>
      </c>
      <c r="L1613" s="7" t="s">
        <v>8956</v>
      </c>
      <c r="M1613" s="7" t="s">
        <v>8956</v>
      </c>
    </row>
    <row r="1614" ht="60" customHeight="1" spans="1:13">
      <c r="A1614" s="393">
        <v>30</v>
      </c>
      <c r="B1614" s="393" t="s">
        <v>38</v>
      </c>
      <c r="C1614" s="867" t="s">
        <v>11959</v>
      </c>
      <c r="D1614" s="394" t="s">
        <v>11960</v>
      </c>
      <c r="E1614" s="411" t="s">
        <v>11961</v>
      </c>
      <c r="F1614" s="395" t="s">
        <v>11962</v>
      </c>
      <c r="G1614" s="396" t="s">
        <v>123</v>
      </c>
      <c r="H1614" s="399"/>
      <c r="I1614" s="408">
        <v>100.8</v>
      </c>
      <c r="J1614" s="408">
        <v>95.8</v>
      </c>
      <c r="K1614" s="408">
        <v>90.7</v>
      </c>
      <c r="L1614" s="408">
        <v>85.7</v>
      </c>
      <c r="M1614" s="408">
        <v>80.6</v>
      </c>
    </row>
    <row r="1615" ht="60" customHeight="1" spans="1:13">
      <c r="A1615" s="393">
        <v>31</v>
      </c>
      <c r="B1615" s="393" t="s">
        <v>38</v>
      </c>
      <c r="C1615" s="867" t="s">
        <v>11963</v>
      </c>
      <c r="D1615" s="394" t="s">
        <v>11964</v>
      </c>
      <c r="E1615" s="411" t="s">
        <v>11965</v>
      </c>
      <c r="F1615" s="395" t="s">
        <v>11962</v>
      </c>
      <c r="G1615" s="405" t="s">
        <v>123</v>
      </c>
      <c r="H1615" s="397" t="s">
        <v>11844</v>
      </c>
      <c r="I1615" s="408">
        <v>201.6</v>
      </c>
      <c r="J1615" s="408">
        <v>191.5</v>
      </c>
      <c r="K1615" s="408">
        <v>181.4</v>
      </c>
      <c r="L1615" s="408">
        <v>171.4</v>
      </c>
      <c r="M1615" s="408">
        <v>161.3</v>
      </c>
    </row>
    <row r="1616" ht="60" customHeight="1" spans="1:13">
      <c r="A1616" s="393">
        <v>32</v>
      </c>
      <c r="B1616" s="393" t="s">
        <v>38</v>
      </c>
      <c r="C1616" s="867" t="s">
        <v>11966</v>
      </c>
      <c r="D1616" s="394" t="s">
        <v>11967</v>
      </c>
      <c r="E1616" s="411" t="s">
        <v>11968</v>
      </c>
      <c r="F1616" s="395" t="s">
        <v>11969</v>
      </c>
      <c r="G1616" s="405" t="s">
        <v>51</v>
      </c>
      <c r="H1616" s="399"/>
      <c r="I1616" s="408">
        <v>216</v>
      </c>
      <c r="J1616" s="408">
        <v>205.2</v>
      </c>
      <c r="K1616" s="408">
        <v>194.4</v>
      </c>
      <c r="L1616" s="408">
        <v>183.6</v>
      </c>
      <c r="M1616" s="408">
        <v>172.8</v>
      </c>
    </row>
    <row r="1617" ht="60" customHeight="1" spans="1:13">
      <c r="A1617" s="393">
        <v>33</v>
      </c>
      <c r="B1617" s="393" t="s">
        <v>38</v>
      </c>
      <c r="C1617" s="867" t="s">
        <v>11970</v>
      </c>
      <c r="D1617" s="394" t="s">
        <v>11971</v>
      </c>
      <c r="E1617" s="411" t="s">
        <v>11972</v>
      </c>
      <c r="F1617" s="395" t="s">
        <v>11973</v>
      </c>
      <c r="G1617" s="405" t="s">
        <v>51</v>
      </c>
      <c r="H1617" s="399" t="s">
        <v>11974</v>
      </c>
      <c r="I1617" s="408">
        <v>90</v>
      </c>
      <c r="J1617" s="408">
        <v>85.5</v>
      </c>
      <c r="K1617" s="408">
        <v>81</v>
      </c>
      <c r="L1617" s="408">
        <v>76.5</v>
      </c>
      <c r="M1617" s="408">
        <v>72</v>
      </c>
    </row>
    <row r="1618" ht="96" customHeight="1" spans="1:13">
      <c r="A1618" s="393">
        <v>34</v>
      </c>
      <c r="B1618" s="393" t="s">
        <v>395</v>
      </c>
      <c r="C1618" s="867" t="s">
        <v>11975</v>
      </c>
      <c r="D1618" s="412" t="s">
        <v>11976</v>
      </c>
      <c r="E1618" s="411" t="s">
        <v>11977</v>
      </c>
      <c r="F1618" s="411" t="s">
        <v>11978</v>
      </c>
      <c r="G1618" s="405" t="s">
        <v>123</v>
      </c>
      <c r="H1618" s="413" t="s">
        <v>11979</v>
      </c>
      <c r="I1618" s="408">
        <v>234</v>
      </c>
      <c r="J1618" s="408">
        <v>222.3</v>
      </c>
      <c r="K1618" s="408">
        <v>210.6</v>
      </c>
      <c r="L1618" s="408">
        <v>198.9</v>
      </c>
      <c r="M1618" s="408">
        <v>187.2</v>
      </c>
    </row>
    <row r="1619" ht="195" customHeight="1" spans="1:13">
      <c r="A1619" s="392">
        <v>35</v>
      </c>
      <c r="B1619" s="393" t="s">
        <v>395</v>
      </c>
      <c r="C1619" s="867" t="s">
        <v>11980</v>
      </c>
      <c r="D1619" s="414" t="s">
        <v>11981</v>
      </c>
      <c r="E1619" s="411" t="s">
        <v>11982</v>
      </c>
      <c r="F1619" s="411" t="s">
        <v>11983</v>
      </c>
      <c r="G1619" s="108" t="s">
        <v>11984</v>
      </c>
      <c r="H1619" s="415" t="s">
        <v>11985</v>
      </c>
      <c r="I1619" s="264" t="s">
        <v>11986</v>
      </c>
      <c r="J1619" s="264" t="s">
        <v>11986</v>
      </c>
      <c r="K1619" s="264" t="s">
        <v>11986</v>
      </c>
      <c r="L1619" s="264" t="s">
        <v>11986</v>
      </c>
      <c r="M1619" s="264" t="s">
        <v>11986</v>
      </c>
    </row>
    <row r="1620" ht="60" customHeight="1" spans="1:13">
      <c r="A1620" s="398"/>
      <c r="B1620" s="393" t="s">
        <v>395</v>
      </c>
      <c r="C1620" s="867" t="s">
        <v>11987</v>
      </c>
      <c r="D1620" s="416" t="s">
        <v>11988</v>
      </c>
      <c r="E1620" s="417" t="s">
        <v>11989</v>
      </c>
      <c r="F1620" s="418"/>
      <c r="G1620" s="419" t="s">
        <v>11990</v>
      </c>
      <c r="H1620" s="420" t="s">
        <v>11991</v>
      </c>
      <c r="I1620" s="408">
        <v>9</v>
      </c>
      <c r="J1620" s="408">
        <v>9</v>
      </c>
      <c r="K1620" s="408">
        <v>9</v>
      </c>
      <c r="L1620" s="408">
        <v>9</v>
      </c>
      <c r="M1620" s="408">
        <v>9</v>
      </c>
    </row>
    <row r="1621" ht="60" customHeight="1" spans="1:13">
      <c r="A1621" s="400"/>
      <c r="B1621" s="393" t="s">
        <v>395</v>
      </c>
      <c r="C1621" s="867" t="s">
        <v>11992</v>
      </c>
      <c r="D1621" s="416" t="s">
        <v>11993</v>
      </c>
      <c r="E1621" s="417" t="s">
        <v>11994</v>
      </c>
      <c r="F1621" s="418"/>
      <c r="G1621" s="419" t="s">
        <v>51</v>
      </c>
      <c r="H1621" s="415"/>
      <c r="I1621" s="436" t="s">
        <v>8956</v>
      </c>
      <c r="J1621" s="436" t="s">
        <v>8956</v>
      </c>
      <c r="K1621" s="436" t="s">
        <v>8956</v>
      </c>
      <c r="L1621" s="436" t="s">
        <v>8956</v>
      </c>
      <c r="M1621" s="436" t="s">
        <v>8956</v>
      </c>
    </row>
    <row r="1622" ht="45" customHeight="1" spans="1:13">
      <c r="A1622" s="421" t="s">
        <v>11995</v>
      </c>
      <c r="B1622" s="421"/>
      <c r="C1622" s="421"/>
      <c r="D1622" s="421"/>
      <c r="E1622" s="421"/>
      <c r="F1622" s="421"/>
      <c r="G1622" s="421"/>
      <c r="H1622" s="421"/>
      <c r="I1622" s="437"/>
      <c r="J1622" s="437"/>
      <c r="K1622" s="437"/>
      <c r="L1622" s="437"/>
      <c r="M1622" s="437"/>
    </row>
    <row r="1623" ht="210" customHeight="1" spans="1:13">
      <c r="A1623" s="422" t="s">
        <v>11996</v>
      </c>
      <c r="B1623" s="422"/>
      <c r="C1623" s="422"/>
      <c r="D1623" s="422"/>
      <c r="E1623" s="422"/>
      <c r="F1623" s="422"/>
      <c r="G1623" s="422"/>
      <c r="H1623" s="422"/>
      <c r="I1623" s="438"/>
      <c r="J1623" s="438"/>
      <c r="K1623" s="438"/>
      <c r="L1623" s="438"/>
      <c r="M1623" s="438"/>
    </row>
    <row r="1624" s="243" customFormat="1" ht="34" customHeight="1" spans="1:112">
      <c r="A1624" s="270" t="s">
        <v>7172</v>
      </c>
      <c r="B1624" s="423" t="s">
        <v>25</v>
      </c>
      <c r="C1624" s="423" t="s">
        <v>7173</v>
      </c>
      <c r="D1624" s="270" t="s">
        <v>27</v>
      </c>
      <c r="E1624" s="270" t="s">
        <v>7174</v>
      </c>
      <c r="F1624" s="270" t="s">
        <v>7175</v>
      </c>
      <c r="G1624" s="270" t="s">
        <v>30</v>
      </c>
      <c r="H1624" s="270" t="s">
        <v>7176</v>
      </c>
      <c r="I1624" s="390" t="s">
        <v>32</v>
      </c>
      <c r="J1624" s="390"/>
      <c r="K1624" s="390"/>
      <c r="L1624" s="390"/>
      <c r="M1624" s="390"/>
      <c r="N1624" s="283"/>
      <c r="O1624" s="283"/>
      <c r="P1624" s="283"/>
      <c r="Q1624" s="283"/>
      <c r="R1624" s="283"/>
      <c r="S1624" s="283"/>
      <c r="T1624" s="283"/>
      <c r="U1624" s="283"/>
      <c r="V1624" s="283"/>
      <c r="W1624" s="283"/>
      <c r="X1624" s="283"/>
      <c r="Y1624" s="283"/>
      <c r="Z1624" s="283"/>
      <c r="AA1624" s="283"/>
      <c r="AB1624" s="283"/>
      <c r="AC1624" s="283"/>
      <c r="AD1624" s="283"/>
      <c r="AE1624" s="283"/>
      <c r="AF1624" s="283"/>
      <c r="AG1624" s="283"/>
      <c r="AH1624" s="283"/>
      <c r="AI1624" s="283"/>
      <c r="AJ1624" s="283"/>
      <c r="AK1624" s="283"/>
      <c r="AL1624" s="283"/>
      <c r="AM1624" s="283"/>
      <c r="AN1624" s="283"/>
      <c r="AO1624" s="283"/>
      <c r="AP1624" s="283"/>
      <c r="AQ1624" s="283"/>
      <c r="AR1624" s="283"/>
      <c r="AS1624" s="283"/>
      <c r="AT1624" s="283"/>
      <c r="AU1624" s="283"/>
      <c r="AV1624" s="283"/>
      <c r="AW1624" s="283"/>
      <c r="AX1624" s="283"/>
      <c r="AY1624" s="283"/>
      <c r="AZ1624" s="283"/>
      <c r="BA1624" s="283"/>
      <c r="BB1624" s="283"/>
      <c r="BC1624" s="283"/>
      <c r="BD1624" s="283"/>
      <c r="BE1624" s="283"/>
      <c r="BF1624" s="283"/>
      <c r="BG1624" s="283"/>
      <c r="BH1624" s="283"/>
      <c r="BI1624" s="283"/>
      <c r="BJ1624" s="283"/>
      <c r="BK1624" s="283"/>
      <c r="BL1624" s="283"/>
      <c r="BM1624" s="283"/>
      <c r="BN1624" s="283"/>
      <c r="BO1624" s="283"/>
      <c r="BP1624" s="283"/>
      <c r="BQ1624" s="283"/>
      <c r="BR1624" s="283"/>
      <c r="BS1624" s="283"/>
      <c r="BT1624" s="283"/>
      <c r="BU1624" s="283"/>
      <c r="BV1624" s="283"/>
      <c r="BW1624" s="283"/>
      <c r="BX1624" s="283"/>
      <c r="BY1624" s="283"/>
      <c r="BZ1624" s="283"/>
      <c r="CA1624" s="283"/>
      <c r="CB1624" s="283"/>
      <c r="CC1624" s="283"/>
      <c r="CD1624" s="283"/>
      <c r="CE1624" s="283"/>
      <c r="CF1624" s="283"/>
      <c r="CG1624" s="283"/>
      <c r="CH1624" s="283"/>
      <c r="CI1624" s="283"/>
      <c r="CJ1624" s="283"/>
      <c r="CK1624" s="283"/>
      <c r="CL1624" s="283"/>
      <c r="CM1624" s="283"/>
      <c r="CN1624" s="283"/>
      <c r="CO1624" s="283"/>
      <c r="CP1624" s="283"/>
      <c r="CQ1624" s="283"/>
      <c r="CR1624" s="283"/>
      <c r="CS1624" s="283"/>
      <c r="CT1624" s="283"/>
      <c r="CU1624" s="283"/>
      <c r="CV1624" s="283"/>
      <c r="CW1624" s="283"/>
      <c r="CX1624" s="283"/>
      <c r="CY1624" s="283"/>
      <c r="CZ1624" s="283"/>
      <c r="DA1624" s="283"/>
      <c r="DB1624" s="283"/>
      <c r="DC1624" s="283"/>
      <c r="DD1624" s="283"/>
      <c r="DE1624" s="283"/>
      <c r="DF1624" s="283"/>
      <c r="DG1624" s="283"/>
      <c r="DH1624" s="283"/>
    </row>
    <row r="1625" s="243" customFormat="1" ht="34" customHeight="1" spans="1:112">
      <c r="A1625" s="271"/>
      <c r="B1625" s="424"/>
      <c r="C1625" s="424"/>
      <c r="D1625" s="271"/>
      <c r="E1625" s="271"/>
      <c r="F1625" s="271"/>
      <c r="G1625" s="271"/>
      <c r="H1625" s="271"/>
      <c r="I1625" s="407" t="s">
        <v>33</v>
      </c>
      <c r="J1625" s="407" t="s">
        <v>34</v>
      </c>
      <c r="K1625" s="407" t="s">
        <v>35</v>
      </c>
      <c r="L1625" s="407" t="s">
        <v>36</v>
      </c>
      <c r="M1625" s="407" t="s">
        <v>37</v>
      </c>
      <c r="N1625" s="283"/>
      <c r="O1625" s="283"/>
      <c r="P1625" s="283"/>
      <c r="Q1625" s="283"/>
      <c r="R1625" s="283"/>
      <c r="S1625" s="283"/>
      <c r="T1625" s="283"/>
      <c r="U1625" s="283"/>
      <c r="V1625" s="283"/>
      <c r="W1625" s="283"/>
      <c r="X1625" s="283"/>
      <c r="Y1625" s="283"/>
      <c r="Z1625" s="283"/>
      <c r="AA1625" s="283"/>
      <c r="AB1625" s="283"/>
      <c r="AC1625" s="283"/>
      <c r="AD1625" s="283"/>
      <c r="AE1625" s="283"/>
      <c r="AF1625" s="283"/>
      <c r="AG1625" s="283"/>
      <c r="AH1625" s="283"/>
      <c r="AI1625" s="283"/>
      <c r="AJ1625" s="283"/>
      <c r="AK1625" s="283"/>
      <c r="AL1625" s="283"/>
      <c r="AM1625" s="283"/>
      <c r="AN1625" s="283"/>
      <c r="AO1625" s="283"/>
      <c r="AP1625" s="283"/>
      <c r="AQ1625" s="283"/>
      <c r="AR1625" s="283"/>
      <c r="AS1625" s="283"/>
      <c r="AT1625" s="283"/>
      <c r="AU1625" s="283"/>
      <c r="AV1625" s="283"/>
      <c r="AW1625" s="283"/>
      <c r="AX1625" s="283"/>
      <c r="AY1625" s="283"/>
      <c r="AZ1625" s="283"/>
      <c r="BA1625" s="283"/>
      <c r="BB1625" s="283"/>
      <c r="BC1625" s="283"/>
      <c r="BD1625" s="283"/>
      <c r="BE1625" s="283"/>
      <c r="BF1625" s="283"/>
      <c r="BG1625" s="283"/>
      <c r="BH1625" s="283"/>
      <c r="BI1625" s="283"/>
      <c r="BJ1625" s="283"/>
      <c r="BK1625" s="283"/>
      <c r="BL1625" s="283"/>
      <c r="BM1625" s="283"/>
      <c r="BN1625" s="283"/>
      <c r="BO1625" s="283"/>
      <c r="BP1625" s="283"/>
      <c r="BQ1625" s="283"/>
      <c r="BR1625" s="283"/>
      <c r="BS1625" s="283"/>
      <c r="BT1625" s="283"/>
      <c r="BU1625" s="283"/>
      <c r="BV1625" s="283"/>
      <c r="BW1625" s="283"/>
      <c r="BX1625" s="283"/>
      <c r="BY1625" s="283"/>
      <c r="BZ1625" s="283"/>
      <c r="CA1625" s="283"/>
      <c r="CB1625" s="283"/>
      <c r="CC1625" s="283"/>
      <c r="CD1625" s="283"/>
      <c r="CE1625" s="283"/>
      <c r="CF1625" s="283"/>
      <c r="CG1625" s="283"/>
      <c r="CH1625" s="283"/>
      <c r="CI1625" s="283"/>
      <c r="CJ1625" s="283"/>
      <c r="CK1625" s="283"/>
      <c r="CL1625" s="283"/>
      <c r="CM1625" s="283"/>
      <c r="CN1625" s="283"/>
      <c r="CO1625" s="283"/>
      <c r="CP1625" s="283"/>
      <c r="CQ1625" s="283"/>
      <c r="CR1625" s="283"/>
      <c r="CS1625" s="283"/>
      <c r="CT1625" s="283"/>
      <c r="CU1625" s="283"/>
      <c r="CV1625" s="283"/>
      <c r="CW1625" s="283"/>
      <c r="CX1625" s="283"/>
      <c r="CY1625" s="283"/>
      <c r="CZ1625" s="283"/>
      <c r="DA1625" s="283"/>
      <c r="DB1625" s="283"/>
      <c r="DC1625" s="283"/>
      <c r="DD1625" s="283"/>
      <c r="DE1625" s="283"/>
      <c r="DF1625" s="283"/>
      <c r="DG1625" s="283"/>
      <c r="DH1625" s="283"/>
    </row>
    <row r="1626" ht="60" customHeight="1" spans="1:13">
      <c r="A1626" s="393">
        <v>1</v>
      </c>
      <c r="B1626" s="425" t="s">
        <v>95</v>
      </c>
      <c r="C1626" s="426" t="s">
        <v>11997</v>
      </c>
      <c r="D1626" s="427" t="s">
        <v>11998</v>
      </c>
      <c r="E1626" s="427" t="s">
        <v>11999</v>
      </c>
      <c r="F1626" s="427" t="s">
        <v>12000</v>
      </c>
      <c r="G1626" s="428" t="s">
        <v>51</v>
      </c>
      <c r="H1626" s="429"/>
      <c r="I1626" s="439">
        <v>24336</v>
      </c>
      <c r="J1626" s="439">
        <v>23119.2</v>
      </c>
      <c r="K1626" s="439">
        <v>21902.4</v>
      </c>
      <c r="L1626" s="439">
        <v>20685.6</v>
      </c>
      <c r="M1626" s="439">
        <v>19468.8</v>
      </c>
    </row>
    <row r="1627" ht="60" customHeight="1" spans="1:13">
      <c r="A1627" s="393"/>
      <c r="B1627" s="393"/>
      <c r="C1627" s="426" t="s">
        <v>12001</v>
      </c>
      <c r="D1627" s="427" t="s">
        <v>12002</v>
      </c>
      <c r="E1627" s="427" t="s">
        <v>12003</v>
      </c>
      <c r="F1627" s="427" t="s">
        <v>12004</v>
      </c>
      <c r="G1627" s="428" t="s">
        <v>51</v>
      </c>
      <c r="H1627" s="429"/>
      <c r="I1627" s="439">
        <v>4867.2</v>
      </c>
      <c r="J1627" s="439">
        <v>4623.8</v>
      </c>
      <c r="K1627" s="439">
        <v>4380.5</v>
      </c>
      <c r="L1627" s="439">
        <v>4137.1</v>
      </c>
      <c r="M1627" s="439">
        <v>3893.8</v>
      </c>
    </row>
    <row r="1628" ht="60" customHeight="1" spans="1:13">
      <c r="A1628" s="393"/>
      <c r="B1628" s="393"/>
      <c r="C1628" s="426" t="s">
        <v>12005</v>
      </c>
      <c r="D1628" s="427" t="s">
        <v>12006</v>
      </c>
      <c r="E1628" s="427" t="s">
        <v>12007</v>
      </c>
      <c r="F1628" s="427" t="s">
        <v>12000</v>
      </c>
      <c r="G1628" s="428" t="s">
        <v>51</v>
      </c>
      <c r="H1628" s="429"/>
      <c r="I1628" s="439">
        <v>24336</v>
      </c>
      <c r="J1628" s="439">
        <v>23119.2</v>
      </c>
      <c r="K1628" s="439">
        <v>21902.4</v>
      </c>
      <c r="L1628" s="439">
        <v>20685.6</v>
      </c>
      <c r="M1628" s="439">
        <v>19468.8</v>
      </c>
    </row>
    <row r="1629" ht="60" customHeight="1" spans="1:13">
      <c r="A1629" s="393"/>
      <c r="B1629" s="393"/>
      <c r="C1629" s="426" t="s">
        <v>12008</v>
      </c>
      <c r="D1629" s="427" t="s">
        <v>12009</v>
      </c>
      <c r="E1629" s="427" t="s">
        <v>12010</v>
      </c>
      <c r="F1629" s="427" t="s">
        <v>12000</v>
      </c>
      <c r="G1629" s="428" t="s">
        <v>51</v>
      </c>
      <c r="H1629" s="429"/>
      <c r="I1629" s="439">
        <v>24336</v>
      </c>
      <c r="J1629" s="439">
        <v>23119.2</v>
      </c>
      <c r="K1629" s="439">
        <v>21902.4</v>
      </c>
      <c r="L1629" s="439">
        <v>20685.6</v>
      </c>
      <c r="M1629" s="439">
        <v>19468.8</v>
      </c>
    </row>
    <row r="1630" ht="60" customHeight="1" spans="1:13">
      <c r="A1630" s="393">
        <v>2</v>
      </c>
      <c r="B1630" s="425" t="s">
        <v>95</v>
      </c>
      <c r="C1630" s="426" t="s">
        <v>12011</v>
      </c>
      <c r="D1630" s="427" t="s">
        <v>12012</v>
      </c>
      <c r="E1630" s="427" t="s">
        <v>12013</v>
      </c>
      <c r="F1630" s="427" t="s">
        <v>12014</v>
      </c>
      <c r="G1630" s="428" t="s">
        <v>51</v>
      </c>
      <c r="H1630" s="429"/>
      <c r="I1630" s="439">
        <v>26100</v>
      </c>
      <c r="J1630" s="439">
        <v>24795</v>
      </c>
      <c r="K1630" s="439">
        <v>23490</v>
      </c>
      <c r="L1630" s="439">
        <v>22185</v>
      </c>
      <c r="M1630" s="439">
        <v>20880</v>
      </c>
    </row>
    <row r="1631" ht="60" customHeight="1" spans="1:13">
      <c r="A1631" s="393"/>
      <c r="B1631" s="393"/>
      <c r="C1631" s="426" t="s">
        <v>12015</v>
      </c>
      <c r="D1631" s="427" t="s">
        <v>12016</v>
      </c>
      <c r="E1631" s="427" t="s">
        <v>12017</v>
      </c>
      <c r="F1631" s="427" t="s">
        <v>12004</v>
      </c>
      <c r="G1631" s="428" t="s">
        <v>51</v>
      </c>
      <c r="H1631" s="429"/>
      <c r="I1631" s="439">
        <v>5220</v>
      </c>
      <c r="J1631" s="439">
        <v>4959</v>
      </c>
      <c r="K1631" s="439">
        <v>4698</v>
      </c>
      <c r="L1631" s="439">
        <v>4437</v>
      </c>
      <c r="M1631" s="439">
        <v>4176</v>
      </c>
    </row>
    <row r="1632" ht="60" customHeight="1" spans="1:13">
      <c r="A1632" s="393"/>
      <c r="B1632" s="393"/>
      <c r="C1632" s="426" t="s">
        <v>12018</v>
      </c>
      <c r="D1632" s="427" t="s">
        <v>12019</v>
      </c>
      <c r="E1632" s="427" t="s">
        <v>12020</v>
      </c>
      <c r="F1632" s="427" t="s">
        <v>12004</v>
      </c>
      <c r="G1632" s="428" t="s">
        <v>51</v>
      </c>
      <c r="H1632" s="429"/>
      <c r="I1632" s="439">
        <v>2610</v>
      </c>
      <c r="J1632" s="439">
        <v>2479.5</v>
      </c>
      <c r="K1632" s="439">
        <v>2349</v>
      </c>
      <c r="L1632" s="439">
        <v>2218.5</v>
      </c>
      <c r="M1632" s="439">
        <v>2088</v>
      </c>
    </row>
    <row r="1633" ht="60" customHeight="1" spans="1:13">
      <c r="A1633" s="393"/>
      <c r="B1633" s="393"/>
      <c r="C1633" s="426" t="s">
        <v>12021</v>
      </c>
      <c r="D1633" s="427" t="s">
        <v>12022</v>
      </c>
      <c r="E1633" s="427" t="s">
        <v>12023</v>
      </c>
      <c r="F1633" s="427" t="s">
        <v>12014</v>
      </c>
      <c r="G1633" s="428" t="s">
        <v>51</v>
      </c>
      <c r="H1633" s="429"/>
      <c r="I1633" s="439">
        <v>26100</v>
      </c>
      <c r="J1633" s="439">
        <v>24795</v>
      </c>
      <c r="K1633" s="439">
        <v>23490</v>
      </c>
      <c r="L1633" s="439">
        <v>22185</v>
      </c>
      <c r="M1633" s="439">
        <v>20880</v>
      </c>
    </row>
    <row r="1634" ht="60" customHeight="1" spans="1:13">
      <c r="A1634" s="393">
        <v>3</v>
      </c>
      <c r="B1634" s="425" t="s">
        <v>95</v>
      </c>
      <c r="C1634" s="426" t="s">
        <v>12024</v>
      </c>
      <c r="D1634" s="427" t="s">
        <v>12025</v>
      </c>
      <c r="E1634" s="427" t="s">
        <v>12026</v>
      </c>
      <c r="F1634" s="427" t="s">
        <v>12027</v>
      </c>
      <c r="G1634" s="428" t="s">
        <v>51</v>
      </c>
      <c r="H1634" s="429"/>
      <c r="I1634" s="439">
        <v>18000</v>
      </c>
      <c r="J1634" s="439">
        <v>17100</v>
      </c>
      <c r="K1634" s="439">
        <v>16200</v>
      </c>
      <c r="L1634" s="439">
        <v>15300</v>
      </c>
      <c r="M1634" s="439">
        <v>14400</v>
      </c>
    </row>
    <row r="1635" ht="60" customHeight="1" spans="1:13">
      <c r="A1635" s="393"/>
      <c r="B1635" s="393"/>
      <c r="C1635" s="426" t="s">
        <v>12028</v>
      </c>
      <c r="D1635" s="427" t="s">
        <v>12029</v>
      </c>
      <c r="E1635" s="427" t="s">
        <v>12030</v>
      </c>
      <c r="F1635" s="427" t="s">
        <v>12004</v>
      </c>
      <c r="G1635" s="428" t="s">
        <v>51</v>
      </c>
      <c r="H1635" s="429"/>
      <c r="I1635" s="439">
        <v>3600</v>
      </c>
      <c r="J1635" s="439">
        <v>3420</v>
      </c>
      <c r="K1635" s="439">
        <v>3240</v>
      </c>
      <c r="L1635" s="439">
        <v>3060</v>
      </c>
      <c r="M1635" s="439">
        <v>2880</v>
      </c>
    </row>
    <row r="1636" ht="60" customHeight="1" spans="1:13">
      <c r="A1636" s="393"/>
      <c r="B1636" s="393"/>
      <c r="C1636" s="426" t="s">
        <v>12031</v>
      </c>
      <c r="D1636" s="427" t="s">
        <v>12032</v>
      </c>
      <c r="E1636" s="427" t="s">
        <v>12033</v>
      </c>
      <c r="F1636" s="427" t="s">
        <v>12004</v>
      </c>
      <c r="G1636" s="428" t="s">
        <v>51</v>
      </c>
      <c r="H1636" s="429"/>
      <c r="I1636" s="440" t="s">
        <v>102</v>
      </c>
      <c r="J1636" s="440" t="s">
        <v>102</v>
      </c>
      <c r="K1636" s="440" t="s">
        <v>102</v>
      </c>
      <c r="L1636" s="440" t="s">
        <v>102</v>
      </c>
      <c r="M1636" s="440" t="s">
        <v>102</v>
      </c>
    </row>
    <row r="1637" ht="60" customHeight="1" spans="1:13">
      <c r="A1637" s="393"/>
      <c r="B1637" s="393"/>
      <c r="C1637" s="426" t="s">
        <v>12034</v>
      </c>
      <c r="D1637" s="427" t="s">
        <v>12035</v>
      </c>
      <c r="E1637" s="427" t="s">
        <v>12036</v>
      </c>
      <c r="F1637" s="427" t="s">
        <v>12027</v>
      </c>
      <c r="G1637" s="428" t="s">
        <v>51</v>
      </c>
      <c r="H1637" s="429"/>
      <c r="I1637" s="439">
        <v>18000</v>
      </c>
      <c r="J1637" s="439">
        <v>17100</v>
      </c>
      <c r="K1637" s="439">
        <v>16200</v>
      </c>
      <c r="L1637" s="439">
        <v>15300</v>
      </c>
      <c r="M1637" s="439">
        <v>14400</v>
      </c>
    </row>
    <row r="1638" ht="60" customHeight="1" spans="1:13">
      <c r="A1638" s="393">
        <v>4</v>
      </c>
      <c r="B1638" s="425" t="s">
        <v>95</v>
      </c>
      <c r="C1638" s="426" t="s">
        <v>12037</v>
      </c>
      <c r="D1638" s="427" t="s">
        <v>12038</v>
      </c>
      <c r="E1638" s="427" t="s">
        <v>12039</v>
      </c>
      <c r="F1638" s="427" t="s">
        <v>12040</v>
      </c>
      <c r="G1638" s="428" t="s">
        <v>51</v>
      </c>
      <c r="H1638" s="429"/>
      <c r="I1638" s="439">
        <v>7020</v>
      </c>
      <c r="J1638" s="439">
        <v>6669</v>
      </c>
      <c r="K1638" s="439">
        <v>6318</v>
      </c>
      <c r="L1638" s="439">
        <v>5967</v>
      </c>
      <c r="M1638" s="439">
        <v>5616</v>
      </c>
    </row>
    <row r="1639" ht="60" customHeight="1" spans="1:13">
      <c r="A1639" s="393"/>
      <c r="B1639" s="393"/>
      <c r="C1639" s="426" t="s">
        <v>12041</v>
      </c>
      <c r="D1639" s="427" t="s">
        <v>12042</v>
      </c>
      <c r="E1639" s="427" t="s">
        <v>12043</v>
      </c>
      <c r="F1639" s="427" t="s">
        <v>12004</v>
      </c>
      <c r="G1639" s="428" t="s">
        <v>51</v>
      </c>
      <c r="H1639" s="429"/>
      <c r="I1639" s="439">
        <v>1404</v>
      </c>
      <c r="J1639" s="439">
        <v>1333.8</v>
      </c>
      <c r="K1639" s="439">
        <v>1263.6</v>
      </c>
      <c r="L1639" s="439">
        <v>1193.4</v>
      </c>
      <c r="M1639" s="439">
        <v>1123.2</v>
      </c>
    </row>
    <row r="1640" ht="60" customHeight="1" spans="1:13">
      <c r="A1640" s="393"/>
      <c r="B1640" s="393"/>
      <c r="C1640" s="426" t="s">
        <v>12044</v>
      </c>
      <c r="D1640" s="427" t="s">
        <v>12045</v>
      </c>
      <c r="E1640" s="427" t="s">
        <v>12046</v>
      </c>
      <c r="F1640" s="427" t="s">
        <v>12040</v>
      </c>
      <c r="G1640" s="428" t="s">
        <v>51</v>
      </c>
      <c r="H1640" s="429"/>
      <c r="I1640" s="439">
        <v>7020</v>
      </c>
      <c r="J1640" s="439">
        <v>6669</v>
      </c>
      <c r="K1640" s="439">
        <v>6318</v>
      </c>
      <c r="L1640" s="439">
        <v>5967</v>
      </c>
      <c r="M1640" s="439">
        <v>5616</v>
      </c>
    </row>
    <row r="1641" ht="60" customHeight="1" spans="1:13">
      <c r="A1641" s="393">
        <v>5</v>
      </c>
      <c r="B1641" s="425" t="s">
        <v>95</v>
      </c>
      <c r="C1641" s="426" t="s">
        <v>12047</v>
      </c>
      <c r="D1641" s="427" t="s">
        <v>12048</v>
      </c>
      <c r="E1641" s="427" t="s">
        <v>12049</v>
      </c>
      <c r="F1641" s="427" t="s">
        <v>12050</v>
      </c>
      <c r="G1641" s="428" t="s">
        <v>51</v>
      </c>
      <c r="H1641" s="429"/>
      <c r="I1641" s="439">
        <v>16200</v>
      </c>
      <c r="J1641" s="439">
        <v>15390</v>
      </c>
      <c r="K1641" s="439">
        <v>14580</v>
      </c>
      <c r="L1641" s="439">
        <v>13770</v>
      </c>
      <c r="M1641" s="439">
        <v>12960</v>
      </c>
    </row>
    <row r="1642" ht="60" customHeight="1" spans="1:13">
      <c r="A1642" s="393"/>
      <c r="B1642" s="393"/>
      <c r="C1642" s="426" t="s">
        <v>12051</v>
      </c>
      <c r="D1642" s="427" t="s">
        <v>12052</v>
      </c>
      <c r="E1642" s="427" t="s">
        <v>12053</v>
      </c>
      <c r="F1642" s="427" t="s">
        <v>12004</v>
      </c>
      <c r="G1642" s="428" t="s">
        <v>51</v>
      </c>
      <c r="H1642" s="429"/>
      <c r="I1642" s="439">
        <v>3240</v>
      </c>
      <c r="J1642" s="439">
        <v>3078</v>
      </c>
      <c r="K1642" s="439">
        <v>2916</v>
      </c>
      <c r="L1642" s="439">
        <v>2754</v>
      </c>
      <c r="M1642" s="439">
        <v>2592</v>
      </c>
    </row>
    <row r="1643" ht="60" customHeight="1" spans="1:13">
      <c r="A1643" s="393"/>
      <c r="B1643" s="393"/>
      <c r="C1643" s="426" t="s">
        <v>12054</v>
      </c>
      <c r="D1643" s="427" t="s">
        <v>12055</v>
      </c>
      <c r="E1643" s="427" t="s">
        <v>12056</v>
      </c>
      <c r="F1643" s="427" t="s">
        <v>12050</v>
      </c>
      <c r="G1643" s="428" t="s">
        <v>51</v>
      </c>
      <c r="H1643" s="429"/>
      <c r="I1643" s="439">
        <v>16200</v>
      </c>
      <c r="J1643" s="439">
        <v>15390</v>
      </c>
      <c r="K1643" s="439">
        <v>14580</v>
      </c>
      <c r="L1643" s="439">
        <v>13770</v>
      </c>
      <c r="M1643" s="439">
        <v>12960</v>
      </c>
    </row>
    <row r="1644" ht="60" customHeight="1" spans="1:13">
      <c r="A1644" s="393">
        <v>6</v>
      </c>
      <c r="B1644" s="425" t="s">
        <v>95</v>
      </c>
      <c r="C1644" s="426" t="s">
        <v>12057</v>
      </c>
      <c r="D1644" s="427" t="s">
        <v>12058</v>
      </c>
      <c r="E1644" s="427" t="s">
        <v>12059</v>
      </c>
      <c r="F1644" s="427" t="s">
        <v>12060</v>
      </c>
      <c r="G1644" s="428" t="s">
        <v>51</v>
      </c>
      <c r="H1644" s="429"/>
      <c r="I1644" s="439">
        <v>20700</v>
      </c>
      <c r="J1644" s="439">
        <v>19665</v>
      </c>
      <c r="K1644" s="439">
        <v>18630</v>
      </c>
      <c r="L1644" s="439">
        <v>17595</v>
      </c>
      <c r="M1644" s="439">
        <v>16560</v>
      </c>
    </row>
    <row r="1645" ht="60" customHeight="1" spans="1:13">
      <c r="A1645" s="393"/>
      <c r="B1645" s="393"/>
      <c r="C1645" s="426" t="s">
        <v>12061</v>
      </c>
      <c r="D1645" s="427" t="s">
        <v>12062</v>
      </c>
      <c r="E1645" s="427" t="s">
        <v>12063</v>
      </c>
      <c r="F1645" s="427" t="s">
        <v>12004</v>
      </c>
      <c r="G1645" s="428" t="s">
        <v>51</v>
      </c>
      <c r="H1645" s="429"/>
      <c r="I1645" s="439">
        <v>4140</v>
      </c>
      <c r="J1645" s="439">
        <v>3933</v>
      </c>
      <c r="K1645" s="439">
        <v>3726</v>
      </c>
      <c r="L1645" s="439">
        <v>3519</v>
      </c>
      <c r="M1645" s="439">
        <v>3312</v>
      </c>
    </row>
    <row r="1646" ht="60" customHeight="1" spans="1:13">
      <c r="A1646" s="393"/>
      <c r="B1646" s="393"/>
      <c r="C1646" s="426" t="s">
        <v>12064</v>
      </c>
      <c r="D1646" s="427" t="s">
        <v>12065</v>
      </c>
      <c r="E1646" s="427" t="s">
        <v>12066</v>
      </c>
      <c r="F1646" s="427" t="s">
        <v>12060</v>
      </c>
      <c r="G1646" s="428" t="s">
        <v>51</v>
      </c>
      <c r="H1646" s="429"/>
      <c r="I1646" s="439">
        <v>20700</v>
      </c>
      <c r="J1646" s="439">
        <v>19665</v>
      </c>
      <c r="K1646" s="439">
        <v>18630</v>
      </c>
      <c r="L1646" s="439">
        <v>17595</v>
      </c>
      <c r="M1646" s="439">
        <v>16560</v>
      </c>
    </row>
    <row r="1647" ht="60" customHeight="1" spans="1:13">
      <c r="A1647" s="393">
        <v>7</v>
      </c>
      <c r="B1647" s="425" t="s">
        <v>95</v>
      </c>
      <c r="C1647" s="426" t="s">
        <v>12067</v>
      </c>
      <c r="D1647" s="427" t="s">
        <v>12068</v>
      </c>
      <c r="E1647" s="427" t="s">
        <v>12069</v>
      </c>
      <c r="F1647" s="427" t="s">
        <v>12070</v>
      </c>
      <c r="G1647" s="428" t="s">
        <v>51</v>
      </c>
      <c r="H1647" s="429"/>
      <c r="I1647" s="439">
        <v>3402</v>
      </c>
      <c r="J1647" s="439">
        <v>3231.9</v>
      </c>
      <c r="K1647" s="439">
        <v>3061.8</v>
      </c>
      <c r="L1647" s="439">
        <v>2891.7</v>
      </c>
      <c r="M1647" s="439">
        <v>2721.6</v>
      </c>
    </row>
    <row r="1648" ht="60" customHeight="1" spans="1:13">
      <c r="A1648" s="393"/>
      <c r="B1648" s="393"/>
      <c r="C1648" s="426" t="s">
        <v>12071</v>
      </c>
      <c r="D1648" s="427" t="s">
        <v>12072</v>
      </c>
      <c r="E1648" s="427" t="s">
        <v>12073</v>
      </c>
      <c r="F1648" s="427" t="s">
        <v>12004</v>
      </c>
      <c r="G1648" s="428" t="s">
        <v>51</v>
      </c>
      <c r="H1648" s="429"/>
      <c r="I1648" s="439">
        <v>680.4</v>
      </c>
      <c r="J1648" s="439">
        <v>646.4</v>
      </c>
      <c r="K1648" s="439">
        <v>612.4</v>
      </c>
      <c r="L1648" s="439">
        <v>578.3</v>
      </c>
      <c r="M1648" s="439">
        <v>544.3</v>
      </c>
    </row>
    <row r="1649" ht="60" customHeight="1" spans="1:13">
      <c r="A1649" s="393"/>
      <c r="B1649" s="393"/>
      <c r="C1649" s="426" t="s">
        <v>12074</v>
      </c>
      <c r="D1649" s="427" t="s">
        <v>12075</v>
      </c>
      <c r="E1649" s="427" t="s">
        <v>12076</v>
      </c>
      <c r="F1649" s="427" t="s">
        <v>12070</v>
      </c>
      <c r="G1649" s="428" t="s">
        <v>51</v>
      </c>
      <c r="H1649" s="429"/>
      <c r="I1649" s="439">
        <v>3402</v>
      </c>
      <c r="J1649" s="439">
        <v>3231.9</v>
      </c>
      <c r="K1649" s="439">
        <v>3061.8</v>
      </c>
      <c r="L1649" s="439">
        <v>2891.7</v>
      </c>
      <c r="M1649" s="439">
        <v>2721.6</v>
      </c>
    </row>
    <row r="1650" ht="60" customHeight="1" spans="1:13">
      <c r="A1650" s="393">
        <v>8</v>
      </c>
      <c r="B1650" s="425" t="s">
        <v>95</v>
      </c>
      <c r="C1650" s="426" t="s">
        <v>12077</v>
      </c>
      <c r="D1650" s="427" t="s">
        <v>12078</v>
      </c>
      <c r="E1650" s="427" t="s">
        <v>12079</v>
      </c>
      <c r="F1650" s="427" t="s">
        <v>12080</v>
      </c>
      <c r="G1650" s="428" t="s">
        <v>51</v>
      </c>
      <c r="H1650" s="427" t="s">
        <v>12081</v>
      </c>
      <c r="I1650" s="439">
        <v>3802.5</v>
      </c>
      <c r="J1650" s="439">
        <v>3612.4</v>
      </c>
      <c r="K1650" s="439">
        <v>3422.3</v>
      </c>
      <c r="L1650" s="439">
        <v>3232.1</v>
      </c>
      <c r="M1650" s="439">
        <v>3042</v>
      </c>
    </row>
    <row r="1651" ht="60" customHeight="1" spans="1:13">
      <c r="A1651" s="393">
        <v>9</v>
      </c>
      <c r="B1651" s="425" t="s">
        <v>95</v>
      </c>
      <c r="C1651" s="426" t="s">
        <v>12082</v>
      </c>
      <c r="D1651" s="427" t="s">
        <v>12083</v>
      </c>
      <c r="E1651" s="427" t="s">
        <v>12084</v>
      </c>
      <c r="F1651" s="427" t="s">
        <v>12085</v>
      </c>
      <c r="G1651" s="428" t="s">
        <v>51</v>
      </c>
      <c r="H1651" s="427" t="s">
        <v>12081</v>
      </c>
      <c r="I1651" s="439">
        <v>4563</v>
      </c>
      <c r="J1651" s="439">
        <v>4334.9</v>
      </c>
      <c r="K1651" s="439">
        <v>4106.7</v>
      </c>
      <c r="L1651" s="439">
        <v>3878.6</v>
      </c>
      <c r="M1651" s="439">
        <v>3650.4</v>
      </c>
    </row>
    <row r="1652" ht="60" customHeight="1" spans="1:13">
      <c r="A1652" s="393">
        <v>10</v>
      </c>
      <c r="B1652" s="425" t="s">
        <v>95</v>
      </c>
      <c r="C1652" s="426" t="s">
        <v>12086</v>
      </c>
      <c r="D1652" s="427" t="s">
        <v>12087</v>
      </c>
      <c r="E1652" s="427" t="s">
        <v>12088</v>
      </c>
      <c r="F1652" s="427" t="s">
        <v>12089</v>
      </c>
      <c r="G1652" s="428" t="s">
        <v>51</v>
      </c>
      <c r="H1652" s="427" t="s">
        <v>12081</v>
      </c>
      <c r="I1652" s="439">
        <v>3042</v>
      </c>
      <c r="J1652" s="439">
        <v>2889.9</v>
      </c>
      <c r="K1652" s="439">
        <v>2737.8</v>
      </c>
      <c r="L1652" s="439">
        <v>2585.7</v>
      </c>
      <c r="M1652" s="439">
        <v>2433.6</v>
      </c>
    </row>
    <row r="1653" ht="60" customHeight="1" spans="1:13">
      <c r="A1653" s="393">
        <v>11</v>
      </c>
      <c r="B1653" s="425" t="s">
        <v>95</v>
      </c>
      <c r="C1653" s="426" t="s">
        <v>12090</v>
      </c>
      <c r="D1653" s="427" t="s">
        <v>12091</v>
      </c>
      <c r="E1653" s="427" t="s">
        <v>12092</v>
      </c>
      <c r="F1653" s="427" t="s">
        <v>12093</v>
      </c>
      <c r="G1653" s="428" t="s">
        <v>51</v>
      </c>
      <c r="H1653" s="427" t="s">
        <v>12081</v>
      </c>
      <c r="I1653" s="439">
        <v>2190.6</v>
      </c>
      <c r="J1653" s="439">
        <v>2081.1</v>
      </c>
      <c r="K1653" s="439">
        <v>1971.5</v>
      </c>
      <c r="L1653" s="439">
        <v>1862</v>
      </c>
      <c r="M1653" s="439">
        <v>1752.5</v>
      </c>
    </row>
    <row r="1654" ht="60" customHeight="1" spans="1:13">
      <c r="A1654" s="393">
        <v>12</v>
      </c>
      <c r="B1654" s="425" t="s">
        <v>95</v>
      </c>
      <c r="C1654" s="426" t="s">
        <v>12094</v>
      </c>
      <c r="D1654" s="427" t="s">
        <v>12095</v>
      </c>
      <c r="E1654" s="427" t="s">
        <v>12096</v>
      </c>
      <c r="F1654" s="427" t="s">
        <v>12097</v>
      </c>
      <c r="G1654" s="428" t="s">
        <v>51</v>
      </c>
      <c r="H1654" s="427" t="s">
        <v>12081</v>
      </c>
      <c r="I1654" s="439">
        <v>4380.3</v>
      </c>
      <c r="J1654" s="439">
        <v>4161.3</v>
      </c>
      <c r="K1654" s="439">
        <v>3942.3</v>
      </c>
      <c r="L1654" s="439">
        <v>3723.3</v>
      </c>
      <c r="M1654" s="439">
        <v>3504.2</v>
      </c>
    </row>
    <row r="1655" ht="52" customHeight="1" spans="1:13">
      <c r="A1655" s="430" t="s">
        <v>12098</v>
      </c>
      <c r="B1655" s="430"/>
      <c r="C1655" s="430"/>
      <c r="D1655" s="430"/>
      <c r="E1655" s="430"/>
      <c r="F1655" s="430"/>
      <c r="G1655" s="430"/>
      <c r="H1655" s="430"/>
      <c r="I1655" s="441"/>
      <c r="J1655" s="441"/>
      <c r="K1655" s="441"/>
      <c r="L1655" s="441"/>
      <c r="M1655" s="441"/>
    </row>
    <row r="1656" ht="279" customHeight="1" spans="1:13">
      <c r="A1656" s="109" t="s">
        <v>12099</v>
      </c>
      <c r="B1656" s="109"/>
      <c r="C1656" s="109"/>
      <c r="D1656" s="109"/>
      <c r="E1656" s="109"/>
      <c r="F1656" s="109"/>
      <c r="G1656" s="109"/>
      <c r="H1656" s="109"/>
      <c r="I1656" s="85"/>
      <c r="J1656" s="85"/>
      <c r="K1656" s="85"/>
      <c r="L1656" s="85"/>
      <c r="M1656" s="85"/>
    </row>
    <row r="1657" s="243" customFormat="1" ht="34" customHeight="1" spans="1:112">
      <c r="A1657" s="226" t="s">
        <v>7172</v>
      </c>
      <c r="B1657" s="263" t="s">
        <v>25</v>
      </c>
      <c r="C1657" s="431" t="s">
        <v>9746</v>
      </c>
      <c r="D1657" s="226" t="s">
        <v>27</v>
      </c>
      <c r="E1657" s="226" t="s">
        <v>7174</v>
      </c>
      <c r="F1657" s="226" t="s">
        <v>7175</v>
      </c>
      <c r="G1657" s="226" t="s">
        <v>30</v>
      </c>
      <c r="H1657" s="226" t="s">
        <v>7176</v>
      </c>
      <c r="I1657" s="442" t="s">
        <v>32</v>
      </c>
      <c r="J1657" s="442"/>
      <c r="K1657" s="442"/>
      <c r="L1657" s="442"/>
      <c r="M1657" s="442"/>
      <c r="N1657" s="283"/>
      <c r="O1657" s="283"/>
      <c r="P1657" s="283"/>
      <c r="Q1657" s="283"/>
      <c r="R1657" s="283"/>
      <c r="S1657" s="283"/>
      <c r="T1657" s="283"/>
      <c r="U1657" s="283"/>
      <c r="V1657" s="283"/>
      <c r="W1657" s="283"/>
      <c r="X1657" s="283"/>
      <c r="Y1657" s="283"/>
      <c r="Z1657" s="283"/>
      <c r="AA1657" s="283"/>
      <c r="AB1657" s="283"/>
      <c r="AC1657" s="283"/>
      <c r="AD1657" s="283"/>
      <c r="AE1657" s="283"/>
      <c r="AF1657" s="283"/>
      <c r="AG1657" s="283"/>
      <c r="AH1657" s="283"/>
      <c r="AI1657" s="283"/>
      <c r="AJ1657" s="283"/>
      <c r="AK1657" s="283"/>
      <c r="AL1657" s="283"/>
      <c r="AM1657" s="283"/>
      <c r="AN1657" s="283"/>
      <c r="AO1657" s="283"/>
      <c r="AP1657" s="283"/>
      <c r="AQ1657" s="283"/>
      <c r="AR1657" s="283"/>
      <c r="AS1657" s="283"/>
      <c r="AT1657" s="283"/>
      <c r="AU1657" s="283"/>
      <c r="AV1657" s="283"/>
      <c r="AW1657" s="283"/>
      <c r="AX1657" s="283"/>
      <c r="AY1657" s="283"/>
      <c r="AZ1657" s="283"/>
      <c r="BA1657" s="283"/>
      <c r="BB1657" s="283"/>
      <c r="BC1657" s="283"/>
      <c r="BD1657" s="283"/>
      <c r="BE1657" s="283"/>
      <c r="BF1657" s="283"/>
      <c r="BG1657" s="283"/>
      <c r="BH1657" s="283"/>
      <c r="BI1657" s="283"/>
      <c r="BJ1657" s="283"/>
      <c r="BK1657" s="283"/>
      <c r="BL1657" s="283"/>
      <c r="BM1657" s="283"/>
      <c r="BN1657" s="283"/>
      <c r="BO1657" s="283"/>
      <c r="BP1657" s="283"/>
      <c r="BQ1657" s="283"/>
      <c r="BR1657" s="283"/>
      <c r="BS1657" s="283"/>
      <c r="BT1657" s="283"/>
      <c r="BU1657" s="283"/>
      <c r="BV1657" s="283"/>
      <c r="BW1657" s="283"/>
      <c r="BX1657" s="283"/>
      <c r="BY1657" s="283"/>
      <c r="BZ1657" s="283"/>
      <c r="CA1657" s="283"/>
      <c r="CB1657" s="283"/>
      <c r="CC1657" s="283"/>
      <c r="CD1657" s="283"/>
      <c r="CE1657" s="283"/>
      <c r="CF1657" s="283"/>
      <c r="CG1657" s="283"/>
      <c r="CH1657" s="283"/>
      <c r="CI1657" s="283"/>
      <c r="CJ1657" s="283"/>
      <c r="CK1657" s="283"/>
      <c r="CL1657" s="283"/>
      <c r="CM1657" s="283"/>
      <c r="CN1657" s="283"/>
      <c r="CO1657" s="283"/>
      <c r="CP1657" s="283"/>
      <c r="CQ1657" s="283"/>
      <c r="CR1657" s="283"/>
      <c r="CS1657" s="283"/>
      <c r="CT1657" s="283"/>
      <c r="CU1657" s="283"/>
      <c r="CV1657" s="283"/>
      <c r="CW1657" s="283"/>
      <c r="CX1657" s="283"/>
      <c r="CY1657" s="283"/>
      <c r="CZ1657" s="283"/>
      <c r="DA1657" s="283"/>
      <c r="DB1657" s="283"/>
      <c r="DC1657" s="283"/>
      <c r="DD1657" s="283"/>
      <c r="DE1657" s="283"/>
      <c r="DF1657" s="283"/>
      <c r="DG1657" s="283"/>
      <c r="DH1657" s="283"/>
    </row>
    <row r="1658" s="243" customFormat="1" ht="34" customHeight="1" spans="1:112">
      <c r="A1658" s="226"/>
      <c r="B1658" s="263"/>
      <c r="C1658" s="424"/>
      <c r="D1658" s="226"/>
      <c r="E1658" s="226"/>
      <c r="F1658" s="226"/>
      <c r="G1658" s="226"/>
      <c r="H1658" s="226"/>
      <c r="I1658" s="443" t="s">
        <v>33</v>
      </c>
      <c r="J1658" s="442" t="s">
        <v>34</v>
      </c>
      <c r="K1658" s="442" t="s">
        <v>35</v>
      </c>
      <c r="L1658" s="442" t="s">
        <v>36</v>
      </c>
      <c r="M1658" s="442" t="s">
        <v>37</v>
      </c>
      <c r="N1658" s="283"/>
      <c r="O1658" s="283"/>
      <c r="P1658" s="283"/>
      <c r="Q1658" s="283"/>
      <c r="R1658" s="283"/>
      <c r="S1658" s="283"/>
      <c r="T1658" s="283"/>
      <c r="U1658" s="283"/>
      <c r="V1658" s="283"/>
      <c r="W1658" s="283"/>
      <c r="X1658" s="283"/>
      <c r="Y1658" s="283"/>
      <c r="Z1658" s="283"/>
      <c r="AA1658" s="283"/>
      <c r="AB1658" s="283"/>
      <c r="AC1658" s="283"/>
      <c r="AD1658" s="283"/>
      <c r="AE1658" s="283"/>
      <c r="AF1658" s="283"/>
      <c r="AG1658" s="283"/>
      <c r="AH1658" s="283"/>
      <c r="AI1658" s="283"/>
      <c r="AJ1658" s="283"/>
      <c r="AK1658" s="283"/>
      <c r="AL1658" s="283"/>
      <c r="AM1658" s="283"/>
      <c r="AN1658" s="283"/>
      <c r="AO1658" s="283"/>
      <c r="AP1658" s="283"/>
      <c r="AQ1658" s="283"/>
      <c r="AR1658" s="283"/>
      <c r="AS1658" s="283"/>
      <c r="AT1658" s="283"/>
      <c r="AU1658" s="283"/>
      <c r="AV1658" s="283"/>
      <c r="AW1658" s="283"/>
      <c r="AX1658" s="283"/>
      <c r="AY1658" s="283"/>
      <c r="AZ1658" s="283"/>
      <c r="BA1658" s="283"/>
      <c r="BB1658" s="283"/>
      <c r="BC1658" s="283"/>
      <c r="BD1658" s="283"/>
      <c r="BE1658" s="283"/>
      <c r="BF1658" s="283"/>
      <c r="BG1658" s="283"/>
      <c r="BH1658" s="283"/>
      <c r="BI1658" s="283"/>
      <c r="BJ1658" s="283"/>
      <c r="BK1658" s="283"/>
      <c r="BL1658" s="283"/>
      <c r="BM1658" s="283"/>
      <c r="BN1658" s="283"/>
      <c r="BO1658" s="283"/>
      <c r="BP1658" s="283"/>
      <c r="BQ1658" s="283"/>
      <c r="BR1658" s="283"/>
      <c r="BS1658" s="283"/>
      <c r="BT1658" s="283"/>
      <c r="BU1658" s="283"/>
      <c r="BV1658" s="283"/>
      <c r="BW1658" s="283"/>
      <c r="BX1658" s="283"/>
      <c r="BY1658" s="283"/>
      <c r="BZ1658" s="283"/>
      <c r="CA1658" s="283"/>
      <c r="CB1658" s="283"/>
      <c r="CC1658" s="283"/>
      <c r="CD1658" s="283"/>
      <c r="CE1658" s="283"/>
      <c r="CF1658" s="283"/>
      <c r="CG1658" s="283"/>
      <c r="CH1658" s="283"/>
      <c r="CI1658" s="283"/>
      <c r="CJ1658" s="283"/>
      <c r="CK1658" s="283"/>
      <c r="CL1658" s="283"/>
      <c r="CM1658" s="283"/>
      <c r="CN1658" s="283"/>
      <c r="CO1658" s="283"/>
      <c r="CP1658" s="283"/>
      <c r="CQ1658" s="283"/>
      <c r="CR1658" s="283"/>
      <c r="CS1658" s="283"/>
      <c r="CT1658" s="283"/>
      <c r="CU1658" s="283"/>
      <c r="CV1658" s="283"/>
      <c r="CW1658" s="283"/>
      <c r="CX1658" s="283"/>
      <c r="CY1658" s="283"/>
      <c r="CZ1658" s="283"/>
      <c r="DA1658" s="283"/>
      <c r="DB1658" s="283"/>
      <c r="DC1658" s="283"/>
      <c r="DD1658" s="283"/>
      <c r="DE1658" s="283"/>
      <c r="DF1658" s="283"/>
      <c r="DG1658" s="283"/>
      <c r="DH1658" s="283"/>
    </row>
    <row r="1659" s="245" customFormat="1" ht="38" customHeight="1" spans="1:112">
      <c r="A1659" s="432" t="s">
        <v>12100</v>
      </c>
      <c r="B1659" s="433"/>
      <c r="C1659" s="434"/>
      <c r="D1659" s="435"/>
      <c r="E1659" s="434"/>
      <c r="F1659" s="434"/>
      <c r="G1659" s="434"/>
      <c r="H1659" s="435"/>
      <c r="I1659" s="444"/>
      <c r="J1659" s="445"/>
      <c r="K1659" s="445"/>
      <c r="L1659" s="445"/>
      <c r="M1659" s="445"/>
      <c r="N1659" s="446"/>
      <c r="O1659" s="446"/>
      <c r="P1659" s="446"/>
      <c r="Q1659" s="446"/>
      <c r="R1659" s="446"/>
      <c r="S1659" s="446"/>
      <c r="T1659" s="446"/>
      <c r="U1659" s="446"/>
      <c r="V1659" s="446"/>
      <c r="W1659" s="446"/>
      <c r="X1659" s="446"/>
      <c r="Y1659" s="446"/>
      <c r="Z1659" s="446"/>
      <c r="AA1659" s="446"/>
      <c r="AB1659" s="446"/>
      <c r="AC1659" s="446"/>
      <c r="AD1659" s="446"/>
      <c r="AE1659" s="446"/>
      <c r="AF1659" s="446"/>
      <c r="AG1659" s="446"/>
      <c r="AH1659" s="446"/>
      <c r="AI1659" s="446"/>
      <c r="AJ1659" s="446"/>
      <c r="AK1659" s="446"/>
      <c r="AL1659" s="446"/>
      <c r="AM1659" s="446"/>
      <c r="AN1659" s="446"/>
      <c r="AO1659" s="446"/>
      <c r="AP1659" s="446"/>
      <c r="AQ1659" s="446"/>
      <c r="AR1659" s="446"/>
      <c r="AS1659" s="446"/>
      <c r="AT1659" s="446"/>
      <c r="AU1659" s="446"/>
      <c r="AV1659" s="446"/>
      <c r="AW1659" s="446"/>
      <c r="AX1659" s="446"/>
      <c r="AY1659" s="446"/>
      <c r="AZ1659" s="446"/>
      <c r="BA1659" s="446"/>
      <c r="BB1659" s="446"/>
      <c r="BC1659" s="446"/>
      <c r="BD1659" s="446"/>
      <c r="BE1659" s="446"/>
      <c r="BF1659" s="446"/>
      <c r="BG1659" s="446"/>
      <c r="BH1659" s="446"/>
      <c r="BI1659" s="446"/>
      <c r="BJ1659" s="446"/>
      <c r="BK1659" s="446"/>
      <c r="BL1659" s="446"/>
      <c r="BM1659" s="446"/>
      <c r="BN1659" s="446"/>
      <c r="BO1659" s="446"/>
      <c r="BP1659" s="446"/>
      <c r="BQ1659" s="446"/>
      <c r="BR1659" s="446"/>
      <c r="BS1659" s="446"/>
      <c r="BT1659" s="446"/>
      <c r="BU1659" s="446"/>
      <c r="BV1659" s="446"/>
      <c r="BW1659" s="446"/>
      <c r="BX1659" s="446"/>
      <c r="BY1659" s="446"/>
      <c r="BZ1659" s="446"/>
      <c r="CA1659" s="446"/>
      <c r="CB1659" s="446"/>
      <c r="CC1659" s="446"/>
      <c r="CD1659" s="446"/>
      <c r="CE1659" s="446"/>
      <c r="CF1659" s="446"/>
      <c r="CG1659" s="446"/>
      <c r="CH1659" s="446"/>
      <c r="CI1659" s="446"/>
      <c r="CJ1659" s="446"/>
      <c r="CK1659" s="446"/>
      <c r="CL1659" s="446"/>
      <c r="CM1659" s="446"/>
      <c r="CN1659" s="446"/>
      <c r="CO1659" s="446"/>
      <c r="CP1659" s="446"/>
      <c r="CQ1659" s="446"/>
      <c r="CR1659" s="446"/>
      <c r="CS1659" s="446"/>
      <c r="CT1659" s="446"/>
      <c r="CU1659" s="446"/>
      <c r="CV1659" s="446"/>
      <c r="CW1659" s="446"/>
      <c r="CX1659" s="446"/>
      <c r="CY1659" s="446"/>
      <c r="CZ1659" s="446"/>
      <c r="DA1659" s="446"/>
      <c r="DB1659" s="446"/>
      <c r="DC1659" s="446"/>
      <c r="DD1659" s="446"/>
      <c r="DE1659" s="446"/>
      <c r="DF1659" s="446"/>
      <c r="DG1659" s="446"/>
      <c r="DH1659" s="446"/>
    </row>
    <row r="1660" ht="60" customHeight="1" spans="1:13">
      <c r="A1660" s="201">
        <v>1</v>
      </c>
      <c r="B1660" s="201" t="s">
        <v>356</v>
      </c>
      <c r="C1660" s="868" t="s">
        <v>12101</v>
      </c>
      <c r="D1660" s="107" t="s">
        <v>12102</v>
      </c>
      <c r="E1660" s="107" t="s">
        <v>12103</v>
      </c>
      <c r="F1660" s="107" t="s">
        <v>12104</v>
      </c>
      <c r="G1660" s="108" t="s">
        <v>51</v>
      </c>
      <c r="H1660" s="110"/>
      <c r="I1660" s="287">
        <v>8.1</v>
      </c>
      <c r="J1660" s="287">
        <v>7.7</v>
      </c>
      <c r="K1660" s="287">
        <v>7.3</v>
      </c>
      <c r="L1660" s="287">
        <v>6.9</v>
      </c>
      <c r="M1660" s="287">
        <v>6.5</v>
      </c>
    </row>
    <row r="1661" ht="60" customHeight="1" spans="1:13">
      <c r="A1661" s="201">
        <v>2</v>
      </c>
      <c r="B1661" s="201" t="s">
        <v>356</v>
      </c>
      <c r="C1661" s="106" t="s">
        <v>12105</v>
      </c>
      <c r="D1661" s="107" t="s">
        <v>12106</v>
      </c>
      <c r="E1661" s="107" t="s">
        <v>12107</v>
      </c>
      <c r="F1661" s="107" t="s">
        <v>12108</v>
      </c>
      <c r="G1661" s="108" t="s">
        <v>51</v>
      </c>
      <c r="H1661" s="110"/>
      <c r="I1661" s="287">
        <v>96.3</v>
      </c>
      <c r="J1661" s="287">
        <v>91.5</v>
      </c>
      <c r="K1661" s="287">
        <v>86.7</v>
      </c>
      <c r="L1661" s="287">
        <v>81.9</v>
      </c>
      <c r="M1661" s="287">
        <v>77</v>
      </c>
    </row>
    <row r="1662" ht="60" customHeight="1" spans="1:13">
      <c r="A1662" s="201">
        <v>3</v>
      </c>
      <c r="B1662" s="201" t="s">
        <v>356</v>
      </c>
      <c r="C1662" s="106" t="s">
        <v>12109</v>
      </c>
      <c r="D1662" s="107" t="s">
        <v>12110</v>
      </c>
      <c r="E1662" s="107" t="s">
        <v>12111</v>
      </c>
      <c r="F1662" s="107" t="s">
        <v>12112</v>
      </c>
      <c r="G1662" s="108" t="s">
        <v>51</v>
      </c>
      <c r="H1662" s="110"/>
      <c r="I1662" s="287">
        <v>36</v>
      </c>
      <c r="J1662" s="287">
        <v>34.2</v>
      </c>
      <c r="K1662" s="287">
        <v>32.4</v>
      </c>
      <c r="L1662" s="287">
        <v>30.6</v>
      </c>
      <c r="M1662" s="287">
        <v>28.8</v>
      </c>
    </row>
    <row r="1663" ht="60" customHeight="1" spans="1:13">
      <c r="A1663" s="201">
        <v>4</v>
      </c>
      <c r="B1663" s="201" t="s">
        <v>356</v>
      </c>
      <c r="C1663" s="106" t="s">
        <v>12113</v>
      </c>
      <c r="D1663" s="107" t="s">
        <v>12114</v>
      </c>
      <c r="E1663" s="107" t="s">
        <v>12115</v>
      </c>
      <c r="F1663" s="107" t="s">
        <v>12108</v>
      </c>
      <c r="G1663" s="108" t="s">
        <v>51</v>
      </c>
      <c r="H1663" s="110"/>
      <c r="I1663" s="287">
        <v>468</v>
      </c>
      <c r="J1663" s="287">
        <v>444.6</v>
      </c>
      <c r="K1663" s="287">
        <v>421.2</v>
      </c>
      <c r="L1663" s="287">
        <v>397.8</v>
      </c>
      <c r="M1663" s="287">
        <v>374.4</v>
      </c>
    </row>
    <row r="1664" ht="60" customHeight="1" spans="1:13">
      <c r="A1664" s="201">
        <v>5</v>
      </c>
      <c r="B1664" s="201" t="s">
        <v>356</v>
      </c>
      <c r="C1664" s="106" t="s">
        <v>12116</v>
      </c>
      <c r="D1664" s="107" t="s">
        <v>12117</v>
      </c>
      <c r="E1664" s="107" t="s">
        <v>12118</v>
      </c>
      <c r="F1664" s="107" t="s">
        <v>12108</v>
      </c>
      <c r="G1664" s="108" t="s">
        <v>441</v>
      </c>
      <c r="H1664" s="110"/>
      <c r="I1664" s="287">
        <v>340.2</v>
      </c>
      <c r="J1664" s="287">
        <v>323.2</v>
      </c>
      <c r="K1664" s="287">
        <v>306.2</v>
      </c>
      <c r="L1664" s="287">
        <v>289.2</v>
      </c>
      <c r="M1664" s="287">
        <v>272.2</v>
      </c>
    </row>
    <row r="1665" s="245" customFormat="1" ht="37" customHeight="1" spans="1:112">
      <c r="A1665" s="432" t="s">
        <v>12119</v>
      </c>
      <c r="B1665" s="447"/>
      <c r="C1665" s="448"/>
      <c r="D1665" s="449"/>
      <c r="E1665" s="450"/>
      <c r="F1665" s="450"/>
      <c r="G1665" s="450"/>
      <c r="H1665" s="449"/>
      <c r="I1665" s="444"/>
      <c r="J1665" s="456"/>
      <c r="K1665" s="456"/>
      <c r="L1665" s="456"/>
      <c r="M1665" s="456"/>
      <c r="N1665" s="446"/>
      <c r="O1665" s="446"/>
      <c r="P1665" s="446"/>
      <c r="Q1665" s="446"/>
      <c r="R1665" s="446"/>
      <c r="S1665" s="446"/>
      <c r="T1665" s="446"/>
      <c r="U1665" s="446"/>
      <c r="V1665" s="446"/>
      <c r="W1665" s="446"/>
      <c r="X1665" s="446"/>
      <c r="Y1665" s="446"/>
      <c r="Z1665" s="446"/>
      <c r="AA1665" s="446"/>
      <c r="AB1665" s="446"/>
      <c r="AC1665" s="446"/>
      <c r="AD1665" s="446"/>
      <c r="AE1665" s="446"/>
      <c r="AF1665" s="446"/>
      <c r="AG1665" s="446"/>
      <c r="AH1665" s="446"/>
      <c r="AI1665" s="446"/>
      <c r="AJ1665" s="446"/>
      <c r="AK1665" s="446"/>
      <c r="AL1665" s="446"/>
      <c r="AM1665" s="446"/>
      <c r="AN1665" s="446"/>
      <c r="AO1665" s="446"/>
      <c r="AP1665" s="446"/>
      <c r="AQ1665" s="446"/>
      <c r="AR1665" s="446"/>
      <c r="AS1665" s="446"/>
      <c r="AT1665" s="446"/>
      <c r="AU1665" s="446"/>
      <c r="AV1665" s="446"/>
      <c r="AW1665" s="446"/>
      <c r="AX1665" s="446"/>
      <c r="AY1665" s="446"/>
      <c r="AZ1665" s="446"/>
      <c r="BA1665" s="446"/>
      <c r="BB1665" s="446"/>
      <c r="BC1665" s="446"/>
      <c r="BD1665" s="446"/>
      <c r="BE1665" s="446"/>
      <c r="BF1665" s="446"/>
      <c r="BG1665" s="446"/>
      <c r="BH1665" s="446"/>
      <c r="BI1665" s="446"/>
      <c r="BJ1665" s="446"/>
      <c r="BK1665" s="446"/>
      <c r="BL1665" s="446"/>
      <c r="BM1665" s="446"/>
      <c r="BN1665" s="446"/>
      <c r="BO1665" s="446"/>
      <c r="BP1665" s="446"/>
      <c r="BQ1665" s="446"/>
      <c r="BR1665" s="446"/>
      <c r="BS1665" s="446"/>
      <c r="BT1665" s="446"/>
      <c r="BU1665" s="446"/>
      <c r="BV1665" s="446"/>
      <c r="BW1665" s="446"/>
      <c r="BX1665" s="446"/>
      <c r="BY1665" s="446"/>
      <c r="BZ1665" s="446"/>
      <c r="CA1665" s="446"/>
      <c r="CB1665" s="446"/>
      <c r="CC1665" s="446"/>
      <c r="CD1665" s="446"/>
      <c r="CE1665" s="446"/>
      <c r="CF1665" s="446"/>
      <c r="CG1665" s="446"/>
      <c r="CH1665" s="446"/>
      <c r="CI1665" s="446"/>
      <c r="CJ1665" s="446"/>
      <c r="CK1665" s="446"/>
      <c r="CL1665" s="446"/>
      <c r="CM1665" s="446"/>
      <c r="CN1665" s="446"/>
      <c r="CO1665" s="446"/>
      <c r="CP1665" s="446"/>
      <c r="CQ1665" s="446"/>
      <c r="CR1665" s="446"/>
      <c r="CS1665" s="446"/>
      <c r="CT1665" s="446"/>
      <c r="CU1665" s="446"/>
      <c r="CV1665" s="446"/>
      <c r="CW1665" s="446"/>
      <c r="CX1665" s="446"/>
      <c r="CY1665" s="446"/>
      <c r="CZ1665" s="446"/>
      <c r="DA1665" s="446"/>
      <c r="DB1665" s="446"/>
      <c r="DC1665" s="446"/>
      <c r="DD1665" s="446"/>
      <c r="DE1665" s="446"/>
      <c r="DF1665" s="446"/>
      <c r="DG1665" s="446"/>
      <c r="DH1665" s="446"/>
    </row>
    <row r="1666" ht="81" customHeight="1" spans="1:13">
      <c r="A1666" s="201">
        <v>6</v>
      </c>
      <c r="B1666" s="201" t="s">
        <v>38</v>
      </c>
      <c r="C1666" s="106" t="s">
        <v>12120</v>
      </c>
      <c r="D1666" s="107" t="s">
        <v>12121</v>
      </c>
      <c r="E1666" s="107" t="s">
        <v>12122</v>
      </c>
      <c r="F1666" s="107" t="s">
        <v>12123</v>
      </c>
      <c r="G1666" s="108" t="s">
        <v>4170</v>
      </c>
      <c r="H1666" s="110" t="s">
        <v>12124</v>
      </c>
      <c r="I1666" s="285">
        <v>49.5</v>
      </c>
      <c r="J1666" s="287">
        <v>47</v>
      </c>
      <c r="K1666" s="287">
        <v>44.6</v>
      </c>
      <c r="L1666" s="287">
        <v>42.1</v>
      </c>
      <c r="M1666" s="287">
        <v>39.6</v>
      </c>
    </row>
    <row r="1667" ht="96" customHeight="1" spans="1:13">
      <c r="A1667" s="201">
        <v>7</v>
      </c>
      <c r="B1667" s="201" t="s">
        <v>38</v>
      </c>
      <c r="C1667" s="106" t="s">
        <v>12125</v>
      </c>
      <c r="D1667" s="107" t="s">
        <v>12126</v>
      </c>
      <c r="E1667" s="107" t="s">
        <v>12127</v>
      </c>
      <c r="F1667" s="107" t="s">
        <v>12123</v>
      </c>
      <c r="G1667" s="108" t="s">
        <v>4170</v>
      </c>
      <c r="H1667" s="110" t="s">
        <v>12128</v>
      </c>
      <c r="I1667" s="285">
        <v>155.7</v>
      </c>
      <c r="J1667" s="287">
        <v>147.9</v>
      </c>
      <c r="K1667" s="287">
        <v>140.1</v>
      </c>
      <c r="L1667" s="287">
        <v>132.3</v>
      </c>
      <c r="M1667" s="287">
        <v>124.6</v>
      </c>
    </row>
    <row r="1668" ht="60" customHeight="1" spans="1:13">
      <c r="A1668" s="451">
        <v>8</v>
      </c>
      <c r="B1668" s="201" t="s">
        <v>38</v>
      </c>
      <c r="C1668" s="106" t="s">
        <v>12129</v>
      </c>
      <c r="D1668" s="107" t="s">
        <v>12130</v>
      </c>
      <c r="E1668" s="107" t="s">
        <v>12131</v>
      </c>
      <c r="F1668" s="107" t="s">
        <v>12132</v>
      </c>
      <c r="G1668" s="108" t="s">
        <v>51</v>
      </c>
      <c r="H1668" s="109" t="s">
        <v>12133</v>
      </c>
      <c r="I1668" s="285">
        <v>234</v>
      </c>
      <c r="J1668" s="287">
        <v>222.3</v>
      </c>
      <c r="K1668" s="287">
        <v>210.6</v>
      </c>
      <c r="L1668" s="287">
        <v>198.9</v>
      </c>
      <c r="M1668" s="287">
        <v>187.2</v>
      </c>
    </row>
    <row r="1669" ht="60" customHeight="1" spans="1:13">
      <c r="A1669" s="452"/>
      <c r="B1669" s="201" t="s">
        <v>38</v>
      </c>
      <c r="C1669" s="106" t="s">
        <v>12134</v>
      </c>
      <c r="D1669" s="107" t="s">
        <v>12135</v>
      </c>
      <c r="E1669" s="203"/>
      <c r="F1669" s="203"/>
      <c r="G1669" s="108" t="s">
        <v>51</v>
      </c>
      <c r="H1669" s="110"/>
      <c r="I1669" s="285">
        <v>46.8</v>
      </c>
      <c r="J1669" s="285">
        <v>44.5</v>
      </c>
      <c r="K1669" s="285">
        <v>42.1</v>
      </c>
      <c r="L1669" s="285">
        <v>39.8</v>
      </c>
      <c r="M1669" s="285">
        <v>37.4</v>
      </c>
    </row>
    <row r="1670" ht="60" customHeight="1" spans="1:13">
      <c r="A1670" s="201">
        <v>9</v>
      </c>
      <c r="B1670" s="201" t="s">
        <v>38</v>
      </c>
      <c r="C1670" s="106" t="s">
        <v>12136</v>
      </c>
      <c r="D1670" s="107" t="s">
        <v>12137</v>
      </c>
      <c r="E1670" s="107" t="s">
        <v>12138</v>
      </c>
      <c r="F1670" s="107" t="s">
        <v>12139</v>
      </c>
      <c r="G1670" s="108" t="s">
        <v>51</v>
      </c>
      <c r="H1670" s="110"/>
      <c r="I1670" s="285">
        <v>37.8</v>
      </c>
      <c r="J1670" s="287">
        <v>35.9</v>
      </c>
      <c r="K1670" s="287">
        <v>34</v>
      </c>
      <c r="L1670" s="287">
        <v>32.1</v>
      </c>
      <c r="M1670" s="287">
        <v>30.2</v>
      </c>
    </row>
    <row r="1671" ht="60" customHeight="1" spans="1:13">
      <c r="A1671" s="201">
        <v>10</v>
      </c>
      <c r="B1671" s="201" t="s">
        <v>38</v>
      </c>
      <c r="C1671" s="106" t="s">
        <v>12140</v>
      </c>
      <c r="D1671" s="107" t="s">
        <v>12141</v>
      </c>
      <c r="E1671" s="107" t="s">
        <v>12142</v>
      </c>
      <c r="F1671" s="107" t="s">
        <v>12143</v>
      </c>
      <c r="G1671" s="108" t="s">
        <v>51</v>
      </c>
      <c r="H1671" s="110"/>
      <c r="I1671" s="285">
        <v>65.7</v>
      </c>
      <c r="J1671" s="287">
        <v>62.4</v>
      </c>
      <c r="K1671" s="287">
        <v>59.1</v>
      </c>
      <c r="L1671" s="287">
        <v>55.8</v>
      </c>
      <c r="M1671" s="287">
        <v>52.6</v>
      </c>
    </row>
    <row r="1672" ht="60" customHeight="1" spans="1:13">
      <c r="A1672" s="201">
        <v>11</v>
      </c>
      <c r="B1672" s="201" t="s">
        <v>38</v>
      </c>
      <c r="C1672" s="106" t="s">
        <v>12144</v>
      </c>
      <c r="D1672" s="107" t="s">
        <v>12145</v>
      </c>
      <c r="E1672" s="107" t="s">
        <v>12146</v>
      </c>
      <c r="F1672" s="107" t="s">
        <v>12143</v>
      </c>
      <c r="G1672" s="108" t="s">
        <v>441</v>
      </c>
      <c r="H1672" s="110"/>
      <c r="I1672" s="285">
        <v>585</v>
      </c>
      <c r="J1672" s="287">
        <v>555.8</v>
      </c>
      <c r="K1672" s="287">
        <v>526.5</v>
      </c>
      <c r="L1672" s="287">
        <v>497.3</v>
      </c>
      <c r="M1672" s="287">
        <v>468</v>
      </c>
    </row>
    <row r="1673" ht="60" customHeight="1" spans="1:13">
      <c r="A1673" s="201">
        <v>12</v>
      </c>
      <c r="B1673" s="201" t="s">
        <v>38</v>
      </c>
      <c r="C1673" s="106" t="s">
        <v>12147</v>
      </c>
      <c r="D1673" s="107" t="s">
        <v>12148</v>
      </c>
      <c r="E1673" s="107" t="s">
        <v>12149</v>
      </c>
      <c r="F1673" s="107" t="s">
        <v>12150</v>
      </c>
      <c r="G1673" s="108" t="s">
        <v>51</v>
      </c>
      <c r="H1673" s="110"/>
      <c r="I1673" s="285">
        <v>238.5</v>
      </c>
      <c r="J1673" s="287">
        <v>226.6</v>
      </c>
      <c r="K1673" s="287">
        <v>214.7</v>
      </c>
      <c r="L1673" s="287">
        <v>202.7</v>
      </c>
      <c r="M1673" s="287">
        <v>190.8</v>
      </c>
    </row>
    <row r="1674" ht="60" customHeight="1" spans="1:13">
      <c r="A1674" s="201">
        <v>13</v>
      </c>
      <c r="B1674" s="201" t="s">
        <v>38</v>
      </c>
      <c r="C1674" s="106" t="s">
        <v>12151</v>
      </c>
      <c r="D1674" s="107" t="s">
        <v>12152</v>
      </c>
      <c r="E1674" s="107" t="s">
        <v>12153</v>
      </c>
      <c r="F1674" s="107" t="s">
        <v>12154</v>
      </c>
      <c r="G1674" s="108" t="s">
        <v>51</v>
      </c>
      <c r="H1674" s="110"/>
      <c r="I1674" s="285">
        <v>135.9</v>
      </c>
      <c r="J1674" s="287">
        <v>129.1</v>
      </c>
      <c r="K1674" s="287">
        <v>122.3</v>
      </c>
      <c r="L1674" s="287">
        <v>115.5</v>
      </c>
      <c r="M1674" s="287">
        <v>108.7</v>
      </c>
    </row>
    <row r="1675" ht="60" customHeight="1" spans="1:13">
      <c r="A1675" s="201">
        <v>14</v>
      </c>
      <c r="B1675" s="201" t="s">
        <v>38</v>
      </c>
      <c r="C1675" s="106" t="s">
        <v>12155</v>
      </c>
      <c r="D1675" s="107" t="s">
        <v>12156</v>
      </c>
      <c r="E1675" s="107" t="s">
        <v>12157</v>
      </c>
      <c r="F1675" s="107" t="s">
        <v>12158</v>
      </c>
      <c r="G1675" s="108" t="s">
        <v>51</v>
      </c>
      <c r="H1675" s="109" t="s">
        <v>12159</v>
      </c>
      <c r="I1675" s="285" t="s">
        <v>8956</v>
      </c>
      <c r="J1675" s="285" t="s">
        <v>8956</v>
      </c>
      <c r="K1675" s="285" t="s">
        <v>8956</v>
      </c>
      <c r="L1675" s="285" t="s">
        <v>8956</v>
      </c>
      <c r="M1675" s="285" t="s">
        <v>8956</v>
      </c>
    </row>
    <row r="1676" ht="60" customHeight="1" spans="1:13">
      <c r="A1676" s="201">
        <v>15</v>
      </c>
      <c r="B1676" s="201" t="s">
        <v>38</v>
      </c>
      <c r="C1676" s="106" t="s">
        <v>12160</v>
      </c>
      <c r="D1676" s="107" t="s">
        <v>12161</v>
      </c>
      <c r="E1676" s="107" t="s">
        <v>12162</v>
      </c>
      <c r="F1676" s="107" t="s">
        <v>12163</v>
      </c>
      <c r="G1676" s="108" t="s">
        <v>12164</v>
      </c>
      <c r="H1676" s="109" t="s">
        <v>12165</v>
      </c>
      <c r="I1676" s="285" t="s">
        <v>8956</v>
      </c>
      <c r="J1676" s="285" t="s">
        <v>8956</v>
      </c>
      <c r="K1676" s="285" t="s">
        <v>8956</v>
      </c>
      <c r="L1676" s="285" t="s">
        <v>8956</v>
      </c>
      <c r="M1676" s="285" t="s">
        <v>8956</v>
      </c>
    </row>
    <row r="1677" ht="60" customHeight="1" spans="1:13">
      <c r="A1677" s="201">
        <v>16</v>
      </c>
      <c r="B1677" s="201" t="s">
        <v>38</v>
      </c>
      <c r="C1677" s="106" t="s">
        <v>12166</v>
      </c>
      <c r="D1677" s="107" t="s">
        <v>12167</v>
      </c>
      <c r="E1677" s="107" t="s">
        <v>12168</v>
      </c>
      <c r="F1677" s="107" t="s">
        <v>12169</v>
      </c>
      <c r="G1677" s="108" t="s">
        <v>51</v>
      </c>
      <c r="H1677" s="110"/>
      <c r="I1677" s="285" t="s">
        <v>8956</v>
      </c>
      <c r="J1677" s="285" t="s">
        <v>8956</v>
      </c>
      <c r="K1677" s="285" t="s">
        <v>8956</v>
      </c>
      <c r="L1677" s="285" t="s">
        <v>8956</v>
      </c>
      <c r="M1677" s="285" t="s">
        <v>8956</v>
      </c>
    </row>
    <row r="1678" ht="60" customHeight="1" spans="1:13">
      <c r="A1678" s="201">
        <v>17</v>
      </c>
      <c r="B1678" s="201" t="s">
        <v>38</v>
      </c>
      <c r="C1678" s="106" t="s">
        <v>12170</v>
      </c>
      <c r="D1678" s="107" t="s">
        <v>12171</v>
      </c>
      <c r="E1678" s="107" t="s">
        <v>12172</v>
      </c>
      <c r="F1678" s="107" t="s">
        <v>12173</v>
      </c>
      <c r="G1678" s="108" t="s">
        <v>398</v>
      </c>
      <c r="H1678" s="109" t="s">
        <v>12174</v>
      </c>
      <c r="I1678" s="285">
        <v>162.9</v>
      </c>
      <c r="J1678" s="287">
        <v>154.8</v>
      </c>
      <c r="K1678" s="287">
        <v>146.6</v>
      </c>
      <c r="L1678" s="287">
        <v>138.5</v>
      </c>
      <c r="M1678" s="287">
        <v>130.3</v>
      </c>
    </row>
    <row r="1679" s="245" customFormat="1" ht="37" customHeight="1" spans="1:112">
      <c r="A1679" s="432" t="s">
        <v>12175</v>
      </c>
      <c r="B1679" s="447"/>
      <c r="C1679" s="453"/>
      <c r="D1679" s="449"/>
      <c r="E1679" s="454"/>
      <c r="F1679" s="454"/>
      <c r="G1679" s="454"/>
      <c r="H1679" s="449"/>
      <c r="I1679" s="444"/>
      <c r="J1679" s="456"/>
      <c r="K1679" s="456"/>
      <c r="L1679" s="456"/>
      <c r="M1679" s="456"/>
      <c r="N1679" s="446"/>
      <c r="O1679" s="446"/>
      <c r="P1679" s="446"/>
      <c r="Q1679" s="446"/>
      <c r="R1679" s="446"/>
      <c r="S1679" s="446"/>
      <c r="T1679" s="446"/>
      <c r="U1679" s="446"/>
      <c r="V1679" s="446"/>
      <c r="W1679" s="446"/>
      <c r="X1679" s="446"/>
      <c r="Y1679" s="446"/>
      <c r="Z1679" s="446"/>
      <c r="AA1679" s="446"/>
      <c r="AB1679" s="446"/>
      <c r="AC1679" s="446"/>
      <c r="AD1679" s="446"/>
      <c r="AE1679" s="446"/>
      <c r="AF1679" s="446"/>
      <c r="AG1679" s="446"/>
      <c r="AH1679" s="446"/>
      <c r="AI1679" s="446"/>
      <c r="AJ1679" s="446"/>
      <c r="AK1679" s="446"/>
      <c r="AL1679" s="446"/>
      <c r="AM1679" s="446"/>
      <c r="AN1679" s="446"/>
      <c r="AO1679" s="446"/>
      <c r="AP1679" s="446"/>
      <c r="AQ1679" s="446"/>
      <c r="AR1679" s="446"/>
      <c r="AS1679" s="446"/>
      <c r="AT1679" s="446"/>
      <c r="AU1679" s="446"/>
      <c r="AV1679" s="446"/>
      <c r="AW1679" s="446"/>
      <c r="AX1679" s="446"/>
      <c r="AY1679" s="446"/>
      <c r="AZ1679" s="446"/>
      <c r="BA1679" s="446"/>
      <c r="BB1679" s="446"/>
      <c r="BC1679" s="446"/>
      <c r="BD1679" s="446"/>
      <c r="BE1679" s="446"/>
      <c r="BF1679" s="446"/>
      <c r="BG1679" s="446"/>
      <c r="BH1679" s="446"/>
      <c r="BI1679" s="446"/>
      <c r="BJ1679" s="446"/>
      <c r="BK1679" s="446"/>
      <c r="BL1679" s="446"/>
      <c r="BM1679" s="446"/>
      <c r="BN1679" s="446"/>
      <c r="BO1679" s="446"/>
      <c r="BP1679" s="446"/>
      <c r="BQ1679" s="446"/>
      <c r="BR1679" s="446"/>
      <c r="BS1679" s="446"/>
      <c r="BT1679" s="446"/>
      <c r="BU1679" s="446"/>
      <c r="BV1679" s="446"/>
      <c r="BW1679" s="446"/>
      <c r="BX1679" s="446"/>
      <c r="BY1679" s="446"/>
      <c r="BZ1679" s="446"/>
      <c r="CA1679" s="446"/>
      <c r="CB1679" s="446"/>
      <c r="CC1679" s="446"/>
      <c r="CD1679" s="446"/>
      <c r="CE1679" s="446"/>
      <c r="CF1679" s="446"/>
      <c r="CG1679" s="446"/>
      <c r="CH1679" s="446"/>
      <c r="CI1679" s="446"/>
      <c r="CJ1679" s="446"/>
      <c r="CK1679" s="446"/>
      <c r="CL1679" s="446"/>
      <c r="CM1679" s="446"/>
      <c r="CN1679" s="446"/>
      <c r="CO1679" s="446"/>
      <c r="CP1679" s="446"/>
      <c r="CQ1679" s="446"/>
      <c r="CR1679" s="446"/>
      <c r="CS1679" s="446"/>
      <c r="CT1679" s="446"/>
      <c r="CU1679" s="446"/>
      <c r="CV1679" s="446"/>
      <c r="CW1679" s="446"/>
      <c r="CX1679" s="446"/>
      <c r="CY1679" s="446"/>
      <c r="CZ1679" s="446"/>
      <c r="DA1679" s="446"/>
      <c r="DB1679" s="446"/>
      <c r="DC1679" s="446"/>
      <c r="DD1679" s="446"/>
      <c r="DE1679" s="446"/>
      <c r="DF1679" s="446"/>
      <c r="DG1679" s="446"/>
      <c r="DH1679" s="446"/>
    </row>
    <row r="1680" ht="60" customHeight="1" spans="1:13">
      <c r="A1680" s="201">
        <v>18</v>
      </c>
      <c r="B1680" s="201" t="s">
        <v>95</v>
      </c>
      <c r="C1680" s="106" t="s">
        <v>12176</v>
      </c>
      <c r="D1680" s="107" t="s">
        <v>12177</v>
      </c>
      <c r="E1680" s="107" t="s">
        <v>12178</v>
      </c>
      <c r="F1680" s="107" t="s">
        <v>12179</v>
      </c>
      <c r="G1680" s="108" t="s">
        <v>51</v>
      </c>
      <c r="H1680" s="109" t="s">
        <v>12180</v>
      </c>
      <c r="I1680" s="285">
        <v>778.5</v>
      </c>
      <c r="J1680" s="287">
        <v>739.6</v>
      </c>
      <c r="K1680" s="287">
        <v>700.7</v>
      </c>
      <c r="L1680" s="287">
        <v>661.7</v>
      </c>
      <c r="M1680" s="287">
        <v>622.8</v>
      </c>
    </row>
    <row r="1681" ht="101" customHeight="1" spans="1:13">
      <c r="A1681" s="201">
        <v>19</v>
      </c>
      <c r="B1681" s="201" t="s">
        <v>95</v>
      </c>
      <c r="C1681" s="106" t="s">
        <v>12181</v>
      </c>
      <c r="D1681" s="107" t="s">
        <v>12182</v>
      </c>
      <c r="E1681" s="107" t="s">
        <v>12183</v>
      </c>
      <c r="F1681" s="107" t="s">
        <v>12179</v>
      </c>
      <c r="G1681" s="108" t="s">
        <v>51</v>
      </c>
      <c r="H1681" s="110" t="s">
        <v>12184</v>
      </c>
      <c r="I1681" s="285">
        <v>1012.5</v>
      </c>
      <c r="J1681" s="287">
        <v>961.9</v>
      </c>
      <c r="K1681" s="287">
        <v>911.3</v>
      </c>
      <c r="L1681" s="287">
        <v>860.6</v>
      </c>
      <c r="M1681" s="287">
        <v>810</v>
      </c>
    </row>
    <row r="1682" ht="60" customHeight="1" spans="1:13">
      <c r="A1682" s="201">
        <v>20</v>
      </c>
      <c r="B1682" s="201" t="s">
        <v>95</v>
      </c>
      <c r="C1682" s="106" t="s">
        <v>12185</v>
      </c>
      <c r="D1682" s="107" t="s">
        <v>12186</v>
      </c>
      <c r="E1682" s="107" t="s">
        <v>12187</v>
      </c>
      <c r="F1682" s="107" t="s">
        <v>12188</v>
      </c>
      <c r="G1682" s="108" t="s">
        <v>51</v>
      </c>
      <c r="H1682" s="110"/>
      <c r="I1682" s="285">
        <v>678.6</v>
      </c>
      <c r="J1682" s="287">
        <v>644.7</v>
      </c>
      <c r="K1682" s="287">
        <v>610.7</v>
      </c>
      <c r="L1682" s="287">
        <v>576.8</v>
      </c>
      <c r="M1682" s="287">
        <v>542.9</v>
      </c>
    </row>
    <row r="1683" ht="60" customHeight="1" spans="1:13">
      <c r="A1683" s="201">
        <v>21</v>
      </c>
      <c r="B1683" s="201" t="s">
        <v>95</v>
      </c>
      <c r="C1683" s="106" t="s">
        <v>12189</v>
      </c>
      <c r="D1683" s="107" t="s">
        <v>12190</v>
      </c>
      <c r="E1683" s="107" t="s">
        <v>12191</v>
      </c>
      <c r="F1683" s="107" t="s">
        <v>12192</v>
      </c>
      <c r="G1683" s="108" t="s">
        <v>51</v>
      </c>
      <c r="H1683" s="110"/>
      <c r="I1683" s="285">
        <v>655.2</v>
      </c>
      <c r="J1683" s="287">
        <v>622.4</v>
      </c>
      <c r="K1683" s="287">
        <v>589.7</v>
      </c>
      <c r="L1683" s="287">
        <v>556.9</v>
      </c>
      <c r="M1683" s="287">
        <v>524.2</v>
      </c>
    </row>
    <row r="1684" ht="60" customHeight="1" spans="1:13">
      <c r="A1684" s="201">
        <v>22</v>
      </c>
      <c r="B1684" s="201" t="s">
        <v>95</v>
      </c>
      <c r="C1684" s="106" t="s">
        <v>12193</v>
      </c>
      <c r="D1684" s="107" t="s">
        <v>12194</v>
      </c>
      <c r="E1684" s="107" t="s">
        <v>12195</v>
      </c>
      <c r="F1684" s="107" t="s">
        <v>12196</v>
      </c>
      <c r="G1684" s="108" t="s">
        <v>51</v>
      </c>
      <c r="H1684" s="110"/>
      <c r="I1684" s="285">
        <v>1971</v>
      </c>
      <c r="J1684" s="287">
        <v>1872.5</v>
      </c>
      <c r="K1684" s="287">
        <v>1773.9</v>
      </c>
      <c r="L1684" s="287">
        <v>1675.4</v>
      </c>
      <c r="M1684" s="287">
        <v>1576.8</v>
      </c>
    </row>
    <row r="1685" ht="60" customHeight="1" spans="1:13">
      <c r="A1685" s="201">
        <v>23</v>
      </c>
      <c r="B1685" s="201" t="s">
        <v>95</v>
      </c>
      <c r="C1685" s="106" t="s">
        <v>12197</v>
      </c>
      <c r="D1685" s="107" t="s">
        <v>12198</v>
      </c>
      <c r="E1685" s="107" t="s">
        <v>12199</v>
      </c>
      <c r="F1685" s="107" t="s">
        <v>12200</v>
      </c>
      <c r="G1685" s="108" t="s">
        <v>51</v>
      </c>
      <c r="H1685" s="110"/>
      <c r="I1685" s="285">
        <v>1033.2</v>
      </c>
      <c r="J1685" s="287">
        <v>981.5</v>
      </c>
      <c r="K1685" s="287">
        <v>929.9</v>
      </c>
      <c r="L1685" s="287">
        <v>878.2</v>
      </c>
      <c r="M1685" s="287">
        <v>826.6</v>
      </c>
    </row>
    <row r="1686" ht="60" customHeight="1" spans="1:13">
      <c r="A1686" s="201">
        <v>24</v>
      </c>
      <c r="B1686" s="201" t="s">
        <v>95</v>
      </c>
      <c r="C1686" s="106" t="s">
        <v>12201</v>
      </c>
      <c r="D1686" s="107" t="s">
        <v>12202</v>
      </c>
      <c r="E1686" s="107" t="s">
        <v>12203</v>
      </c>
      <c r="F1686" s="107" t="s">
        <v>12200</v>
      </c>
      <c r="G1686" s="108" t="s">
        <v>441</v>
      </c>
      <c r="H1686" s="110"/>
      <c r="I1686" s="285">
        <v>1176.3</v>
      </c>
      <c r="J1686" s="287">
        <v>1117.5</v>
      </c>
      <c r="K1686" s="287">
        <v>1058.7</v>
      </c>
      <c r="L1686" s="287">
        <v>999.9</v>
      </c>
      <c r="M1686" s="287">
        <v>941</v>
      </c>
    </row>
    <row r="1687" ht="60" customHeight="1" spans="1:13">
      <c r="A1687" s="201">
        <v>25</v>
      </c>
      <c r="B1687" s="201" t="s">
        <v>95</v>
      </c>
      <c r="C1687" s="106" t="s">
        <v>12204</v>
      </c>
      <c r="D1687" s="107" t="s">
        <v>12205</v>
      </c>
      <c r="E1687" s="107" t="s">
        <v>12206</v>
      </c>
      <c r="F1687" s="107" t="s">
        <v>12207</v>
      </c>
      <c r="G1687" s="108" t="s">
        <v>51</v>
      </c>
      <c r="H1687" s="110"/>
      <c r="I1687" s="285">
        <v>678.6</v>
      </c>
      <c r="J1687" s="287">
        <v>644.7</v>
      </c>
      <c r="K1687" s="287">
        <v>610.7</v>
      </c>
      <c r="L1687" s="287">
        <v>576.8</v>
      </c>
      <c r="M1687" s="287">
        <v>542.9</v>
      </c>
    </row>
    <row r="1688" ht="60" customHeight="1" spans="1:13">
      <c r="A1688" s="201">
        <v>26</v>
      </c>
      <c r="B1688" s="201" t="s">
        <v>95</v>
      </c>
      <c r="C1688" s="106" t="s">
        <v>12208</v>
      </c>
      <c r="D1688" s="107" t="s">
        <v>12209</v>
      </c>
      <c r="E1688" s="107" t="s">
        <v>12210</v>
      </c>
      <c r="F1688" s="107" t="s">
        <v>9690</v>
      </c>
      <c r="G1688" s="108" t="s">
        <v>51</v>
      </c>
      <c r="H1688" s="110"/>
      <c r="I1688" s="285">
        <v>315.9</v>
      </c>
      <c r="J1688" s="287">
        <v>300.1</v>
      </c>
      <c r="K1688" s="287">
        <v>284.3</v>
      </c>
      <c r="L1688" s="287">
        <v>268.5</v>
      </c>
      <c r="M1688" s="287">
        <v>252.7</v>
      </c>
    </row>
    <row r="1689" ht="60" customHeight="1" spans="1:13">
      <c r="A1689" s="201">
        <v>27</v>
      </c>
      <c r="B1689" s="201" t="s">
        <v>95</v>
      </c>
      <c r="C1689" s="106" t="s">
        <v>12211</v>
      </c>
      <c r="D1689" s="107" t="s">
        <v>12212</v>
      </c>
      <c r="E1689" s="107" t="s">
        <v>12213</v>
      </c>
      <c r="F1689" s="107" t="s">
        <v>12214</v>
      </c>
      <c r="G1689" s="108" t="s">
        <v>51</v>
      </c>
      <c r="H1689" s="110"/>
      <c r="I1689" s="285">
        <v>936</v>
      </c>
      <c r="J1689" s="287">
        <v>889.2</v>
      </c>
      <c r="K1689" s="287">
        <v>842.4</v>
      </c>
      <c r="L1689" s="287">
        <v>795.6</v>
      </c>
      <c r="M1689" s="287">
        <v>748.8</v>
      </c>
    </row>
    <row r="1690" ht="60" customHeight="1" spans="1:13">
      <c r="A1690" s="451">
        <v>28</v>
      </c>
      <c r="B1690" s="201" t="s">
        <v>95</v>
      </c>
      <c r="C1690" s="106" t="s">
        <v>12215</v>
      </c>
      <c r="D1690" s="107" t="s">
        <v>12216</v>
      </c>
      <c r="E1690" s="107" t="s">
        <v>12217</v>
      </c>
      <c r="F1690" s="107" t="s">
        <v>12218</v>
      </c>
      <c r="G1690" s="108" t="s">
        <v>51</v>
      </c>
      <c r="H1690" s="110"/>
      <c r="I1690" s="285">
        <v>4032</v>
      </c>
      <c r="J1690" s="287">
        <v>3830.4</v>
      </c>
      <c r="K1690" s="287">
        <v>3628.8</v>
      </c>
      <c r="L1690" s="287">
        <v>3427.2</v>
      </c>
      <c r="M1690" s="287">
        <v>3225.6</v>
      </c>
    </row>
    <row r="1691" ht="60" customHeight="1" spans="1:13">
      <c r="A1691" s="452"/>
      <c r="B1691" s="201" t="s">
        <v>95</v>
      </c>
      <c r="C1691" s="106" t="s">
        <v>12219</v>
      </c>
      <c r="D1691" s="107" t="s">
        <v>12220</v>
      </c>
      <c r="E1691" s="203"/>
      <c r="F1691" s="203"/>
      <c r="G1691" s="201"/>
      <c r="H1691" s="110"/>
      <c r="I1691" s="285">
        <v>3096</v>
      </c>
      <c r="J1691" s="287">
        <v>2941.2</v>
      </c>
      <c r="K1691" s="287">
        <v>2786.4</v>
      </c>
      <c r="L1691" s="287">
        <v>2631.6</v>
      </c>
      <c r="M1691" s="287">
        <v>2476.8</v>
      </c>
    </row>
    <row r="1692" ht="60" customHeight="1" spans="1:13">
      <c r="A1692" s="451">
        <v>29</v>
      </c>
      <c r="B1692" s="201" t="s">
        <v>95</v>
      </c>
      <c r="C1692" s="106" t="s">
        <v>12221</v>
      </c>
      <c r="D1692" s="107" t="s">
        <v>12222</v>
      </c>
      <c r="E1692" s="107" t="s">
        <v>12223</v>
      </c>
      <c r="F1692" s="107" t="s">
        <v>12224</v>
      </c>
      <c r="G1692" s="108" t="s">
        <v>51</v>
      </c>
      <c r="H1692" s="110"/>
      <c r="I1692" s="285">
        <v>1141.2</v>
      </c>
      <c r="J1692" s="287">
        <v>1084.1</v>
      </c>
      <c r="K1692" s="287">
        <v>1027.1</v>
      </c>
      <c r="L1692" s="287">
        <v>970</v>
      </c>
      <c r="M1692" s="287">
        <v>913</v>
      </c>
    </row>
    <row r="1693" ht="60" customHeight="1" spans="1:13">
      <c r="A1693" s="452"/>
      <c r="B1693" s="201" t="s">
        <v>95</v>
      </c>
      <c r="C1693" s="106" t="s">
        <v>12225</v>
      </c>
      <c r="D1693" s="107" t="s">
        <v>12226</v>
      </c>
      <c r="E1693" s="203"/>
      <c r="F1693" s="203"/>
      <c r="G1693" s="108" t="s">
        <v>51</v>
      </c>
      <c r="H1693" s="110"/>
      <c r="I1693" s="285">
        <v>380.7</v>
      </c>
      <c r="J1693" s="287">
        <v>361.7</v>
      </c>
      <c r="K1693" s="287">
        <v>342.6</v>
      </c>
      <c r="L1693" s="287">
        <v>323.6</v>
      </c>
      <c r="M1693" s="287">
        <v>304.6</v>
      </c>
    </row>
    <row r="1694" ht="60" customHeight="1" spans="1:13">
      <c r="A1694" s="201">
        <v>30</v>
      </c>
      <c r="B1694" s="201" t="s">
        <v>95</v>
      </c>
      <c r="C1694" s="106" t="s">
        <v>12227</v>
      </c>
      <c r="D1694" s="107" t="s">
        <v>12228</v>
      </c>
      <c r="E1694" s="107" t="s">
        <v>12229</v>
      </c>
      <c r="F1694" s="107" t="s">
        <v>12230</v>
      </c>
      <c r="G1694" s="108" t="s">
        <v>12231</v>
      </c>
      <c r="H1694" s="110"/>
      <c r="I1694" s="285">
        <v>2434.5</v>
      </c>
      <c r="J1694" s="287">
        <v>2312.8</v>
      </c>
      <c r="K1694" s="287">
        <v>2191.1</v>
      </c>
      <c r="L1694" s="287">
        <v>2069.3</v>
      </c>
      <c r="M1694" s="287">
        <v>1947.6</v>
      </c>
    </row>
    <row r="1695" ht="60" customHeight="1" spans="1:13">
      <c r="A1695" s="201">
        <v>31</v>
      </c>
      <c r="B1695" s="201" t="s">
        <v>95</v>
      </c>
      <c r="C1695" s="106" t="s">
        <v>12232</v>
      </c>
      <c r="D1695" s="107" t="s">
        <v>12233</v>
      </c>
      <c r="E1695" s="107" t="s">
        <v>12234</v>
      </c>
      <c r="F1695" s="107" t="s">
        <v>12235</v>
      </c>
      <c r="G1695" s="108" t="s">
        <v>51</v>
      </c>
      <c r="H1695" s="110"/>
      <c r="I1695" s="285">
        <v>1477.8</v>
      </c>
      <c r="J1695" s="287">
        <v>1403.9</v>
      </c>
      <c r="K1695" s="287">
        <v>1330</v>
      </c>
      <c r="L1695" s="287">
        <v>1256.1</v>
      </c>
      <c r="M1695" s="287">
        <v>1182.2</v>
      </c>
    </row>
    <row r="1696" ht="60" customHeight="1" spans="1:13">
      <c r="A1696" s="201">
        <v>32</v>
      </c>
      <c r="B1696" s="201" t="s">
        <v>95</v>
      </c>
      <c r="C1696" s="106" t="s">
        <v>12236</v>
      </c>
      <c r="D1696" s="107" t="s">
        <v>12237</v>
      </c>
      <c r="E1696" s="107" t="s">
        <v>12238</v>
      </c>
      <c r="F1696" s="107" t="s">
        <v>12239</v>
      </c>
      <c r="G1696" s="108" t="s">
        <v>51</v>
      </c>
      <c r="H1696" s="111"/>
      <c r="I1696" s="285" t="s">
        <v>8956</v>
      </c>
      <c r="J1696" s="285" t="s">
        <v>8956</v>
      </c>
      <c r="K1696" s="285" t="s">
        <v>8956</v>
      </c>
      <c r="L1696" s="285" t="s">
        <v>8956</v>
      </c>
      <c r="M1696" s="285" t="s">
        <v>8956</v>
      </c>
    </row>
    <row r="1697" ht="60" customHeight="1" spans="1:13">
      <c r="A1697" s="201">
        <v>33</v>
      </c>
      <c r="B1697" s="201" t="s">
        <v>95</v>
      </c>
      <c r="C1697" s="106" t="s">
        <v>12240</v>
      </c>
      <c r="D1697" s="107" t="s">
        <v>12241</v>
      </c>
      <c r="E1697" s="107" t="s">
        <v>12242</v>
      </c>
      <c r="F1697" s="107" t="s">
        <v>12235</v>
      </c>
      <c r="G1697" s="108" t="s">
        <v>51</v>
      </c>
      <c r="H1697" s="110"/>
      <c r="I1697" s="285">
        <v>3341.7</v>
      </c>
      <c r="J1697" s="287">
        <v>3174.6</v>
      </c>
      <c r="K1697" s="287">
        <v>3007.5</v>
      </c>
      <c r="L1697" s="287">
        <v>2840.4</v>
      </c>
      <c r="M1697" s="287">
        <v>2673.4</v>
      </c>
    </row>
    <row r="1698" ht="60" customHeight="1" spans="1:13">
      <c r="A1698" s="201">
        <v>34</v>
      </c>
      <c r="B1698" s="201" t="s">
        <v>95</v>
      </c>
      <c r="C1698" s="106" t="s">
        <v>12243</v>
      </c>
      <c r="D1698" s="107" t="s">
        <v>12244</v>
      </c>
      <c r="E1698" s="107" t="s">
        <v>12245</v>
      </c>
      <c r="F1698" s="107" t="s">
        <v>12246</v>
      </c>
      <c r="G1698" s="108" t="s">
        <v>51</v>
      </c>
      <c r="H1698" s="110"/>
      <c r="I1698" s="285">
        <v>1815.3</v>
      </c>
      <c r="J1698" s="287">
        <v>1724.5</v>
      </c>
      <c r="K1698" s="287">
        <v>1633.8</v>
      </c>
      <c r="L1698" s="287">
        <v>1543</v>
      </c>
      <c r="M1698" s="287">
        <v>1452.2</v>
      </c>
    </row>
    <row r="1699" ht="60" customHeight="1" spans="1:13">
      <c r="A1699" s="201">
        <v>35</v>
      </c>
      <c r="B1699" s="201" t="s">
        <v>95</v>
      </c>
      <c r="C1699" s="106" t="s">
        <v>12247</v>
      </c>
      <c r="D1699" s="107" t="s">
        <v>12248</v>
      </c>
      <c r="E1699" s="107" t="s">
        <v>12249</v>
      </c>
      <c r="F1699" s="107" t="s">
        <v>12250</v>
      </c>
      <c r="G1699" s="108" t="s">
        <v>51</v>
      </c>
      <c r="H1699" s="110"/>
      <c r="I1699" s="285">
        <v>1400.4</v>
      </c>
      <c r="J1699" s="287">
        <v>1330.4</v>
      </c>
      <c r="K1699" s="287">
        <v>1260.4</v>
      </c>
      <c r="L1699" s="287">
        <v>1190.3</v>
      </c>
      <c r="M1699" s="287">
        <v>1120.3</v>
      </c>
    </row>
    <row r="1700" ht="60" customHeight="1" spans="1:13">
      <c r="A1700" s="201">
        <v>36</v>
      </c>
      <c r="B1700" s="201" t="s">
        <v>95</v>
      </c>
      <c r="C1700" s="106" t="s">
        <v>12251</v>
      </c>
      <c r="D1700" s="107" t="s">
        <v>12252</v>
      </c>
      <c r="E1700" s="107" t="s">
        <v>12253</v>
      </c>
      <c r="F1700" s="107" t="s">
        <v>12218</v>
      </c>
      <c r="G1700" s="108" t="s">
        <v>51</v>
      </c>
      <c r="H1700" s="110"/>
      <c r="I1700" s="285">
        <v>1335.6</v>
      </c>
      <c r="J1700" s="287">
        <v>1268.8</v>
      </c>
      <c r="K1700" s="287">
        <v>1202</v>
      </c>
      <c r="L1700" s="287">
        <v>1135.3</v>
      </c>
      <c r="M1700" s="287">
        <v>1068.5</v>
      </c>
    </row>
    <row r="1701" ht="60" customHeight="1" spans="1:13">
      <c r="A1701" s="201">
        <v>37</v>
      </c>
      <c r="B1701" s="201" t="s">
        <v>95</v>
      </c>
      <c r="C1701" s="106" t="s">
        <v>12254</v>
      </c>
      <c r="D1701" s="107" t="s">
        <v>12255</v>
      </c>
      <c r="E1701" s="107" t="s">
        <v>12256</v>
      </c>
      <c r="F1701" s="107" t="s">
        <v>12257</v>
      </c>
      <c r="G1701" s="108" t="s">
        <v>51</v>
      </c>
      <c r="H1701" s="110"/>
      <c r="I1701" s="285">
        <v>5850</v>
      </c>
      <c r="J1701" s="287">
        <v>5557.5</v>
      </c>
      <c r="K1701" s="287">
        <v>5265</v>
      </c>
      <c r="L1701" s="287">
        <v>4972.5</v>
      </c>
      <c r="M1701" s="287">
        <v>4680</v>
      </c>
    </row>
    <row r="1702" ht="60" customHeight="1" spans="1:13">
      <c r="A1702" s="201">
        <v>38</v>
      </c>
      <c r="B1702" s="201" t="s">
        <v>95</v>
      </c>
      <c r="C1702" s="106" t="s">
        <v>12258</v>
      </c>
      <c r="D1702" s="107" t="s">
        <v>12259</v>
      </c>
      <c r="E1702" s="107" t="s">
        <v>12260</v>
      </c>
      <c r="F1702" s="107" t="s">
        <v>12261</v>
      </c>
      <c r="G1702" s="108" t="s">
        <v>51</v>
      </c>
      <c r="H1702" s="110"/>
      <c r="I1702" s="285">
        <v>1872.9</v>
      </c>
      <c r="J1702" s="287">
        <v>1779.3</v>
      </c>
      <c r="K1702" s="287">
        <v>1685.6</v>
      </c>
      <c r="L1702" s="287">
        <v>1592</v>
      </c>
      <c r="M1702" s="287">
        <v>1498.3</v>
      </c>
    </row>
    <row r="1703" ht="60" customHeight="1" spans="1:13">
      <c r="A1703" s="201">
        <v>39</v>
      </c>
      <c r="B1703" s="201" t="s">
        <v>95</v>
      </c>
      <c r="C1703" s="106" t="s">
        <v>12262</v>
      </c>
      <c r="D1703" s="107" t="s">
        <v>12263</v>
      </c>
      <c r="E1703" s="107" t="s">
        <v>12264</v>
      </c>
      <c r="F1703" s="107" t="s">
        <v>12261</v>
      </c>
      <c r="G1703" s="108" t="s">
        <v>51</v>
      </c>
      <c r="H1703" s="109" t="s">
        <v>12265</v>
      </c>
      <c r="I1703" s="285">
        <v>2434.5</v>
      </c>
      <c r="J1703" s="287">
        <v>2312.8</v>
      </c>
      <c r="K1703" s="287">
        <v>2191.1</v>
      </c>
      <c r="L1703" s="287">
        <v>2069.3</v>
      </c>
      <c r="M1703" s="287">
        <v>1947.6</v>
      </c>
    </row>
    <row r="1704" ht="60" customHeight="1" spans="1:13">
      <c r="A1704" s="201">
        <v>40</v>
      </c>
      <c r="B1704" s="201" t="s">
        <v>95</v>
      </c>
      <c r="C1704" s="106" t="s">
        <v>12266</v>
      </c>
      <c r="D1704" s="107" t="s">
        <v>12267</v>
      </c>
      <c r="E1704" s="107" t="s">
        <v>12268</v>
      </c>
      <c r="F1704" s="107" t="s">
        <v>12269</v>
      </c>
      <c r="G1704" s="108" t="s">
        <v>51</v>
      </c>
      <c r="H1704" s="110"/>
      <c r="I1704" s="285">
        <v>343.8</v>
      </c>
      <c r="J1704" s="287">
        <v>326.6</v>
      </c>
      <c r="K1704" s="287">
        <v>309.4</v>
      </c>
      <c r="L1704" s="287">
        <v>292.2</v>
      </c>
      <c r="M1704" s="287">
        <v>275</v>
      </c>
    </row>
    <row r="1705" ht="60" customHeight="1" spans="1:13">
      <c r="A1705" s="201">
        <v>41</v>
      </c>
      <c r="B1705" s="201" t="s">
        <v>95</v>
      </c>
      <c r="C1705" s="106" t="s">
        <v>12270</v>
      </c>
      <c r="D1705" s="107" t="s">
        <v>12271</v>
      </c>
      <c r="E1705" s="107" t="s">
        <v>12272</v>
      </c>
      <c r="F1705" s="107" t="s">
        <v>12269</v>
      </c>
      <c r="G1705" s="108" t="s">
        <v>51</v>
      </c>
      <c r="H1705" s="109" t="s">
        <v>12273</v>
      </c>
      <c r="I1705" s="285">
        <v>447.3</v>
      </c>
      <c r="J1705" s="287">
        <v>424.9</v>
      </c>
      <c r="K1705" s="287">
        <v>402.6</v>
      </c>
      <c r="L1705" s="287">
        <v>380.2</v>
      </c>
      <c r="M1705" s="287">
        <v>357.8</v>
      </c>
    </row>
    <row r="1706" ht="60" customHeight="1" spans="1:13">
      <c r="A1706" s="451">
        <v>42</v>
      </c>
      <c r="B1706" s="201" t="s">
        <v>95</v>
      </c>
      <c r="C1706" s="106" t="s">
        <v>12274</v>
      </c>
      <c r="D1706" s="107" t="s">
        <v>12275</v>
      </c>
      <c r="E1706" s="107" t="s">
        <v>12276</v>
      </c>
      <c r="F1706" s="107" t="s">
        <v>12277</v>
      </c>
      <c r="G1706" s="108" t="s">
        <v>51</v>
      </c>
      <c r="H1706" s="109" t="s">
        <v>12278</v>
      </c>
      <c r="I1706" s="285">
        <v>225</v>
      </c>
      <c r="J1706" s="287">
        <v>213.8</v>
      </c>
      <c r="K1706" s="287">
        <v>202.5</v>
      </c>
      <c r="L1706" s="287">
        <v>191.3</v>
      </c>
      <c r="M1706" s="287">
        <v>180</v>
      </c>
    </row>
    <row r="1707" ht="60" customHeight="1" spans="1:13">
      <c r="A1707" s="455"/>
      <c r="B1707" s="201" t="s">
        <v>95</v>
      </c>
      <c r="C1707" s="106" t="s">
        <v>12279</v>
      </c>
      <c r="D1707" s="107" t="s">
        <v>12280</v>
      </c>
      <c r="E1707" s="203"/>
      <c r="F1707" s="203"/>
      <c r="G1707" s="108" t="s">
        <v>51</v>
      </c>
      <c r="H1707" s="110"/>
      <c r="I1707" s="285">
        <v>225</v>
      </c>
      <c r="J1707" s="287">
        <v>213.8</v>
      </c>
      <c r="K1707" s="287">
        <v>202.5</v>
      </c>
      <c r="L1707" s="287">
        <v>191.3</v>
      </c>
      <c r="M1707" s="287">
        <v>180</v>
      </c>
    </row>
    <row r="1708" ht="60" customHeight="1" spans="1:13">
      <c r="A1708" s="452"/>
      <c r="B1708" s="201" t="s">
        <v>95</v>
      </c>
      <c r="C1708" s="106" t="s">
        <v>12281</v>
      </c>
      <c r="D1708" s="107" t="s">
        <v>12282</v>
      </c>
      <c r="E1708" s="203"/>
      <c r="F1708" s="203"/>
      <c r="G1708" s="108" t="s">
        <v>51</v>
      </c>
      <c r="H1708" s="110"/>
      <c r="I1708" s="285">
        <v>225</v>
      </c>
      <c r="J1708" s="287">
        <v>213.8</v>
      </c>
      <c r="K1708" s="287">
        <v>202.5</v>
      </c>
      <c r="L1708" s="287">
        <v>191.3</v>
      </c>
      <c r="M1708" s="287">
        <v>180</v>
      </c>
    </row>
    <row r="1709" ht="60" customHeight="1" spans="1:13">
      <c r="A1709" s="451">
        <v>43</v>
      </c>
      <c r="B1709" s="201" t="s">
        <v>95</v>
      </c>
      <c r="C1709" s="106" t="s">
        <v>12283</v>
      </c>
      <c r="D1709" s="107" t="s">
        <v>12284</v>
      </c>
      <c r="E1709" s="107" t="s">
        <v>12285</v>
      </c>
      <c r="F1709" s="107" t="s">
        <v>12277</v>
      </c>
      <c r="G1709" s="108" t="s">
        <v>51</v>
      </c>
      <c r="H1709" s="110" t="s">
        <v>12286</v>
      </c>
      <c r="I1709" s="285">
        <v>292.5</v>
      </c>
      <c r="J1709" s="287">
        <v>277.9</v>
      </c>
      <c r="K1709" s="287">
        <v>263.3</v>
      </c>
      <c r="L1709" s="287">
        <v>248.6</v>
      </c>
      <c r="M1709" s="287">
        <v>234</v>
      </c>
    </row>
    <row r="1710" ht="60" customHeight="1" spans="1:13">
      <c r="A1710" s="452"/>
      <c r="B1710" s="201" t="s">
        <v>95</v>
      </c>
      <c r="C1710" s="106" t="s">
        <v>12287</v>
      </c>
      <c r="D1710" s="107" t="s">
        <v>12288</v>
      </c>
      <c r="E1710" s="203"/>
      <c r="F1710" s="203"/>
      <c r="G1710" s="108" t="s">
        <v>51</v>
      </c>
      <c r="H1710" s="110"/>
      <c r="I1710" s="285">
        <v>292.5</v>
      </c>
      <c r="J1710" s="287">
        <v>277.9</v>
      </c>
      <c r="K1710" s="287">
        <v>263.3</v>
      </c>
      <c r="L1710" s="287">
        <v>248.6</v>
      </c>
      <c r="M1710" s="287">
        <v>234</v>
      </c>
    </row>
    <row r="1711" ht="60" customHeight="1" spans="1:13">
      <c r="A1711" s="451">
        <v>44</v>
      </c>
      <c r="B1711" s="201" t="s">
        <v>95</v>
      </c>
      <c r="C1711" s="106" t="s">
        <v>12289</v>
      </c>
      <c r="D1711" s="107" t="s">
        <v>12290</v>
      </c>
      <c r="E1711" s="107" t="s">
        <v>12291</v>
      </c>
      <c r="F1711" s="107" t="s">
        <v>12292</v>
      </c>
      <c r="G1711" s="108" t="s">
        <v>51</v>
      </c>
      <c r="H1711" s="110"/>
      <c r="I1711" s="285">
        <v>1170</v>
      </c>
      <c r="J1711" s="287">
        <v>1111.5</v>
      </c>
      <c r="K1711" s="287">
        <v>1053</v>
      </c>
      <c r="L1711" s="287">
        <v>994.5</v>
      </c>
      <c r="M1711" s="287">
        <v>936</v>
      </c>
    </row>
    <row r="1712" ht="60" customHeight="1" spans="1:13">
      <c r="A1712" s="452"/>
      <c r="B1712" s="201" t="s">
        <v>95</v>
      </c>
      <c r="C1712" s="106" t="s">
        <v>12293</v>
      </c>
      <c r="D1712" s="107" t="s">
        <v>12294</v>
      </c>
      <c r="E1712" s="203"/>
      <c r="F1712" s="203"/>
      <c r="G1712" s="201"/>
      <c r="H1712" s="110"/>
      <c r="I1712" s="285">
        <v>351</v>
      </c>
      <c r="J1712" s="287">
        <v>333.5</v>
      </c>
      <c r="K1712" s="287">
        <v>315.9</v>
      </c>
      <c r="L1712" s="287">
        <v>298.4</v>
      </c>
      <c r="M1712" s="287">
        <v>280.8</v>
      </c>
    </row>
    <row r="1713" ht="60" customHeight="1" spans="1:13">
      <c r="A1713" s="201">
        <v>45</v>
      </c>
      <c r="B1713" s="201" t="s">
        <v>95</v>
      </c>
      <c r="C1713" s="106" t="s">
        <v>12295</v>
      </c>
      <c r="D1713" s="107" t="s">
        <v>12296</v>
      </c>
      <c r="E1713" s="107" t="s">
        <v>12297</v>
      </c>
      <c r="F1713" s="107" t="s">
        <v>12298</v>
      </c>
      <c r="G1713" s="108" t="s">
        <v>51</v>
      </c>
      <c r="H1713" s="109" t="s">
        <v>12299</v>
      </c>
      <c r="I1713" s="285">
        <v>472.5</v>
      </c>
      <c r="J1713" s="287">
        <v>448.9</v>
      </c>
      <c r="K1713" s="287">
        <v>425.3</v>
      </c>
      <c r="L1713" s="287">
        <v>401.6</v>
      </c>
      <c r="M1713" s="287">
        <v>378</v>
      </c>
    </row>
    <row r="1714" ht="60" customHeight="1" spans="1:13">
      <c r="A1714" s="451">
        <v>46</v>
      </c>
      <c r="B1714" s="201" t="s">
        <v>95</v>
      </c>
      <c r="C1714" s="106" t="s">
        <v>12300</v>
      </c>
      <c r="D1714" s="107" t="s">
        <v>12301</v>
      </c>
      <c r="E1714" s="107" t="s">
        <v>12302</v>
      </c>
      <c r="F1714" s="107" t="s">
        <v>12303</v>
      </c>
      <c r="G1714" s="108" t="s">
        <v>51</v>
      </c>
      <c r="H1714" s="110"/>
      <c r="I1714" s="285">
        <v>180</v>
      </c>
      <c r="J1714" s="287">
        <v>171</v>
      </c>
      <c r="K1714" s="287">
        <v>162</v>
      </c>
      <c r="L1714" s="287">
        <v>153</v>
      </c>
      <c r="M1714" s="287">
        <v>144</v>
      </c>
    </row>
    <row r="1715" ht="60" customHeight="1" spans="1:13">
      <c r="A1715" s="452"/>
      <c r="B1715" s="201" t="s">
        <v>95</v>
      </c>
      <c r="C1715" s="106" t="s">
        <v>12304</v>
      </c>
      <c r="D1715" s="107" t="s">
        <v>12305</v>
      </c>
      <c r="E1715" s="203"/>
      <c r="F1715" s="203"/>
      <c r="G1715" s="108" t="s">
        <v>51</v>
      </c>
      <c r="H1715" s="110"/>
      <c r="I1715" s="285">
        <v>54</v>
      </c>
      <c r="J1715" s="287">
        <v>51.3</v>
      </c>
      <c r="K1715" s="287">
        <v>48.6</v>
      </c>
      <c r="L1715" s="287">
        <v>45.9</v>
      </c>
      <c r="M1715" s="287">
        <v>43.2</v>
      </c>
    </row>
    <row r="1716" ht="60" customHeight="1" spans="1:13">
      <c r="A1716" s="201">
        <v>47</v>
      </c>
      <c r="B1716" s="201" t="s">
        <v>95</v>
      </c>
      <c r="C1716" s="106" t="s">
        <v>12306</v>
      </c>
      <c r="D1716" s="107" t="s">
        <v>12307</v>
      </c>
      <c r="E1716" s="107" t="s">
        <v>12308</v>
      </c>
      <c r="F1716" s="107" t="s">
        <v>12309</v>
      </c>
      <c r="G1716" s="108" t="s">
        <v>51</v>
      </c>
      <c r="H1716" s="109" t="s">
        <v>12310</v>
      </c>
      <c r="I1716" s="285">
        <v>180</v>
      </c>
      <c r="J1716" s="287">
        <v>171</v>
      </c>
      <c r="K1716" s="287">
        <v>162</v>
      </c>
      <c r="L1716" s="287">
        <v>153</v>
      </c>
      <c r="M1716" s="287">
        <v>144</v>
      </c>
    </row>
    <row r="1717" ht="60" customHeight="1" spans="1:13">
      <c r="A1717" s="201">
        <v>48</v>
      </c>
      <c r="B1717" s="201" t="s">
        <v>95</v>
      </c>
      <c r="C1717" s="106" t="s">
        <v>12311</v>
      </c>
      <c r="D1717" s="107" t="s">
        <v>12312</v>
      </c>
      <c r="E1717" s="107" t="s">
        <v>12313</v>
      </c>
      <c r="F1717" s="107" t="s">
        <v>12314</v>
      </c>
      <c r="G1717" s="108" t="s">
        <v>51</v>
      </c>
      <c r="H1717" s="109" t="s">
        <v>8010</v>
      </c>
      <c r="I1717" s="285">
        <v>58.5</v>
      </c>
      <c r="J1717" s="287">
        <v>55.6</v>
      </c>
      <c r="K1717" s="287">
        <v>52.7</v>
      </c>
      <c r="L1717" s="287">
        <v>49.7</v>
      </c>
      <c r="M1717" s="287">
        <v>46.8</v>
      </c>
    </row>
    <row r="1718" ht="60" customHeight="1" spans="1:13">
      <c r="A1718" s="451">
        <v>49</v>
      </c>
      <c r="B1718" s="201" t="s">
        <v>95</v>
      </c>
      <c r="C1718" s="106" t="s">
        <v>12315</v>
      </c>
      <c r="D1718" s="107" t="s">
        <v>12316</v>
      </c>
      <c r="E1718" s="107" t="s">
        <v>12317</v>
      </c>
      <c r="F1718" s="107" t="s">
        <v>12318</v>
      </c>
      <c r="G1718" s="108" t="s">
        <v>51</v>
      </c>
      <c r="H1718" s="109" t="s">
        <v>12319</v>
      </c>
      <c r="I1718" s="285">
        <v>2260.8</v>
      </c>
      <c r="J1718" s="287">
        <v>2147.8</v>
      </c>
      <c r="K1718" s="287">
        <v>2034.7</v>
      </c>
      <c r="L1718" s="287">
        <v>1921.7</v>
      </c>
      <c r="M1718" s="287">
        <v>1808.6</v>
      </c>
    </row>
    <row r="1719" ht="60" customHeight="1" spans="1:13">
      <c r="A1719" s="452"/>
      <c r="B1719" s="201" t="s">
        <v>95</v>
      </c>
      <c r="C1719" s="106" t="s">
        <v>12320</v>
      </c>
      <c r="D1719" s="107" t="s">
        <v>12321</v>
      </c>
      <c r="E1719" s="203"/>
      <c r="F1719" s="203"/>
      <c r="G1719" s="108" t="s">
        <v>51</v>
      </c>
      <c r="H1719" s="110"/>
      <c r="I1719" s="285">
        <v>2260.8</v>
      </c>
      <c r="J1719" s="287">
        <v>2147.8</v>
      </c>
      <c r="K1719" s="287">
        <v>2034.7</v>
      </c>
      <c r="L1719" s="287">
        <v>1921.7</v>
      </c>
      <c r="M1719" s="287">
        <v>1808.6</v>
      </c>
    </row>
    <row r="1720" ht="60" customHeight="1" spans="1:13">
      <c r="A1720" s="201">
        <v>50</v>
      </c>
      <c r="B1720" s="201" t="s">
        <v>95</v>
      </c>
      <c r="C1720" s="106" t="s">
        <v>12322</v>
      </c>
      <c r="D1720" s="107" t="s">
        <v>12323</v>
      </c>
      <c r="E1720" s="107" t="s">
        <v>12324</v>
      </c>
      <c r="F1720" s="107" t="s">
        <v>12325</v>
      </c>
      <c r="G1720" s="108" t="s">
        <v>51</v>
      </c>
      <c r="H1720" s="110"/>
      <c r="I1720" s="285">
        <v>1872</v>
      </c>
      <c r="J1720" s="287">
        <v>1778.4</v>
      </c>
      <c r="K1720" s="287">
        <v>1684.8</v>
      </c>
      <c r="L1720" s="287">
        <v>1591.2</v>
      </c>
      <c r="M1720" s="287">
        <v>1497.6</v>
      </c>
    </row>
    <row r="1721" ht="60" customHeight="1" spans="1:13">
      <c r="A1721" s="451">
        <v>51</v>
      </c>
      <c r="B1721" s="201" t="s">
        <v>95</v>
      </c>
      <c r="C1721" s="106" t="s">
        <v>12326</v>
      </c>
      <c r="D1721" s="107" t="s">
        <v>12327</v>
      </c>
      <c r="E1721" s="107" t="s">
        <v>12328</v>
      </c>
      <c r="F1721" s="107" t="s">
        <v>12329</v>
      </c>
      <c r="G1721" s="108" t="s">
        <v>51</v>
      </c>
      <c r="H1721" s="110"/>
      <c r="I1721" s="285">
        <v>919.8</v>
      </c>
      <c r="J1721" s="287">
        <v>873.8</v>
      </c>
      <c r="K1721" s="287">
        <v>827.8</v>
      </c>
      <c r="L1721" s="287">
        <v>781.8</v>
      </c>
      <c r="M1721" s="287">
        <v>735.8</v>
      </c>
    </row>
    <row r="1722" ht="60" customHeight="1" spans="1:13">
      <c r="A1722" s="452"/>
      <c r="B1722" s="201" t="s">
        <v>95</v>
      </c>
      <c r="C1722" s="106" t="s">
        <v>12330</v>
      </c>
      <c r="D1722" s="107" t="s">
        <v>12331</v>
      </c>
      <c r="E1722" s="203"/>
      <c r="F1722" s="203"/>
      <c r="G1722" s="201"/>
      <c r="H1722" s="110"/>
      <c r="I1722" s="457">
        <v>639</v>
      </c>
      <c r="J1722" s="287">
        <v>607.1</v>
      </c>
      <c r="K1722" s="287">
        <v>575.1</v>
      </c>
      <c r="L1722" s="287">
        <v>543.2</v>
      </c>
      <c r="M1722" s="287">
        <v>511.2</v>
      </c>
    </row>
    <row r="1723" ht="60" customHeight="1" spans="1:13">
      <c r="A1723" s="451">
        <v>52</v>
      </c>
      <c r="B1723" s="201" t="s">
        <v>95</v>
      </c>
      <c r="C1723" s="106" t="s">
        <v>12332</v>
      </c>
      <c r="D1723" s="107" t="s">
        <v>12333</v>
      </c>
      <c r="E1723" s="107" t="s">
        <v>12334</v>
      </c>
      <c r="F1723" s="107" t="s">
        <v>12261</v>
      </c>
      <c r="G1723" s="108" t="s">
        <v>51</v>
      </c>
      <c r="H1723" s="110"/>
      <c r="I1723" s="285">
        <v>1872.9</v>
      </c>
      <c r="J1723" s="287">
        <v>1779.3</v>
      </c>
      <c r="K1723" s="287">
        <v>1685.6</v>
      </c>
      <c r="L1723" s="287">
        <v>1592</v>
      </c>
      <c r="M1723" s="287">
        <v>1498.3</v>
      </c>
    </row>
    <row r="1724" ht="60" customHeight="1" spans="1:13">
      <c r="A1724" s="452"/>
      <c r="B1724" s="201" t="s">
        <v>95</v>
      </c>
      <c r="C1724" s="106" t="s">
        <v>12335</v>
      </c>
      <c r="D1724" s="107" t="s">
        <v>12336</v>
      </c>
      <c r="E1724" s="203"/>
      <c r="F1724" s="203"/>
      <c r="G1724" s="108" t="s">
        <v>51</v>
      </c>
      <c r="H1724" s="110"/>
      <c r="I1724" s="285">
        <v>1872.9</v>
      </c>
      <c r="J1724" s="287">
        <v>1779.3</v>
      </c>
      <c r="K1724" s="287">
        <v>1685.6</v>
      </c>
      <c r="L1724" s="287">
        <v>1592</v>
      </c>
      <c r="M1724" s="287">
        <v>1498.3</v>
      </c>
    </row>
    <row r="1725" ht="60" customHeight="1" spans="1:13">
      <c r="A1725" s="201">
        <v>53</v>
      </c>
      <c r="B1725" s="201" t="s">
        <v>95</v>
      </c>
      <c r="C1725" s="106" t="s">
        <v>12337</v>
      </c>
      <c r="D1725" s="107" t="s">
        <v>12338</v>
      </c>
      <c r="E1725" s="107" t="s">
        <v>12339</v>
      </c>
      <c r="F1725" s="107" t="s">
        <v>12261</v>
      </c>
      <c r="G1725" s="108" t="s">
        <v>51</v>
      </c>
      <c r="H1725" s="109" t="s">
        <v>12340</v>
      </c>
      <c r="I1725" s="285">
        <v>2434.5</v>
      </c>
      <c r="J1725" s="287">
        <v>2312.8</v>
      </c>
      <c r="K1725" s="287">
        <v>2191.1</v>
      </c>
      <c r="L1725" s="287">
        <v>2069.3</v>
      </c>
      <c r="M1725" s="287">
        <v>1947.6</v>
      </c>
    </row>
    <row r="1726" ht="60" customHeight="1" spans="1:13">
      <c r="A1726" s="201">
        <v>54</v>
      </c>
      <c r="B1726" s="201" t="s">
        <v>95</v>
      </c>
      <c r="C1726" s="106" t="s">
        <v>12341</v>
      </c>
      <c r="D1726" s="107" t="s">
        <v>12342</v>
      </c>
      <c r="E1726" s="107" t="s">
        <v>12343</v>
      </c>
      <c r="F1726" s="107" t="s">
        <v>12344</v>
      </c>
      <c r="G1726" s="108" t="s">
        <v>441</v>
      </c>
      <c r="H1726" s="110"/>
      <c r="I1726" s="285">
        <v>877.5</v>
      </c>
      <c r="J1726" s="287">
        <v>833.6</v>
      </c>
      <c r="K1726" s="287">
        <v>789.8</v>
      </c>
      <c r="L1726" s="287">
        <v>745.9</v>
      </c>
      <c r="M1726" s="287">
        <v>702</v>
      </c>
    </row>
    <row r="1727" ht="60" customHeight="1" spans="1:13">
      <c r="A1727" s="201">
        <v>55</v>
      </c>
      <c r="B1727" s="201" t="s">
        <v>95</v>
      </c>
      <c r="C1727" s="106" t="s">
        <v>12345</v>
      </c>
      <c r="D1727" s="107" t="s">
        <v>12346</v>
      </c>
      <c r="E1727" s="107" t="s">
        <v>12347</v>
      </c>
      <c r="F1727" s="107" t="s">
        <v>12348</v>
      </c>
      <c r="G1727" s="108" t="s">
        <v>51</v>
      </c>
      <c r="H1727" s="110"/>
      <c r="I1727" s="285">
        <v>1872.9</v>
      </c>
      <c r="J1727" s="287">
        <v>1779.3</v>
      </c>
      <c r="K1727" s="287">
        <v>1685.6</v>
      </c>
      <c r="L1727" s="287">
        <v>1592</v>
      </c>
      <c r="M1727" s="287">
        <v>1498.3</v>
      </c>
    </row>
    <row r="1728" ht="60" customHeight="1" spans="1:13">
      <c r="A1728" s="201">
        <v>56</v>
      </c>
      <c r="B1728" s="201" t="s">
        <v>95</v>
      </c>
      <c r="C1728" s="106" t="s">
        <v>12349</v>
      </c>
      <c r="D1728" s="107" t="s">
        <v>12350</v>
      </c>
      <c r="E1728" s="107" t="s">
        <v>12351</v>
      </c>
      <c r="F1728" s="107" t="s">
        <v>12348</v>
      </c>
      <c r="G1728" s="108" t="s">
        <v>51</v>
      </c>
      <c r="H1728" s="110"/>
      <c r="I1728" s="285">
        <v>2434.5</v>
      </c>
      <c r="J1728" s="287">
        <v>2312.8</v>
      </c>
      <c r="K1728" s="287">
        <v>2191.1</v>
      </c>
      <c r="L1728" s="287">
        <v>2069.3</v>
      </c>
      <c r="M1728" s="287">
        <v>1947.6</v>
      </c>
    </row>
    <row r="1729" ht="60" customHeight="1" spans="1:13">
      <c r="A1729" s="201">
        <v>57</v>
      </c>
      <c r="B1729" s="201" t="s">
        <v>95</v>
      </c>
      <c r="C1729" s="106" t="s">
        <v>12352</v>
      </c>
      <c r="D1729" s="107" t="s">
        <v>12353</v>
      </c>
      <c r="E1729" s="107" t="s">
        <v>12354</v>
      </c>
      <c r="F1729" s="107" t="s">
        <v>12355</v>
      </c>
      <c r="G1729" s="108" t="s">
        <v>51</v>
      </c>
      <c r="H1729" s="110"/>
      <c r="I1729" s="285">
        <v>3233.7</v>
      </c>
      <c r="J1729" s="287">
        <v>3072</v>
      </c>
      <c r="K1729" s="287">
        <v>2910.3</v>
      </c>
      <c r="L1729" s="287">
        <v>2748.6</v>
      </c>
      <c r="M1729" s="287">
        <v>2587</v>
      </c>
    </row>
    <row r="1730" ht="60" customHeight="1" spans="1:13">
      <c r="A1730" s="201">
        <v>58</v>
      </c>
      <c r="B1730" s="201" t="s">
        <v>95</v>
      </c>
      <c r="C1730" s="106" t="s">
        <v>12356</v>
      </c>
      <c r="D1730" s="107" t="s">
        <v>12357</v>
      </c>
      <c r="E1730" s="107" t="s">
        <v>12358</v>
      </c>
      <c r="F1730" s="107" t="s">
        <v>12355</v>
      </c>
      <c r="G1730" s="108" t="s">
        <v>51</v>
      </c>
      <c r="H1730" s="110"/>
      <c r="I1730" s="285">
        <v>4203.9</v>
      </c>
      <c r="J1730" s="287">
        <v>3993.7</v>
      </c>
      <c r="K1730" s="287">
        <v>3783.5</v>
      </c>
      <c r="L1730" s="287">
        <v>3573.3</v>
      </c>
      <c r="M1730" s="287">
        <v>3363.1</v>
      </c>
    </row>
    <row r="1731" ht="60" customHeight="1" spans="1:13">
      <c r="A1731" s="201">
        <v>59</v>
      </c>
      <c r="B1731" s="201" t="s">
        <v>95</v>
      </c>
      <c r="C1731" s="106" t="s">
        <v>12359</v>
      </c>
      <c r="D1731" s="107" t="s">
        <v>12360</v>
      </c>
      <c r="E1731" s="107" t="s">
        <v>12361</v>
      </c>
      <c r="F1731" s="107" t="s">
        <v>12362</v>
      </c>
      <c r="G1731" s="108" t="s">
        <v>51</v>
      </c>
      <c r="H1731" s="110"/>
      <c r="I1731" s="285">
        <v>1872.9</v>
      </c>
      <c r="J1731" s="287">
        <v>1779.3</v>
      </c>
      <c r="K1731" s="287">
        <v>1685.6</v>
      </c>
      <c r="L1731" s="287">
        <v>1592</v>
      </c>
      <c r="M1731" s="287">
        <v>1498.3</v>
      </c>
    </row>
    <row r="1732" ht="60" customHeight="1" spans="1:13">
      <c r="A1732" s="201">
        <v>60</v>
      </c>
      <c r="B1732" s="201" t="s">
        <v>95</v>
      </c>
      <c r="C1732" s="106" t="s">
        <v>12363</v>
      </c>
      <c r="D1732" s="107" t="s">
        <v>12364</v>
      </c>
      <c r="E1732" s="107" t="s">
        <v>12365</v>
      </c>
      <c r="F1732" s="107" t="s">
        <v>12366</v>
      </c>
      <c r="G1732" s="108" t="s">
        <v>51</v>
      </c>
      <c r="H1732" s="110"/>
      <c r="I1732" s="285">
        <v>1755</v>
      </c>
      <c r="J1732" s="287">
        <v>1667.3</v>
      </c>
      <c r="K1732" s="287">
        <v>1579.5</v>
      </c>
      <c r="L1732" s="287">
        <v>1491.8</v>
      </c>
      <c r="M1732" s="287">
        <v>1404</v>
      </c>
    </row>
    <row r="1733" ht="60" customHeight="1" spans="1:13">
      <c r="A1733" s="201">
        <v>61</v>
      </c>
      <c r="B1733" s="201" t="s">
        <v>95</v>
      </c>
      <c r="C1733" s="106" t="s">
        <v>12367</v>
      </c>
      <c r="D1733" s="107" t="s">
        <v>12368</v>
      </c>
      <c r="E1733" s="107" t="s">
        <v>12369</v>
      </c>
      <c r="F1733" s="107" t="s">
        <v>12370</v>
      </c>
      <c r="G1733" s="108" t="s">
        <v>51</v>
      </c>
      <c r="H1733" s="110"/>
      <c r="I1733" s="285">
        <v>1755</v>
      </c>
      <c r="J1733" s="287">
        <v>1667.3</v>
      </c>
      <c r="K1733" s="287">
        <v>1579.5</v>
      </c>
      <c r="L1733" s="287">
        <v>1491.8</v>
      </c>
      <c r="M1733" s="287">
        <v>1404</v>
      </c>
    </row>
    <row r="1734" ht="60" customHeight="1" spans="1:13">
      <c r="A1734" s="201">
        <v>62</v>
      </c>
      <c r="B1734" s="201" t="s">
        <v>95</v>
      </c>
      <c r="C1734" s="106" t="s">
        <v>12371</v>
      </c>
      <c r="D1734" s="107" t="s">
        <v>12372</v>
      </c>
      <c r="E1734" s="107" t="s">
        <v>12373</v>
      </c>
      <c r="F1734" s="107" t="s">
        <v>12374</v>
      </c>
      <c r="G1734" s="108" t="s">
        <v>441</v>
      </c>
      <c r="H1734" s="110"/>
      <c r="I1734" s="285">
        <v>585</v>
      </c>
      <c r="J1734" s="287">
        <v>555.8</v>
      </c>
      <c r="K1734" s="287">
        <v>526.5</v>
      </c>
      <c r="L1734" s="287">
        <v>497.3</v>
      </c>
      <c r="M1734" s="287">
        <v>468</v>
      </c>
    </row>
    <row r="1735" ht="60" customHeight="1" spans="1:13">
      <c r="A1735" s="201">
        <v>63</v>
      </c>
      <c r="B1735" s="201" t="s">
        <v>95</v>
      </c>
      <c r="C1735" s="106" t="s">
        <v>12375</v>
      </c>
      <c r="D1735" s="107" t="s">
        <v>12376</v>
      </c>
      <c r="E1735" s="107" t="s">
        <v>12377</v>
      </c>
      <c r="F1735" s="107" t="s">
        <v>12378</v>
      </c>
      <c r="G1735" s="108" t="s">
        <v>441</v>
      </c>
      <c r="H1735" s="109" t="s">
        <v>12379</v>
      </c>
      <c r="I1735" s="285">
        <v>351</v>
      </c>
      <c r="J1735" s="287">
        <v>333.5</v>
      </c>
      <c r="K1735" s="287">
        <v>315.9</v>
      </c>
      <c r="L1735" s="287">
        <v>298.4</v>
      </c>
      <c r="M1735" s="287">
        <v>280.8</v>
      </c>
    </row>
    <row r="1736" ht="60" customHeight="1" spans="1:13">
      <c r="A1736" s="201">
        <v>64</v>
      </c>
      <c r="B1736" s="201" t="s">
        <v>95</v>
      </c>
      <c r="C1736" s="106" t="s">
        <v>12380</v>
      </c>
      <c r="D1736" s="107" t="s">
        <v>12381</v>
      </c>
      <c r="E1736" s="107" t="s">
        <v>12382</v>
      </c>
      <c r="F1736" s="107" t="s">
        <v>8697</v>
      </c>
      <c r="G1736" s="108" t="s">
        <v>441</v>
      </c>
      <c r="H1736" s="110"/>
      <c r="I1736" s="285">
        <v>1809</v>
      </c>
      <c r="J1736" s="287">
        <v>1718.6</v>
      </c>
      <c r="K1736" s="287">
        <v>1628.1</v>
      </c>
      <c r="L1736" s="287">
        <v>1537.7</v>
      </c>
      <c r="M1736" s="287">
        <v>1447.2</v>
      </c>
    </row>
    <row r="1737" ht="60" customHeight="1" spans="1:13">
      <c r="A1737" s="201">
        <v>65</v>
      </c>
      <c r="B1737" s="201" t="s">
        <v>95</v>
      </c>
      <c r="C1737" s="106" t="s">
        <v>12383</v>
      </c>
      <c r="D1737" s="107" t="s">
        <v>12384</v>
      </c>
      <c r="E1737" s="107" t="s">
        <v>12385</v>
      </c>
      <c r="F1737" s="107" t="s">
        <v>12386</v>
      </c>
      <c r="G1737" s="108" t="s">
        <v>441</v>
      </c>
      <c r="H1737" s="110"/>
      <c r="I1737" s="285">
        <v>2008.8</v>
      </c>
      <c r="J1737" s="287">
        <v>1908.4</v>
      </c>
      <c r="K1737" s="287">
        <v>1807.9</v>
      </c>
      <c r="L1737" s="287">
        <v>1707.5</v>
      </c>
      <c r="M1737" s="287">
        <v>1607</v>
      </c>
    </row>
    <row r="1738" ht="60" customHeight="1" spans="1:13">
      <c r="A1738" s="201">
        <v>66</v>
      </c>
      <c r="B1738" s="201" t="s">
        <v>95</v>
      </c>
      <c r="C1738" s="106" t="s">
        <v>12387</v>
      </c>
      <c r="D1738" s="107" t="s">
        <v>12388</v>
      </c>
      <c r="E1738" s="107" t="s">
        <v>12389</v>
      </c>
      <c r="F1738" s="107" t="s">
        <v>12390</v>
      </c>
      <c r="G1738" s="108" t="s">
        <v>441</v>
      </c>
      <c r="H1738" s="110"/>
      <c r="I1738" s="285">
        <v>2340</v>
      </c>
      <c r="J1738" s="287">
        <v>2223</v>
      </c>
      <c r="K1738" s="287">
        <v>2106</v>
      </c>
      <c r="L1738" s="287">
        <v>1989</v>
      </c>
      <c r="M1738" s="287">
        <v>1872</v>
      </c>
    </row>
    <row r="1739" ht="60" customHeight="1" spans="1:13">
      <c r="A1739" s="201">
        <v>67</v>
      </c>
      <c r="B1739" s="201" t="s">
        <v>95</v>
      </c>
      <c r="C1739" s="106" t="s">
        <v>12391</v>
      </c>
      <c r="D1739" s="107" t="s">
        <v>12392</v>
      </c>
      <c r="E1739" s="107" t="s">
        <v>12393</v>
      </c>
      <c r="F1739" s="107" t="s">
        <v>11271</v>
      </c>
      <c r="G1739" s="108" t="s">
        <v>441</v>
      </c>
      <c r="H1739" s="110"/>
      <c r="I1739" s="285">
        <v>1285.2</v>
      </c>
      <c r="J1739" s="287">
        <v>1220.9</v>
      </c>
      <c r="K1739" s="287">
        <v>1156.7</v>
      </c>
      <c r="L1739" s="287">
        <v>1092.4</v>
      </c>
      <c r="M1739" s="287">
        <v>1028.2</v>
      </c>
    </row>
    <row r="1740" ht="60" customHeight="1" spans="1:13">
      <c r="A1740" s="201">
        <v>68</v>
      </c>
      <c r="B1740" s="201" t="s">
        <v>95</v>
      </c>
      <c r="C1740" s="106" t="s">
        <v>12394</v>
      </c>
      <c r="D1740" s="107" t="s">
        <v>12395</v>
      </c>
      <c r="E1740" s="107" t="s">
        <v>12396</v>
      </c>
      <c r="F1740" s="107" t="s">
        <v>12397</v>
      </c>
      <c r="G1740" s="108" t="s">
        <v>441</v>
      </c>
      <c r="H1740" s="110"/>
      <c r="I1740" s="285">
        <v>2340</v>
      </c>
      <c r="J1740" s="287">
        <v>2223</v>
      </c>
      <c r="K1740" s="287">
        <v>2106</v>
      </c>
      <c r="L1740" s="287">
        <v>1989</v>
      </c>
      <c r="M1740" s="287">
        <v>1872</v>
      </c>
    </row>
    <row r="1741" ht="60" customHeight="1" spans="1:13">
      <c r="A1741" s="201">
        <v>69</v>
      </c>
      <c r="B1741" s="201" t="s">
        <v>95</v>
      </c>
      <c r="C1741" s="106" t="s">
        <v>12398</v>
      </c>
      <c r="D1741" s="107" t="s">
        <v>12399</v>
      </c>
      <c r="E1741" s="107" t="s">
        <v>12400</v>
      </c>
      <c r="F1741" s="107" t="s">
        <v>12401</v>
      </c>
      <c r="G1741" s="108" t="s">
        <v>441</v>
      </c>
      <c r="H1741" s="110"/>
      <c r="I1741" s="285">
        <v>694.8</v>
      </c>
      <c r="J1741" s="287">
        <v>660.1</v>
      </c>
      <c r="K1741" s="287">
        <v>625.3</v>
      </c>
      <c r="L1741" s="287">
        <v>590.6</v>
      </c>
      <c r="M1741" s="287">
        <v>555.8</v>
      </c>
    </row>
    <row r="1742" ht="60" customHeight="1" spans="1:13">
      <c r="A1742" s="201">
        <v>70</v>
      </c>
      <c r="B1742" s="201" t="s">
        <v>95</v>
      </c>
      <c r="C1742" s="106" t="s">
        <v>12402</v>
      </c>
      <c r="D1742" s="107" t="s">
        <v>12403</v>
      </c>
      <c r="E1742" s="107" t="s">
        <v>12404</v>
      </c>
      <c r="F1742" s="107" t="s">
        <v>12405</v>
      </c>
      <c r="G1742" s="108" t="s">
        <v>441</v>
      </c>
      <c r="H1742" s="110"/>
      <c r="I1742" s="285">
        <v>1224</v>
      </c>
      <c r="J1742" s="287">
        <v>1162.8</v>
      </c>
      <c r="K1742" s="287">
        <v>1101.6</v>
      </c>
      <c r="L1742" s="287">
        <v>1040.4</v>
      </c>
      <c r="M1742" s="287">
        <v>979.2</v>
      </c>
    </row>
    <row r="1743" ht="60" customHeight="1" spans="1:13">
      <c r="A1743" s="201">
        <v>71</v>
      </c>
      <c r="B1743" s="201" t="s">
        <v>95</v>
      </c>
      <c r="C1743" s="106" t="s">
        <v>12406</v>
      </c>
      <c r="D1743" s="107" t="s">
        <v>12407</v>
      </c>
      <c r="E1743" s="107" t="s">
        <v>12408</v>
      </c>
      <c r="F1743" s="107" t="s">
        <v>12409</v>
      </c>
      <c r="G1743" s="108" t="s">
        <v>441</v>
      </c>
      <c r="H1743" s="109" t="s">
        <v>8010</v>
      </c>
      <c r="I1743" s="285">
        <v>1755</v>
      </c>
      <c r="J1743" s="287">
        <v>1667.3</v>
      </c>
      <c r="K1743" s="287">
        <v>1579.5</v>
      </c>
      <c r="L1743" s="287">
        <v>1491.8</v>
      </c>
      <c r="M1743" s="287">
        <v>1404</v>
      </c>
    </row>
    <row r="1744" ht="60" customHeight="1" spans="1:13">
      <c r="A1744" s="451">
        <v>72</v>
      </c>
      <c r="B1744" s="201" t="s">
        <v>95</v>
      </c>
      <c r="C1744" s="106" t="s">
        <v>12410</v>
      </c>
      <c r="D1744" s="107" t="s">
        <v>12411</v>
      </c>
      <c r="E1744" s="107" t="s">
        <v>12412</v>
      </c>
      <c r="F1744" s="107" t="s">
        <v>12413</v>
      </c>
      <c r="G1744" s="108" t="s">
        <v>441</v>
      </c>
      <c r="H1744" s="110"/>
      <c r="I1744" s="285">
        <v>1755</v>
      </c>
      <c r="J1744" s="287">
        <v>1667.3</v>
      </c>
      <c r="K1744" s="287">
        <v>1579.5</v>
      </c>
      <c r="L1744" s="287">
        <v>1491.8</v>
      </c>
      <c r="M1744" s="287">
        <v>1404</v>
      </c>
    </row>
    <row r="1745" ht="60" customHeight="1" spans="1:13">
      <c r="A1745" s="452"/>
      <c r="B1745" s="201" t="s">
        <v>95</v>
      </c>
      <c r="C1745" s="106" t="s">
        <v>12414</v>
      </c>
      <c r="D1745" s="107" t="s">
        <v>12415</v>
      </c>
      <c r="E1745" s="203"/>
      <c r="F1745" s="203"/>
      <c r="G1745" s="108" t="s">
        <v>441</v>
      </c>
      <c r="H1745" s="110"/>
      <c r="I1745" s="285">
        <v>1755</v>
      </c>
      <c r="J1745" s="287">
        <v>1667.3</v>
      </c>
      <c r="K1745" s="287">
        <v>1579.5</v>
      </c>
      <c r="L1745" s="287">
        <v>1491.8</v>
      </c>
      <c r="M1745" s="287">
        <v>1404</v>
      </c>
    </row>
    <row r="1746" ht="60" customHeight="1" spans="1:13">
      <c r="A1746" s="201">
        <v>73</v>
      </c>
      <c r="B1746" s="201" t="s">
        <v>95</v>
      </c>
      <c r="C1746" s="106" t="s">
        <v>12416</v>
      </c>
      <c r="D1746" s="107" t="s">
        <v>12417</v>
      </c>
      <c r="E1746" s="107" t="s">
        <v>12418</v>
      </c>
      <c r="F1746" s="107" t="s">
        <v>8562</v>
      </c>
      <c r="G1746" s="108" t="s">
        <v>441</v>
      </c>
      <c r="H1746" s="110"/>
      <c r="I1746" s="285">
        <v>1755</v>
      </c>
      <c r="J1746" s="287">
        <v>1667.3</v>
      </c>
      <c r="K1746" s="287">
        <v>1579.5</v>
      </c>
      <c r="L1746" s="287">
        <v>1491.8</v>
      </c>
      <c r="M1746" s="287">
        <v>1404</v>
      </c>
    </row>
    <row r="1747" ht="60" customHeight="1" spans="1:13">
      <c r="A1747" s="201">
        <v>74</v>
      </c>
      <c r="B1747" s="201" t="s">
        <v>95</v>
      </c>
      <c r="C1747" s="106" t="s">
        <v>12419</v>
      </c>
      <c r="D1747" s="107" t="s">
        <v>12420</v>
      </c>
      <c r="E1747" s="107" t="s">
        <v>12421</v>
      </c>
      <c r="F1747" s="107" t="s">
        <v>8562</v>
      </c>
      <c r="G1747" s="108" t="s">
        <v>51</v>
      </c>
      <c r="H1747" s="110"/>
      <c r="I1747" s="285">
        <v>6417.9</v>
      </c>
      <c r="J1747" s="287">
        <v>6097</v>
      </c>
      <c r="K1747" s="287">
        <v>5776.1</v>
      </c>
      <c r="L1747" s="287">
        <v>5455.2</v>
      </c>
      <c r="M1747" s="287">
        <v>5134.3</v>
      </c>
    </row>
    <row r="1748" ht="60" customHeight="1" spans="1:13">
      <c r="A1748" s="201">
        <v>75</v>
      </c>
      <c r="B1748" s="201" t="s">
        <v>95</v>
      </c>
      <c r="C1748" s="106" t="s">
        <v>12422</v>
      </c>
      <c r="D1748" s="107" t="s">
        <v>12423</v>
      </c>
      <c r="E1748" s="107" t="s">
        <v>12424</v>
      </c>
      <c r="F1748" s="107" t="s">
        <v>12425</v>
      </c>
      <c r="G1748" s="108" t="s">
        <v>441</v>
      </c>
      <c r="H1748" s="110"/>
      <c r="I1748" s="285">
        <v>1755</v>
      </c>
      <c r="J1748" s="287">
        <v>1667.3</v>
      </c>
      <c r="K1748" s="287">
        <v>1579.5</v>
      </c>
      <c r="L1748" s="287">
        <v>1491.8</v>
      </c>
      <c r="M1748" s="287">
        <v>1404</v>
      </c>
    </row>
    <row r="1749" ht="60" customHeight="1" spans="1:13">
      <c r="A1749" s="201">
        <v>76</v>
      </c>
      <c r="B1749" s="201" t="s">
        <v>95</v>
      </c>
      <c r="C1749" s="106" t="s">
        <v>12426</v>
      </c>
      <c r="D1749" s="107" t="s">
        <v>12427</v>
      </c>
      <c r="E1749" s="107" t="s">
        <v>12428</v>
      </c>
      <c r="F1749" s="107" t="s">
        <v>12429</v>
      </c>
      <c r="G1749" s="108" t="s">
        <v>441</v>
      </c>
      <c r="H1749" s="110"/>
      <c r="I1749" s="285">
        <v>2925</v>
      </c>
      <c r="J1749" s="287">
        <v>2778.8</v>
      </c>
      <c r="K1749" s="287">
        <v>2632.5</v>
      </c>
      <c r="L1749" s="287">
        <v>2486.3</v>
      </c>
      <c r="M1749" s="287">
        <v>2340</v>
      </c>
    </row>
    <row r="1750" ht="60" customHeight="1" spans="1:13">
      <c r="A1750" s="201">
        <v>77</v>
      </c>
      <c r="B1750" s="201" t="s">
        <v>95</v>
      </c>
      <c r="C1750" s="106" t="s">
        <v>12430</v>
      </c>
      <c r="D1750" s="107" t="s">
        <v>12431</v>
      </c>
      <c r="E1750" s="107" t="s">
        <v>12432</v>
      </c>
      <c r="F1750" s="107" t="s">
        <v>12409</v>
      </c>
      <c r="G1750" s="108" t="s">
        <v>51</v>
      </c>
      <c r="H1750" s="109" t="s">
        <v>8010</v>
      </c>
      <c r="I1750" s="285">
        <v>1609.2</v>
      </c>
      <c r="J1750" s="287">
        <v>1528.7</v>
      </c>
      <c r="K1750" s="287">
        <v>1448.3</v>
      </c>
      <c r="L1750" s="287">
        <v>1367.8</v>
      </c>
      <c r="M1750" s="287">
        <v>1287.4</v>
      </c>
    </row>
    <row r="1751" ht="79" customHeight="1" spans="1:13">
      <c r="A1751" s="201">
        <v>78</v>
      </c>
      <c r="B1751" s="201" t="s">
        <v>95</v>
      </c>
      <c r="C1751" s="106" t="s">
        <v>12433</v>
      </c>
      <c r="D1751" s="107" t="s">
        <v>12434</v>
      </c>
      <c r="E1751" s="107" t="s">
        <v>12435</v>
      </c>
      <c r="F1751" s="107" t="s">
        <v>12436</v>
      </c>
      <c r="G1751" s="108" t="s">
        <v>51</v>
      </c>
      <c r="H1751" s="110"/>
      <c r="I1751" s="285">
        <v>2970</v>
      </c>
      <c r="J1751" s="287">
        <v>2821.5</v>
      </c>
      <c r="K1751" s="287">
        <v>2673</v>
      </c>
      <c r="L1751" s="287">
        <v>2524.5</v>
      </c>
      <c r="M1751" s="287">
        <v>2376</v>
      </c>
    </row>
    <row r="1752" ht="95" customHeight="1" spans="1:13">
      <c r="A1752" s="201">
        <v>79</v>
      </c>
      <c r="B1752" s="201" t="s">
        <v>95</v>
      </c>
      <c r="C1752" s="106" t="s">
        <v>12437</v>
      </c>
      <c r="D1752" s="107" t="s">
        <v>12438</v>
      </c>
      <c r="E1752" s="107" t="s">
        <v>12439</v>
      </c>
      <c r="F1752" s="107" t="s">
        <v>12436</v>
      </c>
      <c r="G1752" s="108" t="s">
        <v>51</v>
      </c>
      <c r="H1752" s="109" t="s">
        <v>12440</v>
      </c>
      <c r="I1752" s="285">
        <v>3861</v>
      </c>
      <c r="J1752" s="287">
        <v>3668</v>
      </c>
      <c r="K1752" s="287">
        <v>3474.9</v>
      </c>
      <c r="L1752" s="287">
        <v>3281.9</v>
      </c>
      <c r="M1752" s="287">
        <v>3088.8</v>
      </c>
    </row>
    <row r="1753" ht="60" customHeight="1" spans="1:13">
      <c r="A1753" s="201">
        <v>80</v>
      </c>
      <c r="B1753" s="201" t="s">
        <v>95</v>
      </c>
      <c r="C1753" s="106" t="s">
        <v>12441</v>
      </c>
      <c r="D1753" s="107" t="s">
        <v>12442</v>
      </c>
      <c r="E1753" s="107" t="s">
        <v>12443</v>
      </c>
      <c r="F1753" s="107" t="s">
        <v>8562</v>
      </c>
      <c r="G1753" s="108" t="s">
        <v>51</v>
      </c>
      <c r="H1753" s="110"/>
      <c r="I1753" s="285">
        <v>2015.1</v>
      </c>
      <c r="J1753" s="287">
        <v>1914.3</v>
      </c>
      <c r="K1753" s="287">
        <v>1813.6</v>
      </c>
      <c r="L1753" s="287">
        <v>1712.8</v>
      </c>
      <c r="M1753" s="287">
        <v>1612.1</v>
      </c>
    </row>
    <row r="1754" ht="60" customHeight="1" spans="1:13">
      <c r="A1754" s="201">
        <v>81</v>
      </c>
      <c r="B1754" s="201" t="s">
        <v>95</v>
      </c>
      <c r="C1754" s="106" t="s">
        <v>12444</v>
      </c>
      <c r="D1754" s="107" t="s">
        <v>12445</v>
      </c>
      <c r="E1754" s="107" t="s">
        <v>12446</v>
      </c>
      <c r="F1754" s="107" t="s">
        <v>12447</v>
      </c>
      <c r="G1754" s="108" t="s">
        <v>51</v>
      </c>
      <c r="H1754" s="109" t="s">
        <v>8010</v>
      </c>
      <c r="I1754" s="285">
        <v>1755</v>
      </c>
      <c r="J1754" s="287">
        <v>1667.3</v>
      </c>
      <c r="K1754" s="287">
        <v>1579.5</v>
      </c>
      <c r="L1754" s="287">
        <v>1491.8</v>
      </c>
      <c r="M1754" s="287">
        <v>1404</v>
      </c>
    </row>
    <row r="1755" ht="60" customHeight="1" spans="1:13">
      <c r="A1755" s="201">
        <v>82</v>
      </c>
      <c r="B1755" s="201" t="s">
        <v>95</v>
      </c>
      <c r="C1755" s="106" t="s">
        <v>12448</v>
      </c>
      <c r="D1755" s="107" t="s">
        <v>12449</v>
      </c>
      <c r="E1755" s="107" t="s">
        <v>12450</v>
      </c>
      <c r="F1755" s="107" t="s">
        <v>12451</v>
      </c>
      <c r="G1755" s="108" t="s">
        <v>51</v>
      </c>
      <c r="H1755" s="110"/>
      <c r="I1755" s="285">
        <v>2813.4</v>
      </c>
      <c r="J1755" s="287">
        <v>2672.7</v>
      </c>
      <c r="K1755" s="287">
        <v>2532.1</v>
      </c>
      <c r="L1755" s="287">
        <v>2391.4</v>
      </c>
      <c r="M1755" s="287">
        <v>2250.7</v>
      </c>
    </row>
    <row r="1756" ht="60" customHeight="1" spans="1:13">
      <c r="A1756" s="201">
        <v>83</v>
      </c>
      <c r="B1756" s="201" t="s">
        <v>95</v>
      </c>
      <c r="C1756" s="106" t="s">
        <v>12452</v>
      </c>
      <c r="D1756" s="107" t="s">
        <v>12453</v>
      </c>
      <c r="E1756" s="107" t="s">
        <v>12454</v>
      </c>
      <c r="F1756" s="107" t="s">
        <v>9690</v>
      </c>
      <c r="G1756" s="108" t="s">
        <v>51</v>
      </c>
      <c r="H1756" s="110"/>
      <c r="I1756" s="285">
        <v>3641.4</v>
      </c>
      <c r="J1756" s="287">
        <v>3459.3</v>
      </c>
      <c r="K1756" s="287">
        <v>3277.3</v>
      </c>
      <c r="L1756" s="287">
        <v>3095.2</v>
      </c>
      <c r="M1756" s="287">
        <v>2913.1</v>
      </c>
    </row>
    <row r="1757" ht="60" customHeight="1" spans="1:13">
      <c r="A1757" s="201">
        <v>84</v>
      </c>
      <c r="B1757" s="201" t="s">
        <v>95</v>
      </c>
      <c r="C1757" s="106" t="s">
        <v>12455</v>
      </c>
      <c r="D1757" s="107" t="s">
        <v>12456</v>
      </c>
      <c r="E1757" s="107" t="s">
        <v>12457</v>
      </c>
      <c r="F1757" s="107" t="s">
        <v>12458</v>
      </c>
      <c r="G1757" s="108" t="s">
        <v>51</v>
      </c>
      <c r="H1757" s="110"/>
      <c r="I1757" s="285">
        <v>135</v>
      </c>
      <c r="J1757" s="287">
        <v>128.3</v>
      </c>
      <c r="K1757" s="287">
        <v>121.5</v>
      </c>
      <c r="L1757" s="287">
        <v>114.8</v>
      </c>
      <c r="M1757" s="287">
        <v>108</v>
      </c>
    </row>
    <row r="1758" ht="60" customHeight="1" spans="1:13">
      <c r="A1758" s="201">
        <v>85</v>
      </c>
      <c r="B1758" s="201" t="s">
        <v>95</v>
      </c>
      <c r="C1758" s="106" t="s">
        <v>12459</v>
      </c>
      <c r="D1758" s="107" t="s">
        <v>12460</v>
      </c>
      <c r="E1758" s="107" t="s">
        <v>12461</v>
      </c>
      <c r="F1758" s="107" t="s">
        <v>12462</v>
      </c>
      <c r="G1758" s="108" t="s">
        <v>51</v>
      </c>
      <c r="H1758" s="110"/>
      <c r="I1758" s="285">
        <v>135</v>
      </c>
      <c r="J1758" s="287">
        <v>128.3</v>
      </c>
      <c r="K1758" s="287">
        <v>121.5</v>
      </c>
      <c r="L1758" s="287">
        <v>114.8</v>
      </c>
      <c r="M1758" s="287">
        <v>108</v>
      </c>
    </row>
    <row r="1759" ht="49" customHeight="1" spans="1:13">
      <c r="A1759" s="268" t="s">
        <v>12463</v>
      </c>
      <c r="B1759" s="268"/>
      <c r="C1759" s="268"/>
      <c r="D1759" s="268"/>
      <c r="E1759" s="268"/>
      <c r="F1759" s="268"/>
      <c r="G1759" s="268"/>
      <c r="H1759" s="268"/>
      <c r="I1759" s="383"/>
      <c r="J1759" s="383"/>
      <c r="K1759" s="383"/>
      <c r="L1759" s="383"/>
      <c r="M1759" s="383"/>
    </row>
    <row r="1760" ht="60" customHeight="1" spans="1:13">
      <c r="A1760" s="109" t="s">
        <v>12464</v>
      </c>
      <c r="B1760" s="109"/>
      <c r="C1760" s="109"/>
      <c r="D1760" s="109"/>
      <c r="E1760" s="109"/>
      <c r="F1760" s="109"/>
      <c r="G1760" s="109"/>
      <c r="H1760" s="109"/>
      <c r="I1760" s="459"/>
      <c r="J1760" s="459"/>
      <c r="K1760" s="459"/>
      <c r="L1760" s="459"/>
      <c r="M1760" s="459"/>
    </row>
    <row r="1761" ht="289" customHeight="1" spans="1:13">
      <c r="A1761" s="109"/>
      <c r="B1761" s="109"/>
      <c r="C1761" s="109"/>
      <c r="D1761" s="109"/>
      <c r="E1761" s="109"/>
      <c r="F1761" s="109"/>
      <c r="G1761" s="109"/>
      <c r="H1761" s="109"/>
      <c r="I1761" s="459"/>
      <c r="J1761" s="459"/>
      <c r="K1761" s="459"/>
      <c r="L1761" s="459"/>
      <c r="M1761" s="459"/>
    </row>
    <row r="1762" s="243" customFormat="1" ht="34" customHeight="1" spans="1:112">
      <c r="A1762" s="389" t="s">
        <v>7172</v>
      </c>
      <c r="B1762" s="431" t="s">
        <v>25</v>
      </c>
      <c r="C1762" s="431" t="s">
        <v>9746</v>
      </c>
      <c r="D1762" s="389" t="s">
        <v>27</v>
      </c>
      <c r="E1762" s="389" t="s">
        <v>7174</v>
      </c>
      <c r="F1762" s="389" t="s">
        <v>7175</v>
      </c>
      <c r="G1762" s="389" t="s">
        <v>30</v>
      </c>
      <c r="H1762" s="389" t="s">
        <v>7176</v>
      </c>
      <c r="I1762" s="407" t="s">
        <v>32</v>
      </c>
      <c r="J1762" s="407"/>
      <c r="K1762" s="407"/>
      <c r="L1762" s="407"/>
      <c r="M1762" s="407"/>
      <c r="N1762" s="283"/>
      <c r="O1762" s="283"/>
      <c r="P1762" s="283"/>
      <c r="Q1762" s="283"/>
      <c r="R1762" s="283"/>
      <c r="S1762" s="283"/>
      <c r="T1762" s="283"/>
      <c r="U1762" s="283"/>
      <c r="V1762" s="283"/>
      <c r="W1762" s="283"/>
      <c r="X1762" s="283"/>
      <c r="Y1762" s="283"/>
      <c r="Z1762" s="283"/>
      <c r="AA1762" s="283"/>
      <c r="AB1762" s="283"/>
      <c r="AC1762" s="283"/>
      <c r="AD1762" s="283"/>
      <c r="AE1762" s="283"/>
      <c r="AF1762" s="283"/>
      <c r="AG1762" s="283"/>
      <c r="AH1762" s="283"/>
      <c r="AI1762" s="283"/>
      <c r="AJ1762" s="283"/>
      <c r="AK1762" s="283"/>
      <c r="AL1762" s="283"/>
      <c r="AM1762" s="283"/>
      <c r="AN1762" s="283"/>
      <c r="AO1762" s="283"/>
      <c r="AP1762" s="283"/>
      <c r="AQ1762" s="283"/>
      <c r="AR1762" s="283"/>
      <c r="AS1762" s="283"/>
      <c r="AT1762" s="283"/>
      <c r="AU1762" s="283"/>
      <c r="AV1762" s="283"/>
      <c r="AW1762" s="283"/>
      <c r="AX1762" s="283"/>
      <c r="AY1762" s="283"/>
      <c r="AZ1762" s="283"/>
      <c r="BA1762" s="283"/>
      <c r="BB1762" s="283"/>
      <c r="BC1762" s="283"/>
      <c r="BD1762" s="283"/>
      <c r="BE1762" s="283"/>
      <c r="BF1762" s="283"/>
      <c r="BG1762" s="283"/>
      <c r="BH1762" s="283"/>
      <c r="BI1762" s="283"/>
      <c r="BJ1762" s="283"/>
      <c r="BK1762" s="283"/>
      <c r="BL1762" s="283"/>
      <c r="BM1762" s="283"/>
      <c r="BN1762" s="283"/>
      <c r="BO1762" s="283"/>
      <c r="BP1762" s="283"/>
      <c r="BQ1762" s="283"/>
      <c r="BR1762" s="283"/>
      <c r="BS1762" s="283"/>
      <c r="BT1762" s="283"/>
      <c r="BU1762" s="283"/>
      <c r="BV1762" s="283"/>
      <c r="BW1762" s="283"/>
      <c r="BX1762" s="283"/>
      <c r="BY1762" s="283"/>
      <c r="BZ1762" s="283"/>
      <c r="CA1762" s="283"/>
      <c r="CB1762" s="283"/>
      <c r="CC1762" s="283"/>
      <c r="CD1762" s="283"/>
      <c r="CE1762" s="283"/>
      <c r="CF1762" s="283"/>
      <c r="CG1762" s="283"/>
      <c r="CH1762" s="283"/>
      <c r="CI1762" s="283"/>
      <c r="CJ1762" s="283"/>
      <c r="CK1762" s="283"/>
      <c r="CL1762" s="283"/>
      <c r="CM1762" s="283"/>
      <c r="CN1762" s="283"/>
      <c r="CO1762" s="283"/>
      <c r="CP1762" s="283"/>
      <c r="CQ1762" s="283"/>
      <c r="CR1762" s="283"/>
      <c r="CS1762" s="283"/>
      <c r="CT1762" s="283"/>
      <c r="CU1762" s="283"/>
      <c r="CV1762" s="283"/>
      <c r="CW1762" s="283"/>
      <c r="CX1762" s="283"/>
      <c r="CY1762" s="283"/>
      <c r="CZ1762" s="283"/>
      <c r="DA1762" s="283"/>
      <c r="DB1762" s="283"/>
      <c r="DC1762" s="283"/>
      <c r="DD1762" s="283"/>
      <c r="DE1762" s="283"/>
      <c r="DF1762" s="283"/>
      <c r="DG1762" s="283"/>
      <c r="DH1762" s="283"/>
    </row>
    <row r="1763" s="243" customFormat="1" ht="34" customHeight="1" spans="1:112">
      <c r="A1763" s="271"/>
      <c r="B1763" s="424"/>
      <c r="C1763" s="424"/>
      <c r="D1763" s="271"/>
      <c r="E1763" s="271"/>
      <c r="F1763" s="271"/>
      <c r="G1763" s="271"/>
      <c r="H1763" s="271"/>
      <c r="I1763" s="407" t="s">
        <v>33</v>
      </c>
      <c r="J1763" s="407" t="s">
        <v>34</v>
      </c>
      <c r="K1763" s="407" t="s">
        <v>35</v>
      </c>
      <c r="L1763" s="407" t="s">
        <v>36</v>
      </c>
      <c r="M1763" s="407" t="s">
        <v>37</v>
      </c>
      <c r="N1763" s="283"/>
      <c r="O1763" s="283"/>
      <c r="P1763" s="283"/>
      <c r="Q1763" s="283"/>
      <c r="R1763" s="283"/>
      <c r="S1763" s="283"/>
      <c r="T1763" s="283"/>
      <c r="U1763" s="283"/>
      <c r="V1763" s="283"/>
      <c r="W1763" s="283"/>
      <c r="X1763" s="283"/>
      <c r="Y1763" s="283"/>
      <c r="Z1763" s="283"/>
      <c r="AA1763" s="283"/>
      <c r="AB1763" s="283"/>
      <c r="AC1763" s="283"/>
      <c r="AD1763" s="283"/>
      <c r="AE1763" s="283"/>
      <c r="AF1763" s="283"/>
      <c r="AG1763" s="283"/>
      <c r="AH1763" s="283"/>
      <c r="AI1763" s="283"/>
      <c r="AJ1763" s="283"/>
      <c r="AK1763" s="283"/>
      <c r="AL1763" s="283"/>
      <c r="AM1763" s="283"/>
      <c r="AN1763" s="283"/>
      <c r="AO1763" s="283"/>
      <c r="AP1763" s="283"/>
      <c r="AQ1763" s="283"/>
      <c r="AR1763" s="283"/>
      <c r="AS1763" s="283"/>
      <c r="AT1763" s="283"/>
      <c r="AU1763" s="283"/>
      <c r="AV1763" s="283"/>
      <c r="AW1763" s="283"/>
      <c r="AX1763" s="283"/>
      <c r="AY1763" s="283"/>
      <c r="AZ1763" s="283"/>
      <c r="BA1763" s="283"/>
      <c r="BB1763" s="283"/>
      <c r="BC1763" s="283"/>
      <c r="BD1763" s="283"/>
      <c r="BE1763" s="283"/>
      <c r="BF1763" s="283"/>
      <c r="BG1763" s="283"/>
      <c r="BH1763" s="283"/>
      <c r="BI1763" s="283"/>
      <c r="BJ1763" s="283"/>
      <c r="BK1763" s="283"/>
      <c r="BL1763" s="283"/>
      <c r="BM1763" s="283"/>
      <c r="BN1763" s="283"/>
      <c r="BO1763" s="283"/>
      <c r="BP1763" s="283"/>
      <c r="BQ1763" s="283"/>
      <c r="BR1763" s="283"/>
      <c r="BS1763" s="283"/>
      <c r="BT1763" s="283"/>
      <c r="BU1763" s="283"/>
      <c r="BV1763" s="283"/>
      <c r="BW1763" s="283"/>
      <c r="BX1763" s="283"/>
      <c r="BY1763" s="283"/>
      <c r="BZ1763" s="283"/>
      <c r="CA1763" s="283"/>
      <c r="CB1763" s="283"/>
      <c r="CC1763" s="283"/>
      <c r="CD1763" s="283"/>
      <c r="CE1763" s="283"/>
      <c r="CF1763" s="283"/>
      <c r="CG1763" s="283"/>
      <c r="CH1763" s="283"/>
      <c r="CI1763" s="283"/>
      <c r="CJ1763" s="283"/>
      <c r="CK1763" s="283"/>
      <c r="CL1763" s="283"/>
      <c r="CM1763" s="283"/>
      <c r="CN1763" s="283"/>
      <c r="CO1763" s="283"/>
      <c r="CP1763" s="283"/>
      <c r="CQ1763" s="283"/>
      <c r="CR1763" s="283"/>
      <c r="CS1763" s="283"/>
      <c r="CT1763" s="283"/>
      <c r="CU1763" s="283"/>
      <c r="CV1763" s="283"/>
      <c r="CW1763" s="283"/>
      <c r="CX1763" s="283"/>
      <c r="CY1763" s="283"/>
      <c r="CZ1763" s="283"/>
      <c r="DA1763" s="283"/>
      <c r="DB1763" s="283"/>
      <c r="DC1763" s="283"/>
      <c r="DD1763" s="283"/>
      <c r="DE1763" s="283"/>
      <c r="DF1763" s="283"/>
      <c r="DG1763" s="283"/>
      <c r="DH1763" s="283"/>
    </row>
    <row r="1764" ht="60" customHeight="1" spans="1:13">
      <c r="A1764" s="209">
        <v>1</v>
      </c>
      <c r="B1764" s="209" t="s">
        <v>356</v>
      </c>
      <c r="C1764" s="264" t="s">
        <v>12465</v>
      </c>
      <c r="D1764" s="109" t="s">
        <v>12466</v>
      </c>
      <c r="E1764" s="109" t="s">
        <v>12467</v>
      </c>
      <c r="F1764" s="109" t="s">
        <v>12468</v>
      </c>
      <c r="G1764" s="376" t="s">
        <v>62</v>
      </c>
      <c r="H1764" s="110"/>
      <c r="I1764" s="285">
        <v>9</v>
      </c>
      <c r="J1764" s="285">
        <v>8.6</v>
      </c>
      <c r="K1764" s="285">
        <v>8.1</v>
      </c>
      <c r="L1764" s="285">
        <v>7.7</v>
      </c>
      <c r="M1764" s="285">
        <v>7.2</v>
      </c>
    </row>
    <row r="1765" ht="60" customHeight="1" spans="1:13">
      <c r="A1765" s="209"/>
      <c r="B1765" s="209" t="s">
        <v>356</v>
      </c>
      <c r="C1765" s="264" t="s">
        <v>12469</v>
      </c>
      <c r="D1765" s="109" t="s">
        <v>12470</v>
      </c>
      <c r="E1765" s="110"/>
      <c r="F1765" s="110"/>
      <c r="G1765" s="376" t="s">
        <v>62</v>
      </c>
      <c r="H1765" s="110"/>
      <c r="I1765" s="285">
        <v>9</v>
      </c>
      <c r="J1765" s="285">
        <v>8.6</v>
      </c>
      <c r="K1765" s="285">
        <v>8.1</v>
      </c>
      <c r="L1765" s="285">
        <v>7.7</v>
      </c>
      <c r="M1765" s="285">
        <v>7.2</v>
      </c>
    </row>
    <row r="1766" ht="60" customHeight="1" spans="1:13">
      <c r="A1766" s="209">
        <v>2</v>
      </c>
      <c r="B1766" s="209" t="s">
        <v>356</v>
      </c>
      <c r="C1766" s="264" t="s">
        <v>12471</v>
      </c>
      <c r="D1766" s="109" t="s">
        <v>12472</v>
      </c>
      <c r="E1766" s="109" t="s">
        <v>12473</v>
      </c>
      <c r="F1766" s="109" t="s">
        <v>12474</v>
      </c>
      <c r="G1766" s="376" t="s">
        <v>51</v>
      </c>
      <c r="H1766" s="110"/>
      <c r="I1766" s="285">
        <v>27</v>
      </c>
      <c r="J1766" s="285">
        <v>25.7</v>
      </c>
      <c r="K1766" s="285">
        <v>24.3</v>
      </c>
      <c r="L1766" s="285">
        <v>23</v>
      </c>
      <c r="M1766" s="285">
        <v>21.6</v>
      </c>
    </row>
    <row r="1767" ht="60" customHeight="1" spans="1:13">
      <c r="A1767" s="209"/>
      <c r="B1767" s="209" t="s">
        <v>356</v>
      </c>
      <c r="C1767" s="264" t="s">
        <v>12475</v>
      </c>
      <c r="D1767" s="109" t="s">
        <v>12476</v>
      </c>
      <c r="E1767" s="110"/>
      <c r="F1767" s="110"/>
      <c r="G1767" s="376" t="s">
        <v>51</v>
      </c>
      <c r="H1767" s="110"/>
      <c r="I1767" s="285">
        <v>8.1</v>
      </c>
      <c r="J1767" s="285">
        <v>7.7</v>
      </c>
      <c r="K1767" s="285">
        <v>7.3</v>
      </c>
      <c r="L1767" s="285">
        <v>6.9</v>
      </c>
      <c r="M1767" s="285">
        <v>6.5</v>
      </c>
    </row>
    <row r="1768" ht="60" customHeight="1" spans="1:13">
      <c r="A1768" s="209"/>
      <c r="B1768" s="209" t="s">
        <v>356</v>
      </c>
      <c r="C1768" s="264" t="s">
        <v>12477</v>
      </c>
      <c r="D1768" s="109" t="s">
        <v>12478</v>
      </c>
      <c r="E1768" s="110"/>
      <c r="F1768" s="110"/>
      <c r="G1768" s="376" t="s">
        <v>51</v>
      </c>
      <c r="H1768" s="110"/>
      <c r="I1768" s="285">
        <v>43.2</v>
      </c>
      <c r="J1768" s="285">
        <v>41</v>
      </c>
      <c r="K1768" s="285">
        <v>38.9</v>
      </c>
      <c r="L1768" s="285">
        <v>36.7</v>
      </c>
      <c r="M1768" s="285">
        <v>34.6</v>
      </c>
    </row>
    <row r="1769" ht="60" customHeight="1" spans="1:13">
      <c r="A1769" s="209"/>
      <c r="B1769" s="209" t="s">
        <v>356</v>
      </c>
      <c r="C1769" s="264" t="s">
        <v>12479</v>
      </c>
      <c r="D1769" s="109" t="s">
        <v>12480</v>
      </c>
      <c r="E1769" s="110"/>
      <c r="F1769" s="110"/>
      <c r="G1769" s="376" t="s">
        <v>51</v>
      </c>
      <c r="H1769" s="110"/>
      <c r="I1769" s="285">
        <v>27</v>
      </c>
      <c r="J1769" s="285">
        <v>25.7</v>
      </c>
      <c r="K1769" s="285">
        <v>24.3</v>
      </c>
      <c r="L1769" s="285">
        <v>23</v>
      </c>
      <c r="M1769" s="285">
        <v>21.6</v>
      </c>
    </row>
    <row r="1770" ht="60" customHeight="1" spans="1:13">
      <c r="A1770" s="209"/>
      <c r="B1770" s="209" t="s">
        <v>356</v>
      </c>
      <c r="C1770" s="264" t="s">
        <v>12481</v>
      </c>
      <c r="D1770" s="109" t="s">
        <v>12482</v>
      </c>
      <c r="E1770" s="110"/>
      <c r="F1770" s="110"/>
      <c r="G1770" s="376" t="s">
        <v>51</v>
      </c>
      <c r="H1770" s="110"/>
      <c r="I1770" s="285">
        <v>27</v>
      </c>
      <c r="J1770" s="285">
        <v>25.7</v>
      </c>
      <c r="K1770" s="285">
        <v>24.3</v>
      </c>
      <c r="L1770" s="285">
        <v>23</v>
      </c>
      <c r="M1770" s="285">
        <v>21.6</v>
      </c>
    </row>
    <row r="1771" ht="60" customHeight="1" spans="1:13">
      <c r="A1771" s="209">
        <v>3</v>
      </c>
      <c r="B1771" s="209" t="s">
        <v>356</v>
      </c>
      <c r="C1771" s="264" t="s">
        <v>12483</v>
      </c>
      <c r="D1771" s="109" t="s">
        <v>12484</v>
      </c>
      <c r="E1771" s="109" t="s">
        <v>12485</v>
      </c>
      <c r="F1771" s="109" t="s">
        <v>12474</v>
      </c>
      <c r="G1771" s="376" t="s">
        <v>51</v>
      </c>
      <c r="H1771" s="110"/>
      <c r="I1771" s="285">
        <v>54</v>
      </c>
      <c r="J1771" s="285">
        <v>51.3</v>
      </c>
      <c r="K1771" s="285">
        <v>48.6</v>
      </c>
      <c r="L1771" s="285">
        <v>45.9</v>
      </c>
      <c r="M1771" s="285">
        <v>43.2</v>
      </c>
    </row>
    <row r="1772" ht="78" customHeight="1" spans="1:13">
      <c r="A1772" s="209">
        <v>4</v>
      </c>
      <c r="B1772" s="209" t="s">
        <v>356</v>
      </c>
      <c r="C1772" s="264" t="s">
        <v>12486</v>
      </c>
      <c r="D1772" s="109" t="s">
        <v>12487</v>
      </c>
      <c r="E1772" s="109" t="s">
        <v>12488</v>
      </c>
      <c r="F1772" s="109" t="s">
        <v>12489</v>
      </c>
      <c r="G1772" s="376" t="s">
        <v>51</v>
      </c>
      <c r="H1772" s="110"/>
      <c r="I1772" s="285">
        <v>215.1</v>
      </c>
      <c r="J1772" s="285">
        <v>204.3</v>
      </c>
      <c r="K1772" s="285">
        <v>193.6</v>
      </c>
      <c r="L1772" s="285">
        <v>182.8</v>
      </c>
      <c r="M1772" s="285">
        <v>172.1</v>
      </c>
    </row>
    <row r="1773" ht="60" customHeight="1" spans="1:13">
      <c r="A1773" s="209">
        <v>5</v>
      </c>
      <c r="B1773" s="209" t="s">
        <v>356</v>
      </c>
      <c r="C1773" s="264" t="s">
        <v>12490</v>
      </c>
      <c r="D1773" s="109" t="s">
        <v>12491</v>
      </c>
      <c r="E1773" s="109" t="s">
        <v>12492</v>
      </c>
      <c r="F1773" s="109" t="s">
        <v>12474</v>
      </c>
      <c r="G1773" s="376" t="s">
        <v>123</v>
      </c>
      <c r="H1773" s="109" t="s">
        <v>12493</v>
      </c>
      <c r="I1773" s="285">
        <v>268.2</v>
      </c>
      <c r="J1773" s="285">
        <v>254.8</v>
      </c>
      <c r="K1773" s="285">
        <v>241.4</v>
      </c>
      <c r="L1773" s="285">
        <v>228</v>
      </c>
      <c r="M1773" s="285">
        <v>214.6</v>
      </c>
    </row>
    <row r="1774" ht="60" customHeight="1" spans="1:13">
      <c r="A1774" s="209">
        <v>6</v>
      </c>
      <c r="B1774" s="209" t="s">
        <v>356</v>
      </c>
      <c r="C1774" s="264" t="s">
        <v>12494</v>
      </c>
      <c r="D1774" s="109" t="s">
        <v>12495</v>
      </c>
      <c r="E1774" s="109" t="s">
        <v>12496</v>
      </c>
      <c r="F1774" s="109" t="s">
        <v>12497</v>
      </c>
      <c r="G1774" s="376" t="s">
        <v>51</v>
      </c>
      <c r="H1774" s="110"/>
      <c r="I1774" s="285">
        <v>360</v>
      </c>
      <c r="J1774" s="285">
        <v>342</v>
      </c>
      <c r="K1774" s="285">
        <v>324</v>
      </c>
      <c r="L1774" s="285">
        <v>306</v>
      </c>
      <c r="M1774" s="285">
        <v>288</v>
      </c>
    </row>
    <row r="1775" ht="71" customHeight="1" spans="1:13">
      <c r="A1775" s="209">
        <v>7</v>
      </c>
      <c r="B1775" s="209" t="s">
        <v>38</v>
      </c>
      <c r="C1775" s="264" t="s">
        <v>12498</v>
      </c>
      <c r="D1775" s="109" t="s">
        <v>12499</v>
      </c>
      <c r="E1775" s="109" t="s">
        <v>12500</v>
      </c>
      <c r="F1775" s="109" t="s">
        <v>12501</v>
      </c>
      <c r="G1775" s="376" t="s">
        <v>51</v>
      </c>
      <c r="H1775" s="110"/>
      <c r="I1775" s="285">
        <v>135</v>
      </c>
      <c r="J1775" s="285">
        <v>128.3</v>
      </c>
      <c r="K1775" s="285">
        <v>121.5</v>
      </c>
      <c r="L1775" s="285">
        <v>114.8</v>
      </c>
      <c r="M1775" s="285">
        <v>108</v>
      </c>
    </row>
    <row r="1776" ht="60" customHeight="1" spans="1:13">
      <c r="A1776" s="209">
        <v>8</v>
      </c>
      <c r="B1776" s="209" t="s">
        <v>38</v>
      </c>
      <c r="C1776" s="264" t="s">
        <v>12502</v>
      </c>
      <c r="D1776" s="109" t="s">
        <v>12503</v>
      </c>
      <c r="E1776" s="109" t="s">
        <v>12504</v>
      </c>
      <c r="F1776" s="109" t="s">
        <v>12505</v>
      </c>
      <c r="G1776" s="376" t="s">
        <v>51</v>
      </c>
      <c r="H1776" s="110"/>
      <c r="I1776" s="285">
        <v>144</v>
      </c>
      <c r="J1776" s="285">
        <v>136.8</v>
      </c>
      <c r="K1776" s="285">
        <v>129.6</v>
      </c>
      <c r="L1776" s="285">
        <v>122.4</v>
      </c>
      <c r="M1776" s="285">
        <v>115.2</v>
      </c>
    </row>
    <row r="1777" ht="60" customHeight="1" spans="1:13">
      <c r="A1777" s="209">
        <v>9</v>
      </c>
      <c r="B1777" s="209" t="s">
        <v>356</v>
      </c>
      <c r="C1777" s="264" t="s">
        <v>12506</v>
      </c>
      <c r="D1777" s="109" t="s">
        <v>12507</v>
      </c>
      <c r="E1777" s="109" t="s">
        <v>12508</v>
      </c>
      <c r="F1777" s="109" t="s">
        <v>12509</v>
      </c>
      <c r="G1777" s="376" t="s">
        <v>51</v>
      </c>
      <c r="H1777" s="110"/>
      <c r="I1777" s="285">
        <v>900</v>
      </c>
      <c r="J1777" s="285">
        <v>855</v>
      </c>
      <c r="K1777" s="285">
        <v>810</v>
      </c>
      <c r="L1777" s="285">
        <v>765</v>
      </c>
      <c r="M1777" s="285">
        <v>720</v>
      </c>
    </row>
    <row r="1778" ht="75" customHeight="1" spans="1:13">
      <c r="A1778" s="209">
        <v>10</v>
      </c>
      <c r="B1778" s="209" t="s">
        <v>356</v>
      </c>
      <c r="C1778" s="264" t="s">
        <v>12510</v>
      </c>
      <c r="D1778" s="109" t="s">
        <v>12511</v>
      </c>
      <c r="E1778" s="109" t="s">
        <v>12512</v>
      </c>
      <c r="F1778" s="109" t="s">
        <v>12513</v>
      </c>
      <c r="G1778" s="376" t="s">
        <v>51</v>
      </c>
      <c r="H1778" s="109" t="s">
        <v>12514</v>
      </c>
      <c r="I1778" s="285">
        <v>216</v>
      </c>
      <c r="J1778" s="285">
        <v>205.2</v>
      </c>
      <c r="K1778" s="285">
        <v>194.4</v>
      </c>
      <c r="L1778" s="285">
        <v>183.6</v>
      </c>
      <c r="M1778" s="285">
        <v>172.8</v>
      </c>
    </row>
    <row r="1779" ht="60" customHeight="1" spans="1:13">
      <c r="A1779" s="209">
        <v>11</v>
      </c>
      <c r="B1779" s="209" t="s">
        <v>356</v>
      </c>
      <c r="C1779" s="264" t="s">
        <v>12515</v>
      </c>
      <c r="D1779" s="110" t="s">
        <v>12516</v>
      </c>
      <c r="E1779" s="109" t="s">
        <v>12517</v>
      </c>
      <c r="F1779" s="109" t="s">
        <v>12518</v>
      </c>
      <c r="G1779" s="376" t="s">
        <v>51</v>
      </c>
      <c r="H1779" s="109" t="s">
        <v>12514</v>
      </c>
      <c r="I1779" s="285">
        <v>45</v>
      </c>
      <c r="J1779" s="285">
        <v>42.8</v>
      </c>
      <c r="K1779" s="285">
        <v>40.5</v>
      </c>
      <c r="L1779" s="285">
        <v>38.3</v>
      </c>
      <c r="M1779" s="285">
        <v>36</v>
      </c>
    </row>
    <row r="1780" ht="60" customHeight="1" spans="1:13">
      <c r="A1780" s="209">
        <v>12</v>
      </c>
      <c r="B1780" s="209" t="s">
        <v>356</v>
      </c>
      <c r="C1780" s="264" t="s">
        <v>12519</v>
      </c>
      <c r="D1780" s="109" t="s">
        <v>12520</v>
      </c>
      <c r="E1780" s="109" t="s">
        <v>12521</v>
      </c>
      <c r="F1780" s="109" t="s">
        <v>12522</v>
      </c>
      <c r="G1780" s="376" t="s">
        <v>123</v>
      </c>
      <c r="H1780" s="110"/>
      <c r="I1780" s="285">
        <v>135</v>
      </c>
      <c r="J1780" s="285">
        <v>128.3</v>
      </c>
      <c r="K1780" s="285">
        <v>121.5</v>
      </c>
      <c r="L1780" s="285">
        <v>114.8</v>
      </c>
      <c r="M1780" s="285">
        <v>108</v>
      </c>
    </row>
    <row r="1781" ht="60" customHeight="1" spans="1:13">
      <c r="A1781" s="209">
        <v>13</v>
      </c>
      <c r="B1781" s="209" t="s">
        <v>356</v>
      </c>
      <c r="C1781" s="264" t="s">
        <v>12523</v>
      </c>
      <c r="D1781" s="109" t="s">
        <v>12524</v>
      </c>
      <c r="E1781" s="109" t="s">
        <v>12525</v>
      </c>
      <c r="F1781" s="109" t="s">
        <v>12526</v>
      </c>
      <c r="G1781" s="376" t="s">
        <v>51</v>
      </c>
      <c r="H1781" s="110"/>
      <c r="I1781" s="285">
        <v>70.2</v>
      </c>
      <c r="J1781" s="285">
        <v>66.7</v>
      </c>
      <c r="K1781" s="285">
        <v>63.2</v>
      </c>
      <c r="L1781" s="285">
        <v>59.7</v>
      </c>
      <c r="M1781" s="285">
        <v>56.2</v>
      </c>
    </row>
    <row r="1782" ht="60" customHeight="1" spans="1:13">
      <c r="A1782" s="209">
        <v>14</v>
      </c>
      <c r="B1782" s="209" t="s">
        <v>38</v>
      </c>
      <c r="C1782" s="264" t="s">
        <v>12527</v>
      </c>
      <c r="D1782" s="109" t="s">
        <v>12528</v>
      </c>
      <c r="E1782" s="109" t="s">
        <v>12529</v>
      </c>
      <c r="F1782" s="109" t="s">
        <v>12530</v>
      </c>
      <c r="G1782" s="376" t="s">
        <v>51</v>
      </c>
      <c r="H1782" s="110"/>
      <c r="I1782" s="285">
        <v>84.6</v>
      </c>
      <c r="J1782" s="285">
        <v>80.4</v>
      </c>
      <c r="K1782" s="285">
        <v>76.1</v>
      </c>
      <c r="L1782" s="285">
        <v>71.9</v>
      </c>
      <c r="M1782" s="285">
        <v>67.7</v>
      </c>
    </row>
    <row r="1783" ht="60" customHeight="1" spans="1:13">
      <c r="A1783" s="209">
        <v>15</v>
      </c>
      <c r="B1783" s="209" t="s">
        <v>356</v>
      </c>
      <c r="C1783" s="264" t="s">
        <v>12531</v>
      </c>
      <c r="D1783" s="109" t="s">
        <v>12532</v>
      </c>
      <c r="E1783" s="109" t="s">
        <v>12533</v>
      </c>
      <c r="F1783" s="109" t="s">
        <v>12534</v>
      </c>
      <c r="G1783" s="376" t="s">
        <v>62</v>
      </c>
      <c r="H1783" s="110"/>
      <c r="I1783" s="285">
        <v>7.2</v>
      </c>
      <c r="J1783" s="285">
        <v>6.8</v>
      </c>
      <c r="K1783" s="285">
        <v>6.5</v>
      </c>
      <c r="L1783" s="285">
        <v>6.1</v>
      </c>
      <c r="M1783" s="285">
        <v>5.8</v>
      </c>
    </row>
    <row r="1784" ht="60" customHeight="1" spans="1:13">
      <c r="A1784" s="209">
        <v>16</v>
      </c>
      <c r="B1784" s="209" t="s">
        <v>356</v>
      </c>
      <c r="C1784" s="264" t="s">
        <v>12535</v>
      </c>
      <c r="D1784" s="109" t="s">
        <v>12536</v>
      </c>
      <c r="E1784" s="109" t="s">
        <v>12537</v>
      </c>
      <c r="F1784" s="109" t="s">
        <v>12538</v>
      </c>
      <c r="G1784" s="376" t="s">
        <v>62</v>
      </c>
      <c r="H1784" s="110"/>
      <c r="I1784" s="285">
        <v>31.5</v>
      </c>
      <c r="J1784" s="285">
        <v>29.9</v>
      </c>
      <c r="K1784" s="285">
        <v>28.4</v>
      </c>
      <c r="L1784" s="285">
        <v>26.8</v>
      </c>
      <c r="M1784" s="285">
        <v>25.2</v>
      </c>
    </row>
    <row r="1785" ht="69" customHeight="1" spans="1:13">
      <c r="A1785" s="209">
        <v>17</v>
      </c>
      <c r="B1785" s="209" t="s">
        <v>356</v>
      </c>
      <c r="C1785" s="264" t="s">
        <v>12539</v>
      </c>
      <c r="D1785" s="109" t="s">
        <v>12540</v>
      </c>
      <c r="E1785" s="109" t="s">
        <v>12541</v>
      </c>
      <c r="F1785" s="109" t="s">
        <v>12538</v>
      </c>
      <c r="G1785" s="376" t="s">
        <v>483</v>
      </c>
      <c r="H1785" s="109" t="s">
        <v>12542</v>
      </c>
      <c r="I1785" s="285">
        <v>14.4</v>
      </c>
      <c r="J1785" s="285">
        <v>13.7</v>
      </c>
      <c r="K1785" s="285">
        <v>13</v>
      </c>
      <c r="L1785" s="285">
        <v>12.2</v>
      </c>
      <c r="M1785" s="285">
        <v>11.5</v>
      </c>
    </row>
    <row r="1786" ht="60" customHeight="1" spans="1:13">
      <c r="A1786" s="209">
        <v>18</v>
      </c>
      <c r="B1786" s="209" t="s">
        <v>38</v>
      </c>
      <c r="C1786" s="264" t="s">
        <v>12543</v>
      </c>
      <c r="D1786" s="109" t="s">
        <v>12544</v>
      </c>
      <c r="E1786" s="109" t="s">
        <v>12545</v>
      </c>
      <c r="F1786" s="109" t="s">
        <v>12546</v>
      </c>
      <c r="G1786" s="376" t="s">
        <v>51</v>
      </c>
      <c r="H1786" s="110"/>
      <c r="I1786" s="285">
        <v>83.7</v>
      </c>
      <c r="J1786" s="285">
        <v>79.5</v>
      </c>
      <c r="K1786" s="285">
        <v>75.3</v>
      </c>
      <c r="L1786" s="285">
        <v>71.1</v>
      </c>
      <c r="M1786" s="285">
        <v>67</v>
      </c>
    </row>
    <row r="1787" ht="84" customHeight="1" spans="1:13">
      <c r="A1787" s="209">
        <v>19</v>
      </c>
      <c r="B1787" s="209" t="s">
        <v>356</v>
      </c>
      <c r="C1787" s="264" t="s">
        <v>12547</v>
      </c>
      <c r="D1787" s="458" t="s">
        <v>12548</v>
      </c>
      <c r="E1787" s="109" t="s">
        <v>12549</v>
      </c>
      <c r="F1787" s="109" t="s">
        <v>12550</v>
      </c>
      <c r="G1787" s="376" t="s">
        <v>51</v>
      </c>
      <c r="H1787" s="110" t="s">
        <v>12551</v>
      </c>
      <c r="I1787" s="285">
        <v>36.9</v>
      </c>
      <c r="J1787" s="285">
        <v>35.1</v>
      </c>
      <c r="K1787" s="285">
        <v>33.2</v>
      </c>
      <c r="L1787" s="285">
        <v>31.4</v>
      </c>
      <c r="M1787" s="285">
        <v>29.5</v>
      </c>
    </row>
    <row r="1788" ht="60" customHeight="1" spans="1:13">
      <c r="A1788" s="209"/>
      <c r="B1788" s="209" t="s">
        <v>356</v>
      </c>
      <c r="C1788" s="858" t="s">
        <v>12552</v>
      </c>
      <c r="D1788" s="109" t="s">
        <v>12553</v>
      </c>
      <c r="E1788" s="110"/>
      <c r="F1788" s="110"/>
      <c r="G1788" s="376" t="s">
        <v>51</v>
      </c>
      <c r="H1788" s="110"/>
      <c r="I1788" s="285">
        <v>36.9</v>
      </c>
      <c r="J1788" s="285">
        <v>35.1</v>
      </c>
      <c r="K1788" s="285">
        <v>33.2</v>
      </c>
      <c r="L1788" s="285">
        <v>31.4</v>
      </c>
      <c r="M1788" s="285">
        <v>29.5</v>
      </c>
    </row>
    <row r="1789" ht="60" customHeight="1" spans="1:13">
      <c r="A1789" s="209">
        <v>20</v>
      </c>
      <c r="B1789" s="209" t="s">
        <v>356</v>
      </c>
      <c r="C1789" s="264" t="s">
        <v>12554</v>
      </c>
      <c r="D1789" s="109" t="s">
        <v>12555</v>
      </c>
      <c r="E1789" s="109" t="s">
        <v>12556</v>
      </c>
      <c r="F1789" s="109" t="s">
        <v>12557</v>
      </c>
      <c r="G1789" s="376" t="s">
        <v>51</v>
      </c>
      <c r="H1789" s="110"/>
      <c r="I1789" s="285">
        <v>1930.5</v>
      </c>
      <c r="J1789" s="285">
        <v>1834</v>
      </c>
      <c r="K1789" s="285">
        <v>1737.5</v>
      </c>
      <c r="L1789" s="285">
        <v>1640.9</v>
      </c>
      <c r="M1789" s="285">
        <v>1544.4</v>
      </c>
    </row>
    <row r="1790" ht="60" customHeight="1" spans="1:13">
      <c r="A1790" s="209"/>
      <c r="B1790" s="209" t="s">
        <v>356</v>
      </c>
      <c r="C1790" s="264" t="s">
        <v>12558</v>
      </c>
      <c r="D1790" s="109" t="s">
        <v>12559</v>
      </c>
      <c r="E1790" s="110"/>
      <c r="F1790" s="110"/>
      <c r="G1790" s="376" t="s">
        <v>51</v>
      </c>
      <c r="H1790" s="110"/>
      <c r="I1790" s="285">
        <v>386.1</v>
      </c>
      <c r="J1790" s="285">
        <v>366.8</v>
      </c>
      <c r="K1790" s="285">
        <v>347.5</v>
      </c>
      <c r="L1790" s="285">
        <v>328.2</v>
      </c>
      <c r="M1790" s="285">
        <v>308.9</v>
      </c>
    </row>
    <row r="1791" ht="60" customHeight="1" spans="1:13">
      <c r="A1791" s="209"/>
      <c r="B1791" s="209" t="s">
        <v>356</v>
      </c>
      <c r="C1791" s="264" t="s">
        <v>12560</v>
      </c>
      <c r="D1791" s="109" t="s">
        <v>12561</v>
      </c>
      <c r="E1791" s="110"/>
      <c r="F1791" s="110"/>
      <c r="G1791" s="376" t="s">
        <v>51</v>
      </c>
      <c r="H1791" s="110"/>
      <c r="I1791" s="285">
        <v>579.6</v>
      </c>
      <c r="J1791" s="285">
        <v>550.6</v>
      </c>
      <c r="K1791" s="285">
        <v>521.6</v>
      </c>
      <c r="L1791" s="285">
        <v>492.7</v>
      </c>
      <c r="M1791" s="285">
        <v>463.7</v>
      </c>
    </row>
    <row r="1792" ht="60" customHeight="1" spans="1:13">
      <c r="A1792" s="209"/>
      <c r="B1792" s="209" t="s">
        <v>356</v>
      </c>
      <c r="C1792" s="264" t="s">
        <v>12562</v>
      </c>
      <c r="D1792" s="109" t="s">
        <v>12563</v>
      </c>
      <c r="E1792" s="110"/>
      <c r="F1792" s="110"/>
      <c r="G1792" s="376" t="s">
        <v>51</v>
      </c>
      <c r="H1792" s="110"/>
      <c r="I1792" s="285">
        <v>351</v>
      </c>
      <c r="J1792" s="285">
        <v>333.5</v>
      </c>
      <c r="K1792" s="285">
        <v>315.9</v>
      </c>
      <c r="L1792" s="285">
        <v>298.4</v>
      </c>
      <c r="M1792" s="285">
        <v>280.8</v>
      </c>
    </row>
    <row r="1793" ht="66" customHeight="1" spans="1:13">
      <c r="A1793" s="209">
        <v>21</v>
      </c>
      <c r="B1793" s="209" t="s">
        <v>356</v>
      </c>
      <c r="C1793" s="264" t="s">
        <v>12564</v>
      </c>
      <c r="D1793" s="109" t="s">
        <v>12565</v>
      </c>
      <c r="E1793" s="109" t="s">
        <v>12566</v>
      </c>
      <c r="F1793" s="109" t="s">
        <v>12567</v>
      </c>
      <c r="G1793" s="376" t="s">
        <v>51</v>
      </c>
      <c r="H1793" s="109" t="s">
        <v>12568</v>
      </c>
      <c r="I1793" s="285">
        <v>1462.5</v>
      </c>
      <c r="J1793" s="285">
        <v>1389.4</v>
      </c>
      <c r="K1793" s="285">
        <v>1316.3</v>
      </c>
      <c r="L1793" s="285">
        <v>1243.1</v>
      </c>
      <c r="M1793" s="285">
        <v>1170</v>
      </c>
    </row>
    <row r="1794" ht="140" customHeight="1" spans="1:13">
      <c r="A1794" s="209">
        <v>22</v>
      </c>
      <c r="B1794" s="209" t="s">
        <v>356</v>
      </c>
      <c r="C1794" s="264" t="s">
        <v>12569</v>
      </c>
      <c r="D1794" s="109" t="s">
        <v>12570</v>
      </c>
      <c r="E1794" s="109" t="s">
        <v>12571</v>
      </c>
      <c r="F1794" s="109" t="s">
        <v>12572</v>
      </c>
      <c r="G1794" s="376" t="s">
        <v>51</v>
      </c>
      <c r="H1794" s="109" t="s">
        <v>12573</v>
      </c>
      <c r="I1794" s="285">
        <v>540</v>
      </c>
      <c r="J1794" s="285">
        <v>513</v>
      </c>
      <c r="K1794" s="285">
        <v>486</v>
      </c>
      <c r="L1794" s="285">
        <v>459</v>
      </c>
      <c r="M1794" s="285">
        <v>432</v>
      </c>
    </row>
    <row r="1795" ht="120" customHeight="1" spans="1:13">
      <c r="A1795" s="209">
        <v>23</v>
      </c>
      <c r="B1795" s="209" t="s">
        <v>356</v>
      </c>
      <c r="C1795" s="264" t="s">
        <v>12574</v>
      </c>
      <c r="D1795" s="109" t="s">
        <v>12575</v>
      </c>
      <c r="E1795" s="109" t="s">
        <v>12576</v>
      </c>
      <c r="F1795" s="109" t="s">
        <v>12577</v>
      </c>
      <c r="G1795" s="376" t="s">
        <v>51</v>
      </c>
      <c r="H1795" s="109" t="s">
        <v>12578</v>
      </c>
      <c r="I1795" s="285">
        <v>540</v>
      </c>
      <c r="J1795" s="285">
        <v>513</v>
      </c>
      <c r="K1795" s="285">
        <v>486</v>
      </c>
      <c r="L1795" s="285">
        <v>459</v>
      </c>
      <c r="M1795" s="285">
        <v>432</v>
      </c>
    </row>
    <row r="1796" ht="97" customHeight="1" spans="1:13">
      <c r="A1796" s="209">
        <v>24</v>
      </c>
      <c r="B1796" s="209" t="s">
        <v>95</v>
      </c>
      <c r="C1796" s="264" t="s">
        <v>12579</v>
      </c>
      <c r="D1796" s="109" t="s">
        <v>12580</v>
      </c>
      <c r="E1796" s="109" t="s">
        <v>12581</v>
      </c>
      <c r="F1796" s="109" t="s">
        <v>12582</v>
      </c>
      <c r="G1796" s="376" t="s">
        <v>7364</v>
      </c>
      <c r="H1796" s="110" t="s">
        <v>12583</v>
      </c>
      <c r="I1796" s="285">
        <v>3217.5</v>
      </c>
      <c r="J1796" s="285">
        <v>3056.6</v>
      </c>
      <c r="K1796" s="285">
        <v>2895.8</v>
      </c>
      <c r="L1796" s="285">
        <v>2734.9</v>
      </c>
      <c r="M1796" s="285">
        <v>2574</v>
      </c>
    </row>
    <row r="1797" ht="60" customHeight="1" spans="1:13">
      <c r="A1797" s="209"/>
      <c r="B1797" s="209" t="s">
        <v>95</v>
      </c>
      <c r="C1797" s="264" t="s">
        <v>12584</v>
      </c>
      <c r="D1797" s="109" t="s">
        <v>12585</v>
      </c>
      <c r="E1797" s="110"/>
      <c r="F1797" s="110"/>
      <c r="G1797" s="376" t="s">
        <v>7364</v>
      </c>
      <c r="H1797" s="110"/>
      <c r="I1797" s="285">
        <v>643.5</v>
      </c>
      <c r="J1797" s="285">
        <v>611.3</v>
      </c>
      <c r="K1797" s="285">
        <v>579.2</v>
      </c>
      <c r="L1797" s="285">
        <v>547</v>
      </c>
      <c r="M1797" s="285">
        <v>514.8</v>
      </c>
    </row>
    <row r="1798" ht="108" customHeight="1" spans="1:13">
      <c r="A1798" s="209">
        <v>25</v>
      </c>
      <c r="B1798" s="209" t="s">
        <v>95</v>
      </c>
      <c r="C1798" s="264" t="s">
        <v>12586</v>
      </c>
      <c r="D1798" s="109" t="s">
        <v>12587</v>
      </c>
      <c r="E1798" s="109" t="s">
        <v>12588</v>
      </c>
      <c r="F1798" s="109" t="s">
        <v>12589</v>
      </c>
      <c r="G1798" s="376" t="s">
        <v>7364</v>
      </c>
      <c r="H1798" s="110" t="s">
        <v>12590</v>
      </c>
      <c r="I1798" s="285">
        <v>2574</v>
      </c>
      <c r="J1798" s="285">
        <v>2445.3</v>
      </c>
      <c r="K1798" s="285">
        <v>2316.6</v>
      </c>
      <c r="L1798" s="285">
        <v>2187.9</v>
      </c>
      <c r="M1798" s="285">
        <v>2059.2</v>
      </c>
    </row>
    <row r="1799" ht="60" customHeight="1" spans="1:13">
      <c r="A1799" s="209"/>
      <c r="B1799" s="209" t="s">
        <v>95</v>
      </c>
      <c r="C1799" s="264" t="s">
        <v>12591</v>
      </c>
      <c r="D1799" s="109" t="s">
        <v>12592</v>
      </c>
      <c r="E1799" s="110"/>
      <c r="F1799" s="110"/>
      <c r="G1799" s="376" t="s">
        <v>7364</v>
      </c>
      <c r="H1799" s="110"/>
      <c r="I1799" s="285">
        <v>514.8</v>
      </c>
      <c r="J1799" s="285">
        <v>489.1</v>
      </c>
      <c r="K1799" s="285">
        <v>463.3</v>
      </c>
      <c r="L1799" s="285">
        <v>437.6</v>
      </c>
      <c r="M1799" s="285">
        <v>411.8</v>
      </c>
    </row>
    <row r="1800" ht="82" customHeight="1" spans="1:13">
      <c r="A1800" s="209">
        <v>26</v>
      </c>
      <c r="B1800" s="209" t="s">
        <v>95</v>
      </c>
      <c r="C1800" s="264" t="s">
        <v>12593</v>
      </c>
      <c r="D1800" s="109" t="s">
        <v>12594</v>
      </c>
      <c r="E1800" s="109" t="s">
        <v>12595</v>
      </c>
      <c r="F1800" s="109" t="s">
        <v>12596</v>
      </c>
      <c r="G1800" s="376" t="s">
        <v>7364</v>
      </c>
      <c r="H1800" s="109" t="s">
        <v>12597</v>
      </c>
      <c r="I1800" s="285">
        <v>4183.2</v>
      </c>
      <c r="J1800" s="285">
        <v>3974</v>
      </c>
      <c r="K1800" s="285">
        <v>3764.9</v>
      </c>
      <c r="L1800" s="285">
        <v>3555.7</v>
      </c>
      <c r="M1800" s="285">
        <v>3346.6</v>
      </c>
    </row>
    <row r="1801" ht="60" customHeight="1" spans="1:13">
      <c r="A1801" s="209"/>
      <c r="B1801" s="209" t="s">
        <v>95</v>
      </c>
      <c r="C1801" s="264" t="s">
        <v>12598</v>
      </c>
      <c r="D1801" s="109" t="s">
        <v>12599</v>
      </c>
      <c r="E1801" s="110"/>
      <c r="F1801" s="110"/>
      <c r="G1801" s="376" t="s">
        <v>7364</v>
      </c>
      <c r="H1801" s="110"/>
      <c r="I1801" s="285">
        <v>836.6</v>
      </c>
      <c r="J1801" s="285">
        <v>794.8</v>
      </c>
      <c r="K1801" s="285">
        <v>753</v>
      </c>
      <c r="L1801" s="285">
        <v>711.1</v>
      </c>
      <c r="M1801" s="285">
        <v>669.3</v>
      </c>
    </row>
    <row r="1802" ht="75" customHeight="1" spans="1:13">
      <c r="A1802" s="209">
        <v>27</v>
      </c>
      <c r="B1802" s="209" t="s">
        <v>95</v>
      </c>
      <c r="C1802" s="264" t="s">
        <v>12600</v>
      </c>
      <c r="D1802" s="109" t="s">
        <v>12601</v>
      </c>
      <c r="E1802" s="109" t="s">
        <v>12602</v>
      </c>
      <c r="F1802" s="109" t="s">
        <v>12603</v>
      </c>
      <c r="G1802" s="376" t="s">
        <v>7364</v>
      </c>
      <c r="H1802" s="109" t="s">
        <v>12597</v>
      </c>
      <c r="I1802" s="285">
        <v>3217.5</v>
      </c>
      <c r="J1802" s="285">
        <v>3056.6</v>
      </c>
      <c r="K1802" s="285">
        <v>2895.8</v>
      </c>
      <c r="L1802" s="285">
        <v>2734.9</v>
      </c>
      <c r="M1802" s="285">
        <v>2574</v>
      </c>
    </row>
    <row r="1803" ht="60" customHeight="1" spans="1:13">
      <c r="A1803" s="209"/>
      <c r="B1803" s="209" t="s">
        <v>95</v>
      </c>
      <c r="C1803" s="264" t="s">
        <v>12604</v>
      </c>
      <c r="D1803" s="109" t="s">
        <v>12605</v>
      </c>
      <c r="E1803" s="110"/>
      <c r="F1803" s="110"/>
      <c r="G1803" s="376" t="s">
        <v>7364</v>
      </c>
      <c r="H1803" s="110"/>
      <c r="I1803" s="285">
        <v>643.5</v>
      </c>
      <c r="J1803" s="285">
        <v>611.3</v>
      </c>
      <c r="K1803" s="285">
        <v>579.2</v>
      </c>
      <c r="L1803" s="285">
        <v>547</v>
      </c>
      <c r="M1803" s="285">
        <v>514.8</v>
      </c>
    </row>
    <row r="1804" ht="81" customHeight="1" spans="1:13">
      <c r="A1804" s="209">
        <v>28</v>
      </c>
      <c r="B1804" s="209" t="s">
        <v>95</v>
      </c>
      <c r="C1804" s="264" t="s">
        <v>12606</v>
      </c>
      <c r="D1804" s="109" t="s">
        <v>12607</v>
      </c>
      <c r="E1804" s="109" t="s">
        <v>12608</v>
      </c>
      <c r="F1804" s="109" t="s">
        <v>12609</v>
      </c>
      <c r="G1804" s="376" t="s">
        <v>51</v>
      </c>
      <c r="H1804" s="460"/>
      <c r="I1804" s="285">
        <v>3217.5</v>
      </c>
      <c r="J1804" s="285">
        <v>3056.6</v>
      </c>
      <c r="K1804" s="285">
        <v>2895.8</v>
      </c>
      <c r="L1804" s="285">
        <v>2734.9</v>
      </c>
      <c r="M1804" s="285">
        <v>2574</v>
      </c>
    </row>
    <row r="1805" ht="60" customHeight="1" spans="1:13">
      <c r="A1805" s="209"/>
      <c r="B1805" s="209" t="s">
        <v>95</v>
      </c>
      <c r="C1805" s="858" t="s">
        <v>12610</v>
      </c>
      <c r="D1805" s="109" t="s">
        <v>12611</v>
      </c>
      <c r="E1805" s="110"/>
      <c r="F1805" s="110"/>
      <c r="G1805" s="376" t="s">
        <v>51</v>
      </c>
      <c r="H1805" s="110"/>
      <c r="I1805" s="285">
        <v>643.5</v>
      </c>
      <c r="J1805" s="285">
        <v>611.3</v>
      </c>
      <c r="K1805" s="285">
        <v>579.2</v>
      </c>
      <c r="L1805" s="285">
        <v>547</v>
      </c>
      <c r="M1805" s="285">
        <v>514.8</v>
      </c>
    </row>
    <row r="1806" ht="60" customHeight="1" spans="1:13">
      <c r="A1806" s="209">
        <v>29</v>
      </c>
      <c r="B1806" s="209" t="s">
        <v>38</v>
      </c>
      <c r="C1806" s="264" t="s">
        <v>12612</v>
      </c>
      <c r="D1806" s="109" t="s">
        <v>12613</v>
      </c>
      <c r="E1806" s="109" t="s">
        <v>12614</v>
      </c>
      <c r="F1806" s="109" t="s">
        <v>12615</v>
      </c>
      <c r="G1806" s="376" t="s">
        <v>51</v>
      </c>
      <c r="H1806" s="110"/>
      <c r="I1806" s="285">
        <v>2606.4</v>
      </c>
      <c r="J1806" s="285">
        <v>2476.1</v>
      </c>
      <c r="K1806" s="285">
        <v>2345.8</v>
      </c>
      <c r="L1806" s="285">
        <v>2215.4</v>
      </c>
      <c r="M1806" s="285">
        <v>2085.1</v>
      </c>
    </row>
    <row r="1807" ht="60" customHeight="1" spans="1:13">
      <c r="A1807" s="209">
        <v>30</v>
      </c>
      <c r="B1807" s="209" t="s">
        <v>38</v>
      </c>
      <c r="C1807" s="264" t="s">
        <v>12616</v>
      </c>
      <c r="D1807" s="109" t="s">
        <v>12617</v>
      </c>
      <c r="E1807" s="109" t="s">
        <v>12618</v>
      </c>
      <c r="F1807" s="109" t="s">
        <v>12619</v>
      </c>
      <c r="G1807" s="376" t="s">
        <v>51</v>
      </c>
      <c r="H1807" s="110"/>
      <c r="I1807" s="285">
        <v>261</v>
      </c>
      <c r="J1807" s="285">
        <v>248</v>
      </c>
      <c r="K1807" s="285">
        <v>234.9</v>
      </c>
      <c r="L1807" s="285">
        <v>221.9</v>
      </c>
      <c r="M1807" s="285">
        <v>208.8</v>
      </c>
    </row>
    <row r="1808" ht="60" customHeight="1" spans="1:13">
      <c r="A1808" s="209">
        <v>31</v>
      </c>
      <c r="B1808" s="209" t="s">
        <v>356</v>
      </c>
      <c r="C1808" s="264" t="s">
        <v>12620</v>
      </c>
      <c r="D1808" s="109" t="s">
        <v>12621</v>
      </c>
      <c r="E1808" s="109" t="s">
        <v>12622</v>
      </c>
      <c r="F1808" s="109" t="s">
        <v>12623</v>
      </c>
      <c r="G1808" s="376" t="s">
        <v>62</v>
      </c>
      <c r="H1808" s="110"/>
      <c r="I1808" s="285">
        <v>90.9</v>
      </c>
      <c r="J1808" s="285">
        <v>86.4</v>
      </c>
      <c r="K1808" s="285">
        <v>81.8</v>
      </c>
      <c r="L1808" s="285">
        <v>77.3</v>
      </c>
      <c r="M1808" s="285">
        <v>72.7</v>
      </c>
    </row>
    <row r="1809" ht="60" customHeight="1" spans="1:13">
      <c r="A1809" s="209">
        <v>32</v>
      </c>
      <c r="B1809" s="209" t="s">
        <v>356</v>
      </c>
      <c r="C1809" s="264" t="s">
        <v>12624</v>
      </c>
      <c r="D1809" s="109" t="s">
        <v>12625</v>
      </c>
      <c r="E1809" s="109" t="s">
        <v>12626</v>
      </c>
      <c r="F1809" s="109" t="s">
        <v>12627</v>
      </c>
      <c r="G1809" s="376" t="s">
        <v>51</v>
      </c>
      <c r="H1809" s="110"/>
      <c r="I1809" s="285">
        <v>1722.6</v>
      </c>
      <c r="J1809" s="285">
        <v>1636.5</v>
      </c>
      <c r="K1809" s="285">
        <v>1550.3</v>
      </c>
      <c r="L1809" s="285">
        <v>1464.2</v>
      </c>
      <c r="M1809" s="285">
        <v>1378.1</v>
      </c>
    </row>
    <row r="1810" ht="60" customHeight="1" spans="1:13">
      <c r="A1810" s="209"/>
      <c r="B1810" s="209" t="s">
        <v>356</v>
      </c>
      <c r="C1810" s="264" t="s">
        <v>12628</v>
      </c>
      <c r="D1810" s="109" t="s">
        <v>12629</v>
      </c>
      <c r="E1810" s="110"/>
      <c r="F1810" s="110"/>
      <c r="G1810" s="376" t="s">
        <v>51</v>
      </c>
      <c r="H1810" s="110"/>
      <c r="I1810" s="285">
        <v>344.5</v>
      </c>
      <c r="J1810" s="285">
        <v>327.3</v>
      </c>
      <c r="K1810" s="285">
        <v>310.1</v>
      </c>
      <c r="L1810" s="285">
        <v>292.8</v>
      </c>
      <c r="M1810" s="285">
        <v>275.6</v>
      </c>
    </row>
    <row r="1811" ht="60" customHeight="1" spans="1:13">
      <c r="A1811" s="209">
        <v>33</v>
      </c>
      <c r="B1811" s="209" t="s">
        <v>356</v>
      </c>
      <c r="C1811" s="264" t="s">
        <v>12630</v>
      </c>
      <c r="D1811" s="109" t="s">
        <v>12631</v>
      </c>
      <c r="E1811" s="109" t="s">
        <v>12632</v>
      </c>
      <c r="F1811" s="109" t="s">
        <v>12627</v>
      </c>
      <c r="G1811" s="376" t="s">
        <v>51</v>
      </c>
      <c r="H1811" s="110"/>
      <c r="I1811" s="285">
        <v>1984.5</v>
      </c>
      <c r="J1811" s="285">
        <v>1885.3</v>
      </c>
      <c r="K1811" s="285">
        <v>1786.1</v>
      </c>
      <c r="L1811" s="285">
        <v>1686.8</v>
      </c>
      <c r="M1811" s="285">
        <v>1587.6</v>
      </c>
    </row>
    <row r="1812" ht="60" customHeight="1" spans="1:13">
      <c r="A1812" s="209"/>
      <c r="B1812" s="209" t="s">
        <v>356</v>
      </c>
      <c r="C1812" s="264" t="s">
        <v>12633</v>
      </c>
      <c r="D1812" s="109" t="s">
        <v>12634</v>
      </c>
      <c r="E1812" s="110"/>
      <c r="F1812" s="110"/>
      <c r="G1812" s="376" t="s">
        <v>51</v>
      </c>
      <c r="H1812" s="461"/>
      <c r="I1812" s="285">
        <v>396.9</v>
      </c>
      <c r="J1812" s="285">
        <v>377.1</v>
      </c>
      <c r="K1812" s="285">
        <v>357.2</v>
      </c>
      <c r="L1812" s="285">
        <v>337.4</v>
      </c>
      <c r="M1812" s="285">
        <v>317.5</v>
      </c>
    </row>
    <row r="1813" ht="60" customHeight="1" spans="1:13">
      <c r="A1813" s="209">
        <v>34</v>
      </c>
      <c r="B1813" s="209" t="s">
        <v>95</v>
      </c>
      <c r="C1813" s="264" t="s">
        <v>12635</v>
      </c>
      <c r="D1813" s="109" t="s">
        <v>12636</v>
      </c>
      <c r="E1813" s="109" t="s">
        <v>12637</v>
      </c>
      <c r="F1813" s="109" t="s">
        <v>12638</v>
      </c>
      <c r="G1813" s="376" t="s">
        <v>51</v>
      </c>
      <c r="H1813" s="461"/>
      <c r="I1813" s="285">
        <v>3557.7</v>
      </c>
      <c r="J1813" s="285">
        <v>3379.8</v>
      </c>
      <c r="K1813" s="285">
        <v>3201.9</v>
      </c>
      <c r="L1813" s="285">
        <v>3024</v>
      </c>
      <c r="M1813" s="285">
        <v>2846.2</v>
      </c>
    </row>
    <row r="1814" ht="60" customHeight="1" spans="1:13">
      <c r="A1814" s="209"/>
      <c r="B1814" s="209" t="s">
        <v>95</v>
      </c>
      <c r="C1814" s="264" t="s">
        <v>12639</v>
      </c>
      <c r="D1814" s="109" t="s">
        <v>12640</v>
      </c>
      <c r="E1814" s="110"/>
      <c r="F1814" s="110"/>
      <c r="G1814" s="376" t="s">
        <v>51</v>
      </c>
      <c r="H1814" s="461"/>
      <c r="I1814" s="285">
        <v>711.5</v>
      </c>
      <c r="J1814" s="285">
        <v>676</v>
      </c>
      <c r="K1814" s="285">
        <v>640.4</v>
      </c>
      <c r="L1814" s="285">
        <v>604.8</v>
      </c>
      <c r="M1814" s="285">
        <v>569.2</v>
      </c>
    </row>
    <row r="1815" ht="60" customHeight="1" spans="1:13">
      <c r="A1815" s="209"/>
      <c r="B1815" s="209" t="s">
        <v>95</v>
      </c>
      <c r="C1815" s="264" t="s">
        <v>12641</v>
      </c>
      <c r="D1815" s="109" t="s">
        <v>12642</v>
      </c>
      <c r="E1815" s="110"/>
      <c r="F1815" s="110"/>
      <c r="G1815" s="376" t="s">
        <v>51</v>
      </c>
      <c r="H1815" s="461"/>
      <c r="I1815" s="285">
        <v>1067.4</v>
      </c>
      <c r="J1815" s="285">
        <v>1014</v>
      </c>
      <c r="K1815" s="285">
        <v>960.7</v>
      </c>
      <c r="L1815" s="285">
        <v>907.3</v>
      </c>
      <c r="M1815" s="285">
        <v>853.9</v>
      </c>
    </row>
    <row r="1816" ht="60" customHeight="1" spans="1:13">
      <c r="A1816" s="209"/>
      <c r="B1816" s="209" t="s">
        <v>95</v>
      </c>
      <c r="C1816" s="264" t="s">
        <v>12643</v>
      </c>
      <c r="D1816" s="109" t="s">
        <v>12644</v>
      </c>
      <c r="E1816" s="110"/>
      <c r="F1816" s="110"/>
      <c r="G1816" s="376" t="s">
        <v>51</v>
      </c>
      <c r="H1816" s="461"/>
      <c r="I1816" s="285">
        <v>3557.7</v>
      </c>
      <c r="J1816" s="285">
        <v>3379.8</v>
      </c>
      <c r="K1816" s="285">
        <v>3201.9</v>
      </c>
      <c r="L1816" s="285">
        <v>3024</v>
      </c>
      <c r="M1816" s="285">
        <v>2846.2</v>
      </c>
    </row>
    <row r="1817" ht="60" customHeight="1" spans="1:13">
      <c r="A1817" s="209">
        <v>35</v>
      </c>
      <c r="B1817" s="209" t="s">
        <v>95</v>
      </c>
      <c r="C1817" s="264" t="s">
        <v>12645</v>
      </c>
      <c r="D1817" s="109" t="s">
        <v>12646</v>
      </c>
      <c r="E1817" s="109" t="s">
        <v>12647</v>
      </c>
      <c r="F1817" s="109" t="s">
        <v>12638</v>
      </c>
      <c r="G1817" s="376" t="s">
        <v>51</v>
      </c>
      <c r="H1817" s="461"/>
      <c r="I1817" s="285">
        <v>5201.1</v>
      </c>
      <c r="J1817" s="285">
        <v>4941</v>
      </c>
      <c r="K1817" s="285">
        <v>4681</v>
      </c>
      <c r="L1817" s="285">
        <v>4420.9</v>
      </c>
      <c r="M1817" s="285">
        <v>4160.9</v>
      </c>
    </row>
    <row r="1818" ht="60" customHeight="1" spans="1:13">
      <c r="A1818" s="209"/>
      <c r="B1818" s="209" t="s">
        <v>95</v>
      </c>
      <c r="C1818" s="264" t="s">
        <v>12648</v>
      </c>
      <c r="D1818" s="109" t="s">
        <v>12649</v>
      </c>
      <c r="E1818" s="110"/>
      <c r="F1818" s="110"/>
      <c r="G1818" s="376" t="s">
        <v>51</v>
      </c>
      <c r="H1818" s="461"/>
      <c r="I1818" s="285">
        <v>1040.2</v>
      </c>
      <c r="J1818" s="285">
        <v>988.2</v>
      </c>
      <c r="K1818" s="285">
        <v>936.2</v>
      </c>
      <c r="L1818" s="285">
        <v>884.2</v>
      </c>
      <c r="M1818" s="285">
        <v>832.2</v>
      </c>
    </row>
    <row r="1819" ht="60" customHeight="1" spans="1:13">
      <c r="A1819" s="209"/>
      <c r="B1819" s="209" t="s">
        <v>95</v>
      </c>
      <c r="C1819" s="264" t="s">
        <v>12650</v>
      </c>
      <c r="D1819" s="109" t="s">
        <v>12651</v>
      </c>
      <c r="E1819" s="110"/>
      <c r="F1819" s="110"/>
      <c r="G1819" s="376" t="s">
        <v>51</v>
      </c>
      <c r="H1819" s="461"/>
      <c r="I1819" s="285">
        <v>1560.6</v>
      </c>
      <c r="J1819" s="285">
        <v>1482.6</v>
      </c>
      <c r="K1819" s="285">
        <v>1404.5</v>
      </c>
      <c r="L1819" s="285">
        <v>1326.5</v>
      </c>
      <c r="M1819" s="285">
        <v>1248.5</v>
      </c>
    </row>
    <row r="1820" ht="60" customHeight="1" spans="1:13">
      <c r="A1820" s="209"/>
      <c r="B1820" s="209" t="s">
        <v>95</v>
      </c>
      <c r="C1820" s="264" t="s">
        <v>12652</v>
      </c>
      <c r="D1820" s="109" t="s">
        <v>12653</v>
      </c>
      <c r="E1820" s="110"/>
      <c r="F1820" s="110"/>
      <c r="G1820" s="376" t="s">
        <v>51</v>
      </c>
      <c r="H1820" s="461"/>
      <c r="I1820" s="285">
        <v>5201.1</v>
      </c>
      <c r="J1820" s="285">
        <v>4941</v>
      </c>
      <c r="K1820" s="285">
        <v>4681</v>
      </c>
      <c r="L1820" s="285">
        <v>4420.9</v>
      </c>
      <c r="M1820" s="285">
        <v>4160.9</v>
      </c>
    </row>
    <row r="1821" ht="60" customHeight="1" spans="1:13">
      <c r="A1821" s="209">
        <v>36</v>
      </c>
      <c r="B1821" s="209" t="s">
        <v>95</v>
      </c>
      <c r="C1821" s="264" t="s">
        <v>12654</v>
      </c>
      <c r="D1821" s="109" t="s">
        <v>12655</v>
      </c>
      <c r="E1821" s="109" t="s">
        <v>12656</v>
      </c>
      <c r="F1821" s="109" t="s">
        <v>12657</v>
      </c>
      <c r="G1821" s="376" t="s">
        <v>51</v>
      </c>
      <c r="H1821" s="461"/>
      <c r="I1821" s="285">
        <v>7490.7</v>
      </c>
      <c r="J1821" s="285">
        <v>7116.2</v>
      </c>
      <c r="K1821" s="285">
        <v>6741.6</v>
      </c>
      <c r="L1821" s="285">
        <v>6367.1</v>
      </c>
      <c r="M1821" s="285">
        <v>5992.6</v>
      </c>
    </row>
    <row r="1822" ht="60" customHeight="1" spans="1:13">
      <c r="A1822" s="209"/>
      <c r="B1822" s="209" t="s">
        <v>95</v>
      </c>
      <c r="C1822" s="264" t="s">
        <v>12658</v>
      </c>
      <c r="D1822" s="109" t="s">
        <v>12659</v>
      </c>
      <c r="E1822" s="110"/>
      <c r="F1822" s="110"/>
      <c r="G1822" s="376" t="s">
        <v>51</v>
      </c>
      <c r="H1822" s="461"/>
      <c r="I1822" s="285">
        <v>1498.1</v>
      </c>
      <c r="J1822" s="285">
        <v>1423.2</v>
      </c>
      <c r="K1822" s="285">
        <v>1348.3</v>
      </c>
      <c r="L1822" s="285">
        <v>1273.4</v>
      </c>
      <c r="M1822" s="285">
        <v>1198.5</v>
      </c>
    </row>
    <row r="1823" ht="60" customHeight="1" spans="1:13">
      <c r="A1823" s="209"/>
      <c r="B1823" s="209" t="s">
        <v>95</v>
      </c>
      <c r="C1823" s="264" t="s">
        <v>12660</v>
      </c>
      <c r="D1823" s="109" t="s">
        <v>12661</v>
      </c>
      <c r="E1823" s="110"/>
      <c r="F1823" s="110"/>
      <c r="G1823" s="376" t="s">
        <v>51</v>
      </c>
      <c r="H1823" s="461"/>
      <c r="I1823" s="285">
        <v>2247.3</v>
      </c>
      <c r="J1823" s="285">
        <v>2134.9</v>
      </c>
      <c r="K1823" s="285">
        <v>2022.6</v>
      </c>
      <c r="L1823" s="285">
        <v>1910.2</v>
      </c>
      <c r="M1823" s="285">
        <v>1797.8</v>
      </c>
    </row>
    <row r="1824" ht="60" customHeight="1" spans="1:13">
      <c r="A1824" s="209"/>
      <c r="B1824" s="209" t="s">
        <v>95</v>
      </c>
      <c r="C1824" s="264" t="s">
        <v>12662</v>
      </c>
      <c r="D1824" s="109" t="s">
        <v>12663</v>
      </c>
      <c r="E1824" s="110"/>
      <c r="F1824" s="110"/>
      <c r="G1824" s="376" t="s">
        <v>51</v>
      </c>
      <c r="H1824" s="461"/>
      <c r="I1824" s="285">
        <v>7490.7</v>
      </c>
      <c r="J1824" s="285">
        <v>7116.2</v>
      </c>
      <c r="K1824" s="285">
        <v>6741.6</v>
      </c>
      <c r="L1824" s="285">
        <v>6367.1</v>
      </c>
      <c r="M1824" s="285">
        <v>5992.6</v>
      </c>
    </row>
    <row r="1825" ht="60" customHeight="1" spans="1:13">
      <c r="A1825" s="209">
        <v>37</v>
      </c>
      <c r="B1825" s="209" t="s">
        <v>95</v>
      </c>
      <c r="C1825" s="264" t="s">
        <v>12664</v>
      </c>
      <c r="D1825" s="109" t="s">
        <v>12665</v>
      </c>
      <c r="E1825" s="109" t="s">
        <v>12656</v>
      </c>
      <c r="F1825" s="109" t="s">
        <v>12657</v>
      </c>
      <c r="G1825" s="376" t="s">
        <v>51</v>
      </c>
      <c r="H1825" s="461"/>
      <c r="I1825" s="285">
        <v>7490.7</v>
      </c>
      <c r="J1825" s="285">
        <v>7116.2</v>
      </c>
      <c r="K1825" s="285">
        <v>6741.6</v>
      </c>
      <c r="L1825" s="285">
        <v>6367.1</v>
      </c>
      <c r="M1825" s="285">
        <v>5992.6</v>
      </c>
    </row>
    <row r="1826" ht="60" customHeight="1" spans="1:13">
      <c r="A1826" s="209"/>
      <c r="B1826" s="209" t="s">
        <v>95</v>
      </c>
      <c r="C1826" s="264" t="s">
        <v>12666</v>
      </c>
      <c r="D1826" s="109" t="s">
        <v>12667</v>
      </c>
      <c r="E1826" s="110"/>
      <c r="F1826" s="110"/>
      <c r="G1826" s="376" t="s">
        <v>51</v>
      </c>
      <c r="H1826" s="110"/>
      <c r="I1826" s="285">
        <v>1498.1</v>
      </c>
      <c r="J1826" s="285">
        <v>1423.2</v>
      </c>
      <c r="K1826" s="285">
        <v>1348.3</v>
      </c>
      <c r="L1826" s="285">
        <v>1273.4</v>
      </c>
      <c r="M1826" s="285">
        <v>1198.5</v>
      </c>
    </row>
    <row r="1827" ht="60" customHeight="1" spans="1:13">
      <c r="A1827" s="209"/>
      <c r="B1827" s="209" t="s">
        <v>95</v>
      </c>
      <c r="C1827" s="264" t="s">
        <v>12668</v>
      </c>
      <c r="D1827" s="109" t="s">
        <v>12669</v>
      </c>
      <c r="E1827" s="110"/>
      <c r="F1827" s="110"/>
      <c r="G1827" s="376" t="s">
        <v>51</v>
      </c>
      <c r="H1827" s="110"/>
      <c r="I1827" s="285">
        <v>2247.3</v>
      </c>
      <c r="J1827" s="285">
        <v>2134.9</v>
      </c>
      <c r="K1827" s="285">
        <v>2022.6</v>
      </c>
      <c r="L1827" s="285">
        <v>1910.2</v>
      </c>
      <c r="M1827" s="285">
        <v>1797.8</v>
      </c>
    </row>
    <row r="1828" ht="60" customHeight="1" spans="1:13">
      <c r="A1828" s="209"/>
      <c r="B1828" s="209" t="s">
        <v>95</v>
      </c>
      <c r="C1828" s="264" t="s">
        <v>12670</v>
      </c>
      <c r="D1828" s="109" t="s">
        <v>12671</v>
      </c>
      <c r="E1828" s="110"/>
      <c r="F1828" s="110"/>
      <c r="G1828" s="376" t="s">
        <v>51</v>
      </c>
      <c r="H1828" s="110"/>
      <c r="I1828" s="285">
        <v>7490.7</v>
      </c>
      <c r="J1828" s="285">
        <v>7116.2</v>
      </c>
      <c r="K1828" s="285">
        <v>6741.6</v>
      </c>
      <c r="L1828" s="285">
        <v>6367.1</v>
      </c>
      <c r="M1828" s="285">
        <v>5992.6</v>
      </c>
    </row>
    <row r="1829" ht="144" customHeight="1" spans="1:13">
      <c r="A1829" s="209">
        <v>38</v>
      </c>
      <c r="B1829" s="209" t="s">
        <v>95</v>
      </c>
      <c r="C1829" s="264" t="s">
        <v>12672</v>
      </c>
      <c r="D1829" s="109" t="s">
        <v>12673</v>
      </c>
      <c r="E1829" s="109" t="s">
        <v>12674</v>
      </c>
      <c r="F1829" s="109" t="s">
        <v>12675</v>
      </c>
      <c r="G1829" s="376" t="s">
        <v>51</v>
      </c>
      <c r="H1829" s="110" t="s">
        <v>12676</v>
      </c>
      <c r="I1829" s="285">
        <v>4867.2</v>
      </c>
      <c r="J1829" s="285">
        <v>4623.8</v>
      </c>
      <c r="K1829" s="285">
        <v>4380.5</v>
      </c>
      <c r="L1829" s="285">
        <v>4137.1</v>
      </c>
      <c r="M1829" s="285">
        <v>3893.8</v>
      </c>
    </row>
    <row r="1830" ht="60" customHeight="1" spans="1:13">
      <c r="A1830" s="209"/>
      <c r="B1830" s="209" t="s">
        <v>95</v>
      </c>
      <c r="C1830" s="264" t="s">
        <v>12677</v>
      </c>
      <c r="D1830" s="109" t="s">
        <v>12678</v>
      </c>
      <c r="E1830" s="110"/>
      <c r="F1830" s="110"/>
      <c r="G1830" s="376" t="s">
        <v>51</v>
      </c>
      <c r="H1830" s="110"/>
      <c r="I1830" s="285">
        <v>973.4</v>
      </c>
      <c r="J1830" s="285">
        <v>924.8</v>
      </c>
      <c r="K1830" s="285">
        <v>876.1</v>
      </c>
      <c r="L1830" s="285">
        <v>827.4</v>
      </c>
      <c r="M1830" s="285">
        <v>778.8</v>
      </c>
    </row>
    <row r="1831" ht="108" customHeight="1" spans="1:13">
      <c r="A1831" s="209">
        <v>39</v>
      </c>
      <c r="B1831" s="209" t="s">
        <v>95</v>
      </c>
      <c r="C1831" s="264" t="s">
        <v>12679</v>
      </c>
      <c r="D1831" s="109" t="s">
        <v>12680</v>
      </c>
      <c r="E1831" s="109" t="s">
        <v>12681</v>
      </c>
      <c r="F1831" s="109" t="s">
        <v>12675</v>
      </c>
      <c r="G1831" s="376" t="s">
        <v>51</v>
      </c>
      <c r="H1831" s="110" t="s">
        <v>12682</v>
      </c>
      <c r="I1831" s="285">
        <v>5040</v>
      </c>
      <c r="J1831" s="285">
        <v>4788</v>
      </c>
      <c r="K1831" s="285">
        <v>4536</v>
      </c>
      <c r="L1831" s="285">
        <v>4284</v>
      </c>
      <c r="M1831" s="285">
        <v>4032</v>
      </c>
    </row>
    <row r="1832" ht="60" customHeight="1" spans="1:13">
      <c r="A1832" s="209"/>
      <c r="B1832" s="209" t="s">
        <v>95</v>
      </c>
      <c r="C1832" s="264" t="s">
        <v>12683</v>
      </c>
      <c r="D1832" s="109" t="s">
        <v>12684</v>
      </c>
      <c r="E1832" s="110"/>
      <c r="F1832" s="110"/>
      <c r="G1832" s="376" t="s">
        <v>51</v>
      </c>
      <c r="H1832" s="110"/>
      <c r="I1832" s="285">
        <v>1008</v>
      </c>
      <c r="J1832" s="285">
        <v>957.6</v>
      </c>
      <c r="K1832" s="285">
        <v>907.2</v>
      </c>
      <c r="L1832" s="285">
        <v>856.8</v>
      </c>
      <c r="M1832" s="285">
        <v>806.4</v>
      </c>
    </row>
    <row r="1833" ht="60" customHeight="1" spans="1:13">
      <c r="A1833" s="209">
        <v>40</v>
      </c>
      <c r="B1833" s="209" t="s">
        <v>95</v>
      </c>
      <c r="C1833" s="264" t="s">
        <v>12685</v>
      </c>
      <c r="D1833" s="109" t="s">
        <v>12686</v>
      </c>
      <c r="E1833" s="109" t="s">
        <v>12687</v>
      </c>
      <c r="F1833" s="109" t="s">
        <v>12688</v>
      </c>
      <c r="G1833" s="376" t="s">
        <v>51</v>
      </c>
      <c r="H1833" s="461"/>
      <c r="I1833" s="285">
        <v>4259.7</v>
      </c>
      <c r="J1833" s="285">
        <v>4046.7</v>
      </c>
      <c r="K1833" s="285">
        <v>3833.7</v>
      </c>
      <c r="L1833" s="285">
        <v>3620.7</v>
      </c>
      <c r="M1833" s="285">
        <v>3407.8</v>
      </c>
    </row>
    <row r="1834" ht="60" customHeight="1" spans="1:13">
      <c r="A1834" s="209"/>
      <c r="B1834" s="209" t="s">
        <v>95</v>
      </c>
      <c r="C1834" s="264" t="s">
        <v>12689</v>
      </c>
      <c r="D1834" s="109" t="s">
        <v>12690</v>
      </c>
      <c r="E1834" s="110"/>
      <c r="F1834" s="110"/>
      <c r="G1834" s="376" t="s">
        <v>51</v>
      </c>
      <c r="H1834" s="110"/>
      <c r="I1834" s="285">
        <v>851.9</v>
      </c>
      <c r="J1834" s="285">
        <v>809.3</v>
      </c>
      <c r="K1834" s="285">
        <v>766.7</v>
      </c>
      <c r="L1834" s="285">
        <v>724.1</v>
      </c>
      <c r="M1834" s="285">
        <v>681.6</v>
      </c>
    </row>
    <row r="1835" ht="90" customHeight="1" spans="1:13">
      <c r="A1835" s="209">
        <v>41</v>
      </c>
      <c r="B1835" s="209" t="s">
        <v>95</v>
      </c>
      <c r="C1835" s="264" t="s">
        <v>12691</v>
      </c>
      <c r="D1835" s="109" t="s">
        <v>12692</v>
      </c>
      <c r="E1835" s="109" t="s">
        <v>12693</v>
      </c>
      <c r="F1835" s="109" t="s">
        <v>12694</v>
      </c>
      <c r="G1835" s="376" t="s">
        <v>51</v>
      </c>
      <c r="H1835" s="109" t="s">
        <v>12695</v>
      </c>
      <c r="I1835" s="285">
        <v>3217.5</v>
      </c>
      <c r="J1835" s="285">
        <v>3056.6</v>
      </c>
      <c r="K1835" s="285">
        <v>2895.8</v>
      </c>
      <c r="L1835" s="285">
        <v>2734.9</v>
      </c>
      <c r="M1835" s="285">
        <v>2574</v>
      </c>
    </row>
    <row r="1836" ht="60" customHeight="1" spans="1:13">
      <c r="A1836" s="209"/>
      <c r="B1836" s="209" t="s">
        <v>95</v>
      </c>
      <c r="C1836" s="264" t="s">
        <v>12696</v>
      </c>
      <c r="D1836" s="109" t="s">
        <v>12697</v>
      </c>
      <c r="E1836" s="110"/>
      <c r="F1836" s="110"/>
      <c r="G1836" s="376" t="s">
        <v>51</v>
      </c>
      <c r="H1836" s="110"/>
      <c r="I1836" s="285">
        <v>643.5</v>
      </c>
      <c r="J1836" s="285">
        <v>611.3</v>
      </c>
      <c r="K1836" s="285">
        <v>579.2</v>
      </c>
      <c r="L1836" s="285">
        <v>547</v>
      </c>
      <c r="M1836" s="285">
        <v>514.8</v>
      </c>
    </row>
    <row r="1837" ht="100" customHeight="1" spans="1:13">
      <c r="A1837" s="209">
        <v>42</v>
      </c>
      <c r="B1837" s="209" t="s">
        <v>95</v>
      </c>
      <c r="C1837" s="264" t="s">
        <v>12698</v>
      </c>
      <c r="D1837" s="109" t="s">
        <v>12699</v>
      </c>
      <c r="E1837" s="109" t="s">
        <v>12700</v>
      </c>
      <c r="F1837" s="109" t="s">
        <v>12701</v>
      </c>
      <c r="G1837" s="376" t="s">
        <v>51</v>
      </c>
      <c r="H1837" s="110" t="s">
        <v>12702</v>
      </c>
      <c r="I1837" s="285">
        <v>3668.4</v>
      </c>
      <c r="J1837" s="285">
        <v>3485</v>
      </c>
      <c r="K1837" s="285">
        <v>3301.6</v>
      </c>
      <c r="L1837" s="285">
        <v>3118.1</v>
      </c>
      <c r="M1837" s="285">
        <v>2934.7</v>
      </c>
    </row>
    <row r="1838" ht="60" customHeight="1" spans="1:13">
      <c r="A1838" s="209"/>
      <c r="B1838" s="209" t="s">
        <v>95</v>
      </c>
      <c r="C1838" s="264" t="s">
        <v>12703</v>
      </c>
      <c r="D1838" s="109" t="s">
        <v>12704</v>
      </c>
      <c r="E1838" s="110"/>
      <c r="F1838" s="110"/>
      <c r="G1838" s="376" t="s">
        <v>51</v>
      </c>
      <c r="H1838" s="110"/>
      <c r="I1838" s="285">
        <v>733.7</v>
      </c>
      <c r="J1838" s="285">
        <v>697</v>
      </c>
      <c r="K1838" s="285">
        <v>660.3</v>
      </c>
      <c r="L1838" s="285">
        <v>623.6</v>
      </c>
      <c r="M1838" s="285">
        <v>586.9</v>
      </c>
    </row>
    <row r="1839" ht="102" customHeight="1" spans="1:13">
      <c r="A1839" s="209">
        <v>43</v>
      </c>
      <c r="B1839" s="209" t="s">
        <v>95</v>
      </c>
      <c r="C1839" s="264" t="s">
        <v>12705</v>
      </c>
      <c r="D1839" s="109" t="s">
        <v>12706</v>
      </c>
      <c r="E1839" s="109" t="s">
        <v>12707</v>
      </c>
      <c r="F1839" s="109" t="s">
        <v>12701</v>
      </c>
      <c r="G1839" s="376" t="s">
        <v>51</v>
      </c>
      <c r="H1839" s="110" t="s">
        <v>12708</v>
      </c>
      <c r="I1839" s="285">
        <v>4401.9</v>
      </c>
      <c r="J1839" s="285">
        <v>4181.8</v>
      </c>
      <c r="K1839" s="285">
        <v>3961.7</v>
      </c>
      <c r="L1839" s="285">
        <v>3741.6</v>
      </c>
      <c r="M1839" s="285">
        <v>3521.5</v>
      </c>
    </row>
    <row r="1840" ht="60" customHeight="1" spans="1:13">
      <c r="A1840" s="209"/>
      <c r="B1840" s="209" t="s">
        <v>95</v>
      </c>
      <c r="C1840" s="264" t="s">
        <v>12709</v>
      </c>
      <c r="D1840" s="458" t="s">
        <v>12710</v>
      </c>
      <c r="E1840" s="110"/>
      <c r="F1840" s="110"/>
      <c r="G1840" s="376" t="s">
        <v>51</v>
      </c>
      <c r="H1840" s="110"/>
      <c r="I1840" s="285">
        <v>880.4</v>
      </c>
      <c r="J1840" s="285">
        <v>836.4</v>
      </c>
      <c r="K1840" s="285">
        <v>792.3</v>
      </c>
      <c r="L1840" s="285">
        <v>748.3</v>
      </c>
      <c r="M1840" s="285">
        <v>704.3</v>
      </c>
    </row>
    <row r="1841" ht="60" customHeight="1" spans="1:13">
      <c r="A1841" s="209">
        <v>44</v>
      </c>
      <c r="B1841" s="209" t="s">
        <v>95</v>
      </c>
      <c r="C1841" s="264" t="s">
        <v>12711</v>
      </c>
      <c r="D1841" s="458" t="s">
        <v>12712</v>
      </c>
      <c r="E1841" s="109" t="s">
        <v>12713</v>
      </c>
      <c r="F1841" s="109" t="s">
        <v>12714</v>
      </c>
      <c r="G1841" s="376" t="s">
        <v>51</v>
      </c>
      <c r="H1841" s="110"/>
      <c r="I1841" s="285">
        <v>3370.5</v>
      </c>
      <c r="J1841" s="285">
        <v>3202</v>
      </c>
      <c r="K1841" s="285">
        <v>3033.5</v>
      </c>
      <c r="L1841" s="285">
        <v>2864.9</v>
      </c>
      <c r="M1841" s="285">
        <v>2696.4</v>
      </c>
    </row>
    <row r="1842" ht="60" customHeight="1" spans="1:13">
      <c r="A1842" s="209"/>
      <c r="B1842" s="209" t="s">
        <v>95</v>
      </c>
      <c r="C1842" s="264" t="s">
        <v>12715</v>
      </c>
      <c r="D1842" s="109" t="s">
        <v>12716</v>
      </c>
      <c r="E1842" s="110"/>
      <c r="F1842" s="110"/>
      <c r="G1842" s="376" t="s">
        <v>51</v>
      </c>
      <c r="H1842" s="110"/>
      <c r="I1842" s="285">
        <v>674.1</v>
      </c>
      <c r="J1842" s="285">
        <v>640.4</v>
      </c>
      <c r="K1842" s="285">
        <v>606.7</v>
      </c>
      <c r="L1842" s="285">
        <v>573</v>
      </c>
      <c r="M1842" s="285">
        <v>539.3</v>
      </c>
    </row>
    <row r="1843" ht="60" customHeight="1" spans="1:13">
      <c r="A1843" s="209">
        <v>45</v>
      </c>
      <c r="B1843" s="209" t="s">
        <v>95</v>
      </c>
      <c r="C1843" s="264" t="s">
        <v>12717</v>
      </c>
      <c r="D1843" s="109" t="s">
        <v>12718</v>
      </c>
      <c r="E1843" s="109" t="s">
        <v>12719</v>
      </c>
      <c r="F1843" s="109" t="s">
        <v>12714</v>
      </c>
      <c r="G1843" s="376" t="s">
        <v>51</v>
      </c>
      <c r="H1843" s="110"/>
      <c r="I1843" s="285">
        <v>3708</v>
      </c>
      <c r="J1843" s="285">
        <v>3522.6</v>
      </c>
      <c r="K1843" s="285">
        <v>3337.2</v>
      </c>
      <c r="L1843" s="285">
        <v>3151.8</v>
      </c>
      <c r="M1843" s="285">
        <v>2966.4</v>
      </c>
    </row>
    <row r="1844" ht="60" customHeight="1" spans="1:13">
      <c r="A1844" s="209"/>
      <c r="B1844" s="209" t="s">
        <v>95</v>
      </c>
      <c r="C1844" s="264" t="s">
        <v>12720</v>
      </c>
      <c r="D1844" s="109" t="s">
        <v>12721</v>
      </c>
      <c r="E1844" s="110"/>
      <c r="F1844" s="110"/>
      <c r="G1844" s="376" t="s">
        <v>51</v>
      </c>
      <c r="H1844" s="110"/>
      <c r="I1844" s="285">
        <v>741.6</v>
      </c>
      <c r="J1844" s="285">
        <v>704.5</v>
      </c>
      <c r="K1844" s="285">
        <v>667.4</v>
      </c>
      <c r="L1844" s="285">
        <v>630.4</v>
      </c>
      <c r="M1844" s="285">
        <v>593.3</v>
      </c>
    </row>
    <row r="1845" ht="82" customHeight="1" spans="1:13">
      <c r="A1845" s="209">
        <v>46</v>
      </c>
      <c r="B1845" s="209" t="s">
        <v>356</v>
      </c>
      <c r="C1845" s="264" t="s">
        <v>12722</v>
      </c>
      <c r="D1845" s="109" t="s">
        <v>12723</v>
      </c>
      <c r="E1845" s="109" t="s">
        <v>12724</v>
      </c>
      <c r="F1845" s="109" t="s">
        <v>12725</v>
      </c>
      <c r="G1845" s="376" t="s">
        <v>51</v>
      </c>
      <c r="H1845" s="110"/>
      <c r="I1845" s="285">
        <v>1722.6</v>
      </c>
      <c r="J1845" s="285">
        <v>1636.5</v>
      </c>
      <c r="K1845" s="285">
        <v>1550.3</v>
      </c>
      <c r="L1845" s="285">
        <v>1464.2</v>
      </c>
      <c r="M1845" s="285">
        <v>1378.1</v>
      </c>
    </row>
    <row r="1846" ht="60" customHeight="1" spans="1:13">
      <c r="A1846" s="209"/>
      <c r="B1846" s="209" t="s">
        <v>356</v>
      </c>
      <c r="C1846" s="264" t="s">
        <v>12726</v>
      </c>
      <c r="D1846" s="458" t="s">
        <v>12727</v>
      </c>
      <c r="E1846" s="110"/>
      <c r="F1846" s="110"/>
      <c r="G1846" s="376" t="s">
        <v>51</v>
      </c>
      <c r="H1846" s="110"/>
      <c r="I1846" s="285">
        <v>344.5</v>
      </c>
      <c r="J1846" s="285">
        <v>327.3</v>
      </c>
      <c r="K1846" s="285">
        <v>310.1</v>
      </c>
      <c r="L1846" s="285">
        <v>292.8</v>
      </c>
      <c r="M1846" s="285">
        <v>275.6</v>
      </c>
    </row>
    <row r="1847" ht="60" customHeight="1" spans="1:13">
      <c r="A1847" s="209">
        <v>47</v>
      </c>
      <c r="B1847" s="209" t="s">
        <v>95</v>
      </c>
      <c r="C1847" s="264" t="s">
        <v>12728</v>
      </c>
      <c r="D1847" s="458" t="s">
        <v>12729</v>
      </c>
      <c r="E1847" s="109" t="s">
        <v>12730</v>
      </c>
      <c r="F1847" s="109" t="s">
        <v>12731</v>
      </c>
      <c r="G1847" s="376" t="s">
        <v>51</v>
      </c>
      <c r="H1847" s="110"/>
      <c r="I1847" s="285">
        <v>1080</v>
      </c>
      <c r="J1847" s="285">
        <v>1026</v>
      </c>
      <c r="K1847" s="285">
        <v>972</v>
      </c>
      <c r="L1847" s="285">
        <v>918</v>
      </c>
      <c r="M1847" s="285">
        <v>864</v>
      </c>
    </row>
    <row r="1848" ht="60" customHeight="1" spans="1:13">
      <c r="A1848" s="209"/>
      <c r="B1848" s="209" t="s">
        <v>95</v>
      </c>
      <c r="C1848" s="264" t="s">
        <v>12732</v>
      </c>
      <c r="D1848" s="458" t="s">
        <v>12733</v>
      </c>
      <c r="E1848" s="110"/>
      <c r="F1848" s="110"/>
      <c r="G1848" s="376" t="s">
        <v>51</v>
      </c>
      <c r="H1848" s="110"/>
      <c r="I1848" s="285">
        <v>216</v>
      </c>
      <c r="J1848" s="285">
        <v>205.2</v>
      </c>
      <c r="K1848" s="285">
        <v>194.4</v>
      </c>
      <c r="L1848" s="285">
        <v>183.6</v>
      </c>
      <c r="M1848" s="285">
        <v>172.8</v>
      </c>
    </row>
    <row r="1849" ht="60" customHeight="1" spans="1:13">
      <c r="A1849" s="209">
        <v>48</v>
      </c>
      <c r="B1849" s="209" t="s">
        <v>95</v>
      </c>
      <c r="C1849" s="264" t="s">
        <v>12734</v>
      </c>
      <c r="D1849" s="458" t="s">
        <v>12735</v>
      </c>
      <c r="E1849" s="109" t="s">
        <v>12736</v>
      </c>
      <c r="F1849" s="109" t="s">
        <v>12737</v>
      </c>
      <c r="G1849" s="376" t="s">
        <v>51</v>
      </c>
      <c r="H1849" s="110"/>
      <c r="I1849" s="285">
        <v>108</v>
      </c>
      <c r="J1849" s="285">
        <v>102.6</v>
      </c>
      <c r="K1849" s="285">
        <v>97.2</v>
      </c>
      <c r="L1849" s="285">
        <v>91.8</v>
      </c>
      <c r="M1849" s="285">
        <v>86.4</v>
      </c>
    </row>
    <row r="1850" ht="60" customHeight="1" spans="1:13">
      <c r="A1850" s="209"/>
      <c r="B1850" s="209" t="s">
        <v>95</v>
      </c>
      <c r="C1850" s="264" t="s">
        <v>12738</v>
      </c>
      <c r="D1850" s="458" t="s">
        <v>12739</v>
      </c>
      <c r="E1850" s="110"/>
      <c r="F1850" s="110"/>
      <c r="G1850" s="376" t="s">
        <v>51</v>
      </c>
      <c r="H1850" s="110"/>
      <c r="I1850" s="285">
        <v>21.6</v>
      </c>
      <c r="J1850" s="285">
        <v>20.5</v>
      </c>
      <c r="K1850" s="285">
        <v>19.4</v>
      </c>
      <c r="L1850" s="285">
        <v>18.4</v>
      </c>
      <c r="M1850" s="285">
        <v>17.3</v>
      </c>
    </row>
    <row r="1851" ht="74" customHeight="1" spans="1:13">
      <c r="A1851" s="209">
        <v>49</v>
      </c>
      <c r="B1851" s="209" t="s">
        <v>95</v>
      </c>
      <c r="C1851" s="264" t="s">
        <v>12740</v>
      </c>
      <c r="D1851" s="458" t="s">
        <v>12741</v>
      </c>
      <c r="E1851" s="109" t="s">
        <v>12742</v>
      </c>
      <c r="F1851" s="109" t="s">
        <v>12743</v>
      </c>
      <c r="G1851" s="376" t="s">
        <v>51</v>
      </c>
      <c r="H1851" s="110"/>
      <c r="I1851" s="285">
        <v>2444.4</v>
      </c>
      <c r="J1851" s="285">
        <v>2322.2</v>
      </c>
      <c r="K1851" s="285">
        <v>2200</v>
      </c>
      <c r="L1851" s="285">
        <v>2077.7</v>
      </c>
      <c r="M1851" s="285">
        <v>1955.5</v>
      </c>
    </row>
    <row r="1852" ht="60" customHeight="1" spans="1:13">
      <c r="A1852" s="209"/>
      <c r="B1852" s="209" t="s">
        <v>95</v>
      </c>
      <c r="C1852" s="264" t="s">
        <v>12744</v>
      </c>
      <c r="D1852" s="109" t="s">
        <v>12745</v>
      </c>
      <c r="E1852" s="110"/>
      <c r="F1852" s="110"/>
      <c r="G1852" s="376" t="s">
        <v>51</v>
      </c>
      <c r="H1852" s="110"/>
      <c r="I1852" s="285">
        <v>488.9</v>
      </c>
      <c r="J1852" s="285">
        <v>464.4</v>
      </c>
      <c r="K1852" s="285">
        <v>440</v>
      </c>
      <c r="L1852" s="285">
        <v>415.5</v>
      </c>
      <c r="M1852" s="285">
        <v>391.1</v>
      </c>
    </row>
    <row r="1853" ht="60" customHeight="1" spans="1:13">
      <c r="A1853" s="209">
        <v>49</v>
      </c>
      <c r="B1853" s="209" t="s">
        <v>95</v>
      </c>
      <c r="C1853" s="264" t="s">
        <v>12746</v>
      </c>
      <c r="D1853" s="109" t="s">
        <v>12747</v>
      </c>
      <c r="E1853" s="110"/>
      <c r="F1853" s="110"/>
      <c r="G1853" s="376" t="s">
        <v>51</v>
      </c>
      <c r="H1853" s="110"/>
      <c r="I1853" s="285">
        <v>702</v>
      </c>
      <c r="J1853" s="285">
        <v>666.9</v>
      </c>
      <c r="K1853" s="285">
        <v>631.8</v>
      </c>
      <c r="L1853" s="285">
        <v>596.7</v>
      </c>
      <c r="M1853" s="285">
        <v>561.6</v>
      </c>
    </row>
    <row r="1854" ht="60" customHeight="1" spans="1:13">
      <c r="A1854" s="209"/>
      <c r="B1854" s="209" t="s">
        <v>95</v>
      </c>
      <c r="C1854" s="264" t="s">
        <v>12748</v>
      </c>
      <c r="D1854" s="109" t="s">
        <v>12749</v>
      </c>
      <c r="E1854" s="110"/>
      <c r="F1854" s="110"/>
      <c r="G1854" s="376" t="s">
        <v>51</v>
      </c>
      <c r="H1854" s="110"/>
      <c r="I1854" s="285">
        <v>2444.4</v>
      </c>
      <c r="J1854" s="285">
        <v>2322.2</v>
      </c>
      <c r="K1854" s="285">
        <v>2199.96</v>
      </c>
      <c r="L1854" s="285">
        <v>2077.7</v>
      </c>
      <c r="M1854" s="285">
        <v>1955.5</v>
      </c>
    </row>
    <row r="1855" ht="60" customHeight="1" spans="1:13">
      <c r="A1855" s="209"/>
      <c r="B1855" s="209" t="s">
        <v>95</v>
      </c>
      <c r="C1855" s="264" t="s">
        <v>12750</v>
      </c>
      <c r="D1855" s="109" t="s">
        <v>12751</v>
      </c>
      <c r="E1855" s="110"/>
      <c r="F1855" s="110"/>
      <c r="G1855" s="376" t="s">
        <v>51</v>
      </c>
      <c r="H1855" s="110"/>
      <c r="I1855" s="285">
        <v>2444.4</v>
      </c>
      <c r="J1855" s="285">
        <v>2322.2</v>
      </c>
      <c r="K1855" s="285">
        <v>2200</v>
      </c>
      <c r="L1855" s="285">
        <v>2077.7</v>
      </c>
      <c r="M1855" s="285">
        <v>1955.5</v>
      </c>
    </row>
    <row r="1856" ht="60" customHeight="1" spans="1:13">
      <c r="A1856" s="209">
        <v>50</v>
      </c>
      <c r="B1856" s="209" t="s">
        <v>95</v>
      </c>
      <c r="C1856" s="264" t="s">
        <v>12752</v>
      </c>
      <c r="D1856" s="109" t="s">
        <v>12753</v>
      </c>
      <c r="E1856" s="109" t="s">
        <v>12754</v>
      </c>
      <c r="F1856" s="109" t="s">
        <v>12755</v>
      </c>
      <c r="G1856" s="376" t="s">
        <v>51</v>
      </c>
      <c r="H1856" s="110"/>
      <c r="I1856" s="285">
        <v>2997</v>
      </c>
      <c r="J1856" s="285">
        <v>2847.2</v>
      </c>
      <c r="K1856" s="457">
        <v>2697.3</v>
      </c>
      <c r="L1856" s="285">
        <v>2547.5</v>
      </c>
      <c r="M1856" s="285">
        <v>2397.6</v>
      </c>
    </row>
    <row r="1857" ht="60" customHeight="1" spans="1:13">
      <c r="A1857" s="209"/>
      <c r="B1857" s="209" t="s">
        <v>95</v>
      </c>
      <c r="C1857" s="264" t="s">
        <v>12756</v>
      </c>
      <c r="D1857" s="109" t="s">
        <v>12757</v>
      </c>
      <c r="E1857" s="110"/>
      <c r="F1857" s="110"/>
      <c r="G1857" s="376" t="s">
        <v>51</v>
      </c>
      <c r="H1857" s="110"/>
      <c r="I1857" s="285">
        <v>599.4</v>
      </c>
      <c r="J1857" s="285">
        <v>569.4</v>
      </c>
      <c r="K1857" s="285">
        <v>539.5</v>
      </c>
      <c r="L1857" s="285">
        <v>509.5</v>
      </c>
      <c r="M1857" s="285">
        <v>479.5</v>
      </c>
    </row>
    <row r="1858" ht="60" customHeight="1" spans="1:13">
      <c r="A1858" s="209"/>
      <c r="B1858" s="209" t="s">
        <v>95</v>
      </c>
      <c r="C1858" s="264" t="s">
        <v>12758</v>
      </c>
      <c r="D1858" s="109" t="s">
        <v>12759</v>
      </c>
      <c r="E1858" s="110"/>
      <c r="F1858" s="110"/>
      <c r="G1858" s="376" t="s">
        <v>51</v>
      </c>
      <c r="H1858" s="110"/>
      <c r="I1858" s="264" t="s">
        <v>102</v>
      </c>
      <c r="J1858" s="264" t="s">
        <v>102</v>
      </c>
      <c r="K1858" s="264" t="s">
        <v>102</v>
      </c>
      <c r="L1858" s="264" t="s">
        <v>102</v>
      </c>
      <c r="M1858" s="264" t="s">
        <v>102</v>
      </c>
    </row>
    <row r="1859" ht="60" customHeight="1" spans="1:13">
      <c r="A1859" s="209">
        <v>50</v>
      </c>
      <c r="B1859" s="209" t="s">
        <v>95</v>
      </c>
      <c r="C1859" s="264" t="s">
        <v>12760</v>
      </c>
      <c r="D1859" s="109" t="s">
        <v>12761</v>
      </c>
      <c r="E1859" s="110"/>
      <c r="F1859" s="110"/>
      <c r="G1859" s="376" t="s">
        <v>51</v>
      </c>
      <c r="H1859" s="110"/>
      <c r="I1859" s="285">
        <v>1498.5</v>
      </c>
      <c r="J1859" s="285">
        <v>1423.6</v>
      </c>
      <c r="K1859" s="285">
        <v>1348.7</v>
      </c>
      <c r="L1859" s="285">
        <v>1273.7</v>
      </c>
      <c r="M1859" s="285">
        <v>1198.8</v>
      </c>
    </row>
    <row r="1860" ht="60" customHeight="1" spans="1:13">
      <c r="A1860" s="209"/>
      <c r="B1860" s="209" t="s">
        <v>95</v>
      </c>
      <c r="C1860" s="264" t="s">
        <v>12762</v>
      </c>
      <c r="D1860" s="109" t="s">
        <v>12763</v>
      </c>
      <c r="E1860" s="110"/>
      <c r="F1860" s="110"/>
      <c r="G1860" s="376" t="s">
        <v>51</v>
      </c>
      <c r="H1860" s="110"/>
      <c r="I1860" s="285">
        <v>2997</v>
      </c>
      <c r="J1860" s="285">
        <v>2847.2</v>
      </c>
      <c r="K1860" s="285">
        <v>2697.3</v>
      </c>
      <c r="L1860" s="285">
        <v>2547.5</v>
      </c>
      <c r="M1860" s="285">
        <v>2397.6</v>
      </c>
    </row>
    <row r="1861" ht="60" customHeight="1" spans="1:13">
      <c r="A1861" s="209"/>
      <c r="B1861" s="209" t="s">
        <v>95</v>
      </c>
      <c r="C1861" s="264" t="s">
        <v>12764</v>
      </c>
      <c r="D1861" s="109" t="s">
        <v>12765</v>
      </c>
      <c r="E1861" s="110"/>
      <c r="F1861" s="110"/>
      <c r="G1861" s="376" t="s">
        <v>51</v>
      </c>
      <c r="H1861" s="110"/>
      <c r="I1861" s="285">
        <v>2997</v>
      </c>
      <c r="J1861" s="285">
        <v>2847.2</v>
      </c>
      <c r="K1861" s="285">
        <v>2697.3</v>
      </c>
      <c r="L1861" s="285">
        <v>2547.5</v>
      </c>
      <c r="M1861" s="285">
        <v>2397.6</v>
      </c>
    </row>
    <row r="1862" ht="87" customHeight="1" spans="1:13">
      <c r="A1862" s="209">
        <v>51</v>
      </c>
      <c r="B1862" s="209" t="s">
        <v>95</v>
      </c>
      <c r="C1862" s="264" t="s">
        <v>12766</v>
      </c>
      <c r="D1862" s="109" t="s">
        <v>12767</v>
      </c>
      <c r="E1862" s="109" t="s">
        <v>12768</v>
      </c>
      <c r="F1862" s="109" t="s">
        <v>12769</v>
      </c>
      <c r="G1862" s="376" t="s">
        <v>51</v>
      </c>
      <c r="H1862" s="109" t="s">
        <v>12770</v>
      </c>
      <c r="I1862" s="285">
        <v>1571.4</v>
      </c>
      <c r="J1862" s="285">
        <v>1492.8</v>
      </c>
      <c r="K1862" s="285">
        <v>1414.3</v>
      </c>
      <c r="L1862" s="285">
        <v>1335.7</v>
      </c>
      <c r="M1862" s="285">
        <v>1257.1</v>
      </c>
    </row>
    <row r="1863" ht="60" customHeight="1" spans="1:13">
      <c r="A1863" s="209"/>
      <c r="B1863" s="209" t="s">
        <v>95</v>
      </c>
      <c r="C1863" s="264" t="s">
        <v>12771</v>
      </c>
      <c r="D1863" s="109" t="s">
        <v>12772</v>
      </c>
      <c r="E1863" s="110"/>
      <c r="F1863" s="110"/>
      <c r="G1863" s="376" t="s">
        <v>51</v>
      </c>
      <c r="H1863" s="110"/>
      <c r="I1863" s="285">
        <v>314.3</v>
      </c>
      <c r="J1863" s="285">
        <v>298.6</v>
      </c>
      <c r="K1863" s="285">
        <v>282.9</v>
      </c>
      <c r="L1863" s="285">
        <v>267.1</v>
      </c>
      <c r="M1863" s="285">
        <v>251.4</v>
      </c>
    </row>
    <row r="1864" ht="60" customHeight="1" spans="1:13">
      <c r="A1864" s="209"/>
      <c r="B1864" s="209" t="s">
        <v>95</v>
      </c>
      <c r="C1864" s="264" t="s">
        <v>12773</v>
      </c>
      <c r="D1864" s="109" t="s">
        <v>12774</v>
      </c>
      <c r="E1864" s="110"/>
      <c r="F1864" s="110"/>
      <c r="G1864" s="376" t="s">
        <v>51</v>
      </c>
      <c r="H1864" s="110"/>
      <c r="I1864" s="285">
        <v>1571.4</v>
      </c>
      <c r="J1864" s="285">
        <v>1492.8</v>
      </c>
      <c r="K1864" s="285">
        <v>1414.3</v>
      </c>
      <c r="L1864" s="285">
        <v>1335.7</v>
      </c>
      <c r="M1864" s="285">
        <v>1257.1</v>
      </c>
    </row>
    <row r="1865" ht="60" customHeight="1" spans="1:13">
      <c r="A1865" s="209"/>
      <c r="B1865" s="209" t="s">
        <v>95</v>
      </c>
      <c r="C1865" s="264" t="s">
        <v>12775</v>
      </c>
      <c r="D1865" s="109" t="s">
        <v>12776</v>
      </c>
      <c r="E1865" s="110"/>
      <c r="F1865" s="110"/>
      <c r="G1865" s="376" t="s">
        <v>51</v>
      </c>
      <c r="H1865" s="110"/>
      <c r="I1865" s="285">
        <v>1571.4</v>
      </c>
      <c r="J1865" s="285">
        <v>1492.8</v>
      </c>
      <c r="K1865" s="285">
        <v>1414.3</v>
      </c>
      <c r="L1865" s="285">
        <v>1335.7</v>
      </c>
      <c r="M1865" s="285">
        <v>1257.1</v>
      </c>
    </row>
    <row r="1866" ht="60" customHeight="1" spans="1:13">
      <c r="A1866" s="209">
        <v>52</v>
      </c>
      <c r="B1866" s="209" t="s">
        <v>95</v>
      </c>
      <c r="C1866" s="264" t="s">
        <v>12777</v>
      </c>
      <c r="D1866" s="109" t="s">
        <v>12778</v>
      </c>
      <c r="E1866" s="109" t="s">
        <v>12779</v>
      </c>
      <c r="F1866" s="109" t="s">
        <v>12780</v>
      </c>
      <c r="G1866" s="376" t="s">
        <v>51</v>
      </c>
      <c r="H1866" s="110"/>
      <c r="I1866" s="285">
        <v>1571.4</v>
      </c>
      <c r="J1866" s="285">
        <v>1492.8</v>
      </c>
      <c r="K1866" s="285">
        <v>1414.3</v>
      </c>
      <c r="L1866" s="285">
        <v>1335.7</v>
      </c>
      <c r="M1866" s="285">
        <v>1257.1</v>
      </c>
    </row>
    <row r="1867" ht="60" customHeight="1" spans="1:13">
      <c r="A1867" s="209"/>
      <c r="B1867" s="209" t="s">
        <v>95</v>
      </c>
      <c r="C1867" s="264" t="s">
        <v>12781</v>
      </c>
      <c r="D1867" s="109" t="s">
        <v>12782</v>
      </c>
      <c r="E1867" s="110"/>
      <c r="F1867" s="110"/>
      <c r="G1867" s="376" t="s">
        <v>51</v>
      </c>
      <c r="H1867" s="110"/>
      <c r="I1867" s="285">
        <v>314.3</v>
      </c>
      <c r="J1867" s="285">
        <v>298.6</v>
      </c>
      <c r="K1867" s="285">
        <v>282.9</v>
      </c>
      <c r="L1867" s="285">
        <v>267.1</v>
      </c>
      <c r="M1867" s="285">
        <v>251.4</v>
      </c>
    </row>
    <row r="1868" ht="60" customHeight="1" spans="1:13">
      <c r="A1868" s="209"/>
      <c r="B1868" s="209" t="s">
        <v>95</v>
      </c>
      <c r="C1868" s="264" t="s">
        <v>12783</v>
      </c>
      <c r="D1868" s="109" t="s">
        <v>12784</v>
      </c>
      <c r="E1868" s="110"/>
      <c r="F1868" s="110"/>
      <c r="G1868" s="376" t="s">
        <v>51</v>
      </c>
      <c r="H1868" s="110"/>
      <c r="I1868" s="285">
        <v>314.1</v>
      </c>
      <c r="J1868" s="285">
        <v>298.4</v>
      </c>
      <c r="K1868" s="285">
        <v>282.7</v>
      </c>
      <c r="L1868" s="285">
        <v>267</v>
      </c>
      <c r="M1868" s="285">
        <v>251.3</v>
      </c>
    </row>
    <row r="1869" ht="60" customHeight="1" spans="1:13">
      <c r="A1869" s="209"/>
      <c r="B1869" s="209" t="s">
        <v>95</v>
      </c>
      <c r="C1869" s="264" t="s">
        <v>12785</v>
      </c>
      <c r="D1869" s="109" t="s">
        <v>12786</v>
      </c>
      <c r="E1869" s="110"/>
      <c r="F1869" s="110"/>
      <c r="G1869" s="376" t="s">
        <v>51</v>
      </c>
      <c r="H1869" s="110"/>
      <c r="I1869" s="285">
        <v>1571.4</v>
      </c>
      <c r="J1869" s="285">
        <v>1492.83</v>
      </c>
      <c r="K1869" s="285">
        <v>1414.3</v>
      </c>
      <c r="L1869" s="285">
        <v>1335.7</v>
      </c>
      <c r="M1869" s="285">
        <v>1257.1</v>
      </c>
    </row>
    <row r="1870" ht="60" customHeight="1" spans="1:13">
      <c r="A1870" s="209"/>
      <c r="B1870" s="209" t="s">
        <v>95</v>
      </c>
      <c r="C1870" s="264" t="s">
        <v>12787</v>
      </c>
      <c r="D1870" s="109" t="s">
        <v>12788</v>
      </c>
      <c r="E1870" s="110"/>
      <c r="F1870" s="110"/>
      <c r="G1870" s="376" t="s">
        <v>51</v>
      </c>
      <c r="H1870" s="110"/>
      <c r="I1870" s="285">
        <v>1571.4</v>
      </c>
      <c r="J1870" s="285">
        <v>1492.8</v>
      </c>
      <c r="K1870" s="285">
        <v>1414.3</v>
      </c>
      <c r="L1870" s="285">
        <v>1335.7</v>
      </c>
      <c r="M1870" s="285">
        <v>1257.1</v>
      </c>
    </row>
    <row r="1871" ht="78" customHeight="1" spans="1:13">
      <c r="A1871" s="209">
        <v>53</v>
      </c>
      <c r="B1871" s="209" t="s">
        <v>95</v>
      </c>
      <c r="C1871" s="264" t="s">
        <v>12789</v>
      </c>
      <c r="D1871" s="109" t="s">
        <v>12790</v>
      </c>
      <c r="E1871" s="109" t="s">
        <v>12791</v>
      </c>
      <c r="F1871" s="109" t="s">
        <v>12792</v>
      </c>
      <c r="G1871" s="376" t="s">
        <v>51</v>
      </c>
      <c r="H1871" s="110"/>
      <c r="I1871" s="285">
        <v>1836</v>
      </c>
      <c r="J1871" s="285">
        <v>1744.2</v>
      </c>
      <c r="K1871" s="285">
        <v>1652.4</v>
      </c>
      <c r="L1871" s="285">
        <v>1560.6</v>
      </c>
      <c r="M1871" s="285">
        <v>1468.8</v>
      </c>
    </row>
    <row r="1872" ht="60" customHeight="1" spans="1:13">
      <c r="A1872" s="209"/>
      <c r="B1872" s="209" t="s">
        <v>95</v>
      </c>
      <c r="C1872" s="264" t="s">
        <v>12793</v>
      </c>
      <c r="D1872" s="458" t="s">
        <v>12794</v>
      </c>
      <c r="E1872" s="110"/>
      <c r="F1872" s="110"/>
      <c r="G1872" s="376" t="s">
        <v>51</v>
      </c>
      <c r="H1872" s="110"/>
      <c r="I1872" s="285">
        <v>367.2</v>
      </c>
      <c r="J1872" s="285">
        <v>348.8</v>
      </c>
      <c r="K1872" s="285">
        <v>330.5</v>
      </c>
      <c r="L1872" s="285">
        <v>312.1</v>
      </c>
      <c r="M1872" s="285">
        <v>293.8</v>
      </c>
    </row>
    <row r="1873" ht="60" customHeight="1" spans="1:13">
      <c r="A1873" s="209">
        <v>54</v>
      </c>
      <c r="B1873" s="209" t="s">
        <v>95</v>
      </c>
      <c r="C1873" s="264" t="s">
        <v>12795</v>
      </c>
      <c r="D1873" s="458" t="s">
        <v>12796</v>
      </c>
      <c r="E1873" s="109" t="s">
        <v>12797</v>
      </c>
      <c r="F1873" s="109" t="s">
        <v>12798</v>
      </c>
      <c r="G1873" s="376" t="s">
        <v>51</v>
      </c>
      <c r="H1873" s="110"/>
      <c r="I1873" s="285">
        <v>786.6</v>
      </c>
      <c r="J1873" s="285">
        <v>747.3</v>
      </c>
      <c r="K1873" s="285">
        <v>707.9</v>
      </c>
      <c r="L1873" s="285">
        <v>668.6</v>
      </c>
      <c r="M1873" s="285">
        <v>629.3</v>
      </c>
    </row>
    <row r="1874" ht="60" customHeight="1" spans="1:13">
      <c r="A1874" s="209"/>
      <c r="B1874" s="209" t="s">
        <v>95</v>
      </c>
      <c r="C1874" s="264" t="s">
        <v>12799</v>
      </c>
      <c r="D1874" s="458" t="s">
        <v>12800</v>
      </c>
      <c r="E1874" s="110"/>
      <c r="F1874" s="110"/>
      <c r="G1874" s="376" t="s">
        <v>51</v>
      </c>
      <c r="H1874" s="110"/>
      <c r="I1874" s="285">
        <v>157.3</v>
      </c>
      <c r="J1874" s="285">
        <v>149.5</v>
      </c>
      <c r="K1874" s="285">
        <v>141.6</v>
      </c>
      <c r="L1874" s="285">
        <v>133.7</v>
      </c>
      <c r="M1874" s="285">
        <v>125.9</v>
      </c>
    </row>
    <row r="1875" ht="60" customHeight="1" spans="1:13">
      <c r="A1875" s="209">
        <v>55</v>
      </c>
      <c r="B1875" s="209" t="s">
        <v>95</v>
      </c>
      <c r="C1875" s="264" t="s">
        <v>12801</v>
      </c>
      <c r="D1875" s="458" t="s">
        <v>12802</v>
      </c>
      <c r="E1875" s="109" t="s">
        <v>12803</v>
      </c>
      <c r="F1875" s="109" t="s">
        <v>12804</v>
      </c>
      <c r="G1875" s="376" t="s">
        <v>51</v>
      </c>
      <c r="H1875" s="109" t="s">
        <v>12805</v>
      </c>
      <c r="I1875" s="285">
        <v>78.3</v>
      </c>
      <c r="J1875" s="285">
        <v>74.4</v>
      </c>
      <c r="K1875" s="285">
        <v>70.5</v>
      </c>
      <c r="L1875" s="285">
        <v>66.6</v>
      </c>
      <c r="M1875" s="285">
        <v>62.6</v>
      </c>
    </row>
    <row r="1876" ht="60" customHeight="1" spans="1:13">
      <c r="A1876" s="209"/>
      <c r="B1876" s="209" t="s">
        <v>95</v>
      </c>
      <c r="C1876" s="264" t="s">
        <v>12806</v>
      </c>
      <c r="D1876" s="458" t="s">
        <v>12807</v>
      </c>
      <c r="E1876" s="110"/>
      <c r="F1876" s="110"/>
      <c r="G1876" s="376" t="s">
        <v>51</v>
      </c>
      <c r="H1876" s="110"/>
      <c r="I1876" s="285">
        <v>15.7</v>
      </c>
      <c r="J1876" s="285">
        <v>14.9</v>
      </c>
      <c r="K1876" s="285">
        <v>14.1</v>
      </c>
      <c r="L1876" s="285">
        <v>13.3</v>
      </c>
      <c r="M1876" s="285">
        <v>12.5</v>
      </c>
    </row>
    <row r="1877" ht="60" customHeight="1" spans="1:13">
      <c r="A1877" s="209">
        <v>56</v>
      </c>
      <c r="B1877" s="209" t="s">
        <v>38</v>
      </c>
      <c r="C1877" s="264" t="s">
        <v>12808</v>
      </c>
      <c r="D1877" s="458" t="s">
        <v>12809</v>
      </c>
      <c r="E1877" s="109" t="s">
        <v>12810</v>
      </c>
      <c r="F1877" s="109" t="s">
        <v>12811</v>
      </c>
      <c r="G1877" s="376" t="s">
        <v>62</v>
      </c>
      <c r="H1877" s="110"/>
      <c r="I1877" s="285">
        <v>15.3</v>
      </c>
      <c r="J1877" s="285">
        <v>14.5</v>
      </c>
      <c r="K1877" s="285">
        <v>13.8</v>
      </c>
      <c r="L1877" s="285">
        <v>13</v>
      </c>
      <c r="M1877" s="285">
        <v>12.2</v>
      </c>
    </row>
    <row r="1878" ht="111" customHeight="1" spans="1:13">
      <c r="A1878" s="209">
        <v>57</v>
      </c>
      <c r="B1878" s="209" t="s">
        <v>95</v>
      </c>
      <c r="C1878" s="264" t="s">
        <v>12812</v>
      </c>
      <c r="D1878" s="462" t="s">
        <v>12813</v>
      </c>
      <c r="E1878" s="463" t="s">
        <v>12814</v>
      </c>
      <c r="F1878" s="463" t="s">
        <v>12815</v>
      </c>
      <c r="G1878" s="464" t="s">
        <v>62</v>
      </c>
      <c r="H1878" s="107" t="s">
        <v>12816</v>
      </c>
      <c r="I1878" s="285">
        <v>1620</v>
      </c>
      <c r="J1878" s="285">
        <v>1539</v>
      </c>
      <c r="K1878" s="285">
        <v>1458</v>
      </c>
      <c r="L1878" s="285">
        <v>1377</v>
      </c>
      <c r="M1878" s="285">
        <v>1296</v>
      </c>
    </row>
    <row r="1879" ht="60" customHeight="1" spans="1:13">
      <c r="A1879" s="209"/>
      <c r="B1879" s="209" t="s">
        <v>95</v>
      </c>
      <c r="C1879" s="264" t="s">
        <v>12817</v>
      </c>
      <c r="D1879" s="462" t="s">
        <v>12818</v>
      </c>
      <c r="E1879" s="465"/>
      <c r="F1879" s="465"/>
      <c r="G1879" s="464" t="s">
        <v>62</v>
      </c>
      <c r="H1879" s="203"/>
      <c r="I1879" s="285">
        <v>324</v>
      </c>
      <c r="J1879" s="285">
        <v>307.8</v>
      </c>
      <c r="K1879" s="285">
        <v>291.6</v>
      </c>
      <c r="L1879" s="285">
        <v>275.4</v>
      </c>
      <c r="M1879" s="285">
        <v>259.2</v>
      </c>
    </row>
    <row r="1880" ht="60" customHeight="1" spans="1:13">
      <c r="A1880" s="209"/>
      <c r="B1880" s="209" t="s">
        <v>95</v>
      </c>
      <c r="C1880" s="264" t="s">
        <v>12819</v>
      </c>
      <c r="D1880" s="462" t="s">
        <v>12820</v>
      </c>
      <c r="E1880" s="465"/>
      <c r="F1880" s="465"/>
      <c r="G1880" s="464" t="s">
        <v>62</v>
      </c>
      <c r="H1880" s="107" t="s">
        <v>12816</v>
      </c>
      <c r="I1880" s="285">
        <v>239.4</v>
      </c>
      <c r="J1880" s="285">
        <v>227.4</v>
      </c>
      <c r="K1880" s="285">
        <v>215.5</v>
      </c>
      <c r="L1880" s="285">
        <v>203.5</v>
      </c>
      <c r="M1880" s="285">
        <v>191.5</v>
      </c>
    </row>
    <row r="1881" ht="60" customHeight="1" spans="1:13">
      <c r="A1881" s="209">
        <v>58</v>
      </c>
      <c r="B1881" s="209" t="s">
        <v>95</v>
      </c>
      <c r="C1881" s="264" t="s">
        <v>12821</v>
      </c>
      <c r="D1881" s="462" t="s">
        <v>12822</v>
      </c>
      <c r="E1881" s="463" t="s">
        <v>12823</v>
      </c>
      <c r="F1881" s="463" t="s">
        <v>12824</v>
      </c>
      <c r="G1881" s="464" t="s">
        <v>51</v>
      </c>
      <c r="H1881" s="107" t="s">
        <v>12825</v>
      </c>
      <c r="I1881" s="285">
        <v>877.5</v>
      </c>
      <c r="J1881" s="285">
        <v>833.6</v>
      </c>
      <c r="K1881" s="285">
        <v>789.8</v>
      </c>
      <c r="L1881" s="285">
        <v>745.9</v>
      </c>
      <c r="M1881" s="285">
        <v>702</v>
      </c>
    </row>
    <row r="1882" ht="60" customHeight="1" spans="1:13">
      <c r="A1882" s="209"/>
      <c r="B1882" s="209" t="s">
        <v>95</v>
      </c>
      <c r="C1882" s="264" t="s">
        <v>12826</v>
      </c>
      <c r="D1882" s="109" t="s">
        <v>12827</v>
      </c>
      <c r="E1882" s="110"/>
      <c r="F1882" s="465"/>
      <c r="G1882" s="376" t="s">
        <v>51</v>
      </c>
      <c r="H1882" s="203"/>
      <c r="I1882" s="285">
        <v>175.5</v>
      </c>
      <c r="J1882" s="285">
        <v>166.7</v>
      </c>
      <c r="K1882" s="285">
        <v>158</v>
      </c>
      <c r="L1882" s="285">
        <v>149.2</v>
      </c>
      <c r="M1882" s="285">
        <v>140.4</v>
      </c>
    </row>
    <row r="1883" ht="60" customHeight="1" spans="1:13">
      <c r="A1883" s="209">
        <v>59</v>
      </c>
      <c r="B1883" s="209" t="s">
        <v>38</v>
      </c>
      <c r="C1883" s="264" t="s">
        <v>12828</v>
      </c>
      <c r="D1883" s="109" t="s">
        <v>12829</v>
      </c>
      <c r="E1883" s="109" t="s">
        <v>12830</v>
      </c>
      <c r="F1883" s="463" t="s">
        <v>12831</v>
      </c>
      <c r="G1883" s="376" t="s">
        <v>51</v>
      </c>
      <c r="H1883" s="107" t="s">
        <v>12832</v>
      </c>
      <c r="I1883" s="285">
        <v>2636.1</v>
      </c>
      <c r="J1883" s="285">
        <v>2504.3</v>
      </c>
      <c r="K1883" s="285">
        <v>2372.5</v>
      </c>
      <c r="L1883" s="285">
        <v>2240.7</v>
      </c>
      <c r="M1883" s="285">
        <v>2108.9</v>
      </c>
    </row>
    <row r="1884" ht="60" customHeight="1" spans="1:13">
      <c r="A1884" s="209"/>
      <c r="B1884" s="209" t="s">
        <v>38</v>
      </c>
      <c r="C1884" s="264" t="s">
        <v>12833</v>
      </c>
      <c r="D1884" s="109" t="s">
        <v>12834</v>
      </c>
      <c r="E1884" s="110"/>
      <c r="F1884" s="465"/>
      <c r="G1884" s="376" t="s">
        <v>51</v>
      </c>
      <c r="H1884" s="203"/>
      <c r="I1884" s="285">
        <v>527.2</v>
      </c>
      <c r="J1884" s="285">
        <v>500.9</v>
      </c>
      <c r="K1884" s="285">
        <v>474.5</v>
      </c>
      <c r="L1884" s="285">
        <v>448.1</v>
      </c>
      <c r="M1884" s="285">
        <v>421.8</v>
      </c>
    </row>
    <row r="1885" ht="60" customHeight="1" spans="1:13">
      <c r="A1885" s="209"/>
      <c r="B1885" s="209" t="s">
        <v>38</v>
      </c>
      <c r="C1885" s="264" t="s">
        <v>12835</v>
      </c>
      <c r="D1885" s="109" t="s">
        <v>12836</v>
      </c>
      <c r="E1885" s="110"/>
      <c r="F1885" s="465"/>
      <c r="G1885" s="376" t="s">
        <v>51</v>
      </c>
      <c r="H1885" s="203"/>
      <c r="I1885" s="285">
        <v>2636.1</v>
      </c>
      <c r="J1885" s="285">
        <v>2504.3</v>
      </c>
      <c r="K1885" s="285">
        <v>2372.5</v>
      </c>
      <c r="L1885" s="285">
        <v>2240.7</v>
      </c>
      <c r="M1885" s="285">
        <v>2108.9</v>
      </c>
    </row>
    <row r="1886" ht="60" customHeight="1" spans="1:13">
      <c r="A1886" s="209">
        <v>60</v>
      </c>
      <c r="B1886" s="209" t="s">
        <v>38</v>
      </c>
      <c r="C1886" s="264" t="s">
        <v>12837</v>
      </c>
      <c r="D1886" s="109" t="s">
        <v>12838</v>
      </c>
      <c r="E1886" s="109" t="s">
        <v>12839</v>
      </c>
      <c r="F1886" s="463" t="s">
        <v>12840</v>
      </c>
      <c r="G1886" s="376" t="s">
        <v>51</v>
      </c>
      <c r="H1886" s="107" t="s">
        <v>12832</v>
      </c>
      <c r="I1886" s="285">
        <v>2565</v>
      </c>
      <c r="J1886" s="285">
        <v>2436.8</v>
      </c>
      <c r="K1886" s="285">
        <v>2308.5</v>
      </c>
      <c r="L1886" s="285">
        <v>2180.3</v>
      </c>
      <c r="M1886" s="285">
        <v>2052</v>
      </c>
    </row>
    <row r="1887" ht="60" customHeight="1" spans="1:13">
      <c r="A1887" s="209"/>
      <c r="B1887" s="209" t="s">
        <v>38</v>
      </c>
      <c r="C1887" s="264" t="s">
        <v>12841</v>
      </c>
      <c r="D1887" s="109" t="s">
        <v>12842</v>
      </c>
      <c r="E1887" s="110"/>
      <c r="F1887" s="110"/>
      <c r="G1887" s="376" t="s">
        <v>51</v>
      </c>
      <c r="H1887" s="203"/>
      <c r="I1887" s="285">
        <v>513</v>
      </c>
      <c r="J1887" s="285">
        <v>487.4</v>
      </c>
      <c r="K1887" s="285">
        <v>461.7</v>
      </c>
      <c r="L1887" s="285">
        <v>436.1</v>
      </c>
      <c r="M1887" s="285">
        <v>410.4</v>
      </c>
    </row>
    <row r="1888" ht="60" customHeight="1" spans="1:13">
      <c r="A1888" s="209"/>
      <c r="B1888" s="209" t="s">
        <v>38</v>
      </c>
      <c r="C1888" s="264" t="s">
        <v>12843</v>
      </c>
      <c r="D1888" s="109" t="s">
        <v>12844</v>
      </c>
      <c r="E1888" s="110"/>
      <c r="F1888" s="110"/>
      <c r="G1888" s="376" t="s">
        <v>51</v>
      </c>
      <c r="H1888" s="107" t="s">
        <v>12832</v>
      </c>
      <c r="I1888" s="285">
        <v>2565</v>
      </c>
      <c r="J1888" s="285">
        <v>2436.8</v>
      </c>
      <c r="K1888" s="285">
        <v>2308.5</v>
      </c>
      <c r="L1888" s="285">
        <v>2180.3</v>
      </c>
      <c r="M1888" s="285">
        <v>2052</v>
      </c>
    </row>
    <row r="1889" ht="60" customHeight="1" spans="1:13">
      <c r="A1889" s="209">
        <v>61</v>
      </c>
      <c r="B1889" s="209" t="s">
        <v>356</v>
      </c>
      <c r="C1889" s="264" t="s">
        <v>12845</v>
      </c>
      <c r="D1889" s="109" t="s">
        <v>12846</v>
      </c>
      <c r="E1889" s="109" t="s">
        <v>12847</v>
      </c>
      <c r="F1889" s="109" t="s">
        <v>12848</v>
      </c>
      <c r="G1889" s="376" t="s">
        <v>62</v>
      </c>
      <c r="H1889" s="107" t="s">
        <v>12832</v>
      </c>
      <c r="I1889" s="285">
        <v>162</v>
      </c>
      <c r="J1889" s="285">
        <v>153.9</v>
      </c>
      <c r="K1889" s="285">
        <v>145.8</v>
      </c>
      <c r="L1889" s="285">
        <v>137.7</v>
      </c>
      <c r="M1889" s="285">
        <v>129.6</v>
      </c>
    </row>
    <row r="1890" ht="60" customHeight="1" spans="1:13">
      <c r="A1890" s="209"/>
      <c r="B1890" s="209" t="s">
        <v>356</v>
      </c>
      <c r="C1890" s="264" t="s">
        <v>12849</v>
      </c>
      <c r="D1890" s="109" t="s">
        <v>12850</v>
      </c>
      <c r="E1890" s="110"/>
      <c r="F1890" s="110"/>
      <c r="G1890" s="376" t="s">
        <v>62</v>
      </c>
      <c r="H1890" s="107" t="s">
        <v>12832</v>
      </c>
      <c r="I1890" s="285">
        <v>162</v>
      </c>
      <c r="J1890" s="285">
        <v>153.9</v>
      </c>
      <c r="K1890" s="285">
        <v>145.8</v>
      </c>
      <c r="L1890" s="285">
        <v>137.7</v>
      </c>
      <c r="M1890" s="285">
        <v>129.6</v>
      </c>
    </row>
    <row r="1891" ht="60" customHeight="1" spans="1:13">
      <c r="A1891" s="209">
        <v>62</v>
      </c>
      <c r="B1891" s="209" t="s">
        <v>38</v>
      </c>
      <c r="C1891" s="264" t="s">
        <v>12851</v>
      </c>
      <c r="D1891" s="109" t="s">
        <v>12852</v>
      </c>
      <c r="E1891" s="109" t="s">
        <v>12853</v>
      </c>
      <c r="F1891" s="109" t="s">
        <v>12854</v>
      </c>
      <c r="G1891" s="376" t="s">
        <v>51</v>
      </c>
      <c r="H1891" s="107" t="s">
        <v>12832</v>
      </c>
      <c r="I1891" s="285">
        <v>2160</v>
      </c>
      <c r="J1891" s="285">
        <v>2052</v>
      </c>
      <c r="K1891" s="285">
        <v>1944</v>
      </c>
      <c r="L1891" s="285">
        <v>1836</v>
      </c>
      <c r="M1891" s="285">
        <v>1728</v>
      </c>
    </row>
    <row r="1892" ht="60" customHeight="1" spans="1:13">
      <c r="A1892" s="209"/>
      <c r="B1892" s="209" t="s">
        <v>38</v>
      </c>
      <c r="C1892" s="264" t="s">
        <v>12855</v>
      </c>
      <c r="D1892" s="109" t="s">
        <v>12856</v>
      </c>
      <c r="E1892" s="110"/>
      <c r="F1892" s="110"/>
      <c r="G1892" s="376" t="s">
        <v>51</v>
      </c>
      <c r="H1892" s="110"/>
      <c r="I1892" s="285">
        <v>432</v>
      </c>
      <c r="J1892" s="285">
        <v>410.4</v>
      </c>
      <c r="K1892" s="285">
        <v>388.8</v>
      </c>
      <c r="L1892" s="285">
        <v>367.2</v>
      </c>
      <c r="M1892" s="285">
        <v>345.6</v>
      </c>
    </row>
    <row r="1893" ht="60" customHeight="1" spans="1:13">
      <c r="A1893" s="209"/>
      <c r="B1893" s="209" t="s">
        <v>38</v>
      </c>
      <c r="C1893" s="264" t="s">
        <v>12857</v>
      </c>
      <c r="D1893" s="109" t="s">
        <v>12858</v>
      </c>
      <c r="E1893" s="110"/>
      <c r="F1893" s="110"/>
      <c r="G1893" s="376" t="s">
        <v>51</v>
      </c>
      <c r="H1893" s="107" t="s">
        <v>12832</v>
      </c>
      <c r="I1893" s="285">
        <v>2160</v>
      </c>
      <c r="J1893" s="285">
        <v>2052</v>
      </c>
      <c r="K1893" s="285">
        <v>1944</v>
      </c>
      <c r="L1893" s="285">
        <v>1836</v>
      </c>
      <c r="M1893" s="285">
        <v>1728</v>
      </c>
    </row>
    <row r="1894" ht="60" customHeight="1" spans="1:13">
      <c r="A1894" s="209">
        <v>63</v>
      </c>
      <c r="B1894" s="209" t="s">
        <v>95</v>
      </c>
      <c r="C1894" s="264" t="s">
        <v>12859</v>
      </c>
      <c r="D1894" s="109" t="s">
        <v>12860</v>
      </c>
      <c r="E1894" s="109" t="s">
        <v>12861</v>
      </c>
      <c r="F1894" s="109" t="s">
        <v>12862</v>
      </c>
      <c r="G1894" s="376" t="s">
        <v>51</v>
      </c>
      <c r="H1894" s="110"/>
      <c r="I1894" s="285">
        <v>5837.4</v>
      </c>
      <c r="J1894" s="285">
        <v>5545.5</v>
      </c>
      <c r="K1894" s="285">
        <v>5253.7</v>
      </c>
      <c r="L1894" s="285">
        <v>4961.8</v>
      </c>
      <c r="M1894" s="285">
        <v>4669.9</v>
      </c>
    </row>
    <row r="1895" ht="60" customHeight="1" spans="1:13">
      <c r="A1895" s="209"/>
      <c r="B1895" s="209" t="s">
        <v>95</v>
      </c>
      <c r="C1895" s="264" t="s">
        <v>12863</v>
      </c>
      <c r="D1895" s="109" t="s">
        <v>12864</v>
      </c>
      <c r="E1895" s="110"/>
      <c r="F1895" s="110"/>
      <c r="G1895" s="376" t="s">
        <v>51</v>
      </c>
      <c r="H1895" s="110"/>
      <c r="I1895" s="285">
        <v>1167.5</v>
      </c>
      <c r="J1895" s="285">
        <v>1109.1</v>
      </c>
      <c r="K1895" s="285">
        <v>1050.7</v>
      </c>
      <c r="L1895" s="285">
        <v>992.4</v>
      </c>
      <c r="M1895" s="285">
        <v>934</v>
      </c>
    </row>
    <row r="1896" ht="60" customHeight="1" spans="1:13">
      <c r="A1896" s="209"/>
      <c r="B1896" s="209" t="s">
        <v>95</v>
      </c>
      <c r="C1896" s="264" t="s">
        <v>12865</v>
      </c>
      <c r="D1896" s="109" t="s">
        <v>12866</v>
      </c>
      <c r="E1896" s="110"/>
      <c r="F1896" s="110"/>
      <c r="G1896" s="376" t="s">
        <v>51</v>
      </c>
      <c r="H1896" s="110"/>
      <c r="I1896" s="285">
        <v>1167.3</v>
      </c>
      <c r="J1896" s="285">
        <v>1108.9</v>
      </c>
      <c r="K1896" s="285">
        <v>1050.6</v>
      </c>
      <c r="L1896" s="285">
        <v>992.2</v>
      </c>
      <c r="M1896" s="285">
        <v>933.8</v>
      </c>
    </row>
    <row r="1897" ht="60" customHeight="1" spans="1:13">
      <c r="A1897" s="209">
        <v>64</v>
      </c>
      <c r="B1897" s="209" t="s">
        <v>95</v>
      </c>
      <c r="C1897" s="264" t="s">
        <v>12867</v>
      </c>
      <c r="D1897" s="109" t="s">
        <v>12868</v>
      </c>
      <c r="E1897" s="109" t="s">
        <v>12869</v>
      </c>
      <c r="F1897" s="109" t="s">
        <v>12870</v>
      </c>
      <c r="G1897" s="376" t="s">
        <v>51</v>
      </c>
      <c r="H1897" s="109" t="s">
        <v>12871</v>
      </c>
      <c r="I1897" s="285">
        <v>5837.4</v>
      </c>
      <c r="J1897" s="285">
        <v>5545.5</v>
      </c>
      <c r="K1897" s="285">
        <v>5253.7</v>
      </c>
      <c r="L1897" s="285">
        <v>4961.8</v>
      </c>
      <c r="M1897" s="285">
        <v>4669.9</v>
      </c>
    </row>
    <row r="1898" ht="60" customHeight="1" spans="1:13">
      <c r="A1898" s="209"/>
      <c r="B1898" s="209" t="s">
        <v>95</v>
      </c>
      <c r="C1898" s="264" t="s">
        <v>12872</v>
      </c>
      <c r="D1898" s="109" t="s">
        <v>12873</v>
      </c>
      <c r="E1898" s="110"/>
      <c r="F1898" s="110"/>
      <c r="G1898" s="376" t="s">
        <v>51</v>
      </c>
      <c r="H1898" s="110"/>
      <c r="I1898" s="285">
        <v>1167.5</v>
      </c>
      <c r="J1898" s="285">
        <v>1109.1</v>
      </c>
      <c r="K1898" s="285">
        <v>1050.7</v>
      </c>
      <c r="L1898" s="285">
        <v>992.4</v>
      </c>
      <c r="M1898" s="285">
        <v>934</v>
      </c>
    </row>
    <row r="1899" ht="60" customHeight="1" spans="1:13">
      <c r="A1899" s="209">
        <v>65</v>
      </c>
      <c r="B1899" s="209" t="s">
        <v>356</v>
      </c>
      <c r="C1899" s="264" t="s">
        <v>12874</v>
      </c>
      <c r="D1899" s="109" t="s">
        <v>12875</v>
      </c>
      <c r="E1899" s="109" t="s">
        <v>12876</v>
      </c>
      <c r="F1899" s="109" t="s">
        <v>12877</v>
      </c>
      <c r="G1899" s="376" t="s">
        <v>51</v>
      </c>
      <c r="H1899" s="110"/>
      <c r="I1899" s="285">
        <v>2106</v>
      </c>
      <c r="J1899" s="285">
        <v>2000.7</v>
      </c>
      <c r="K1899" s="285">
        <v>1895.4</v>
      </c>
      <c r="L1899" s="285">
        <v>1790.1</v>
      </c>
      <c r="M1899" s="285">
        <v>1684.8</v>
      </c>
    </row>
    <row r="1900" ht="60" customHeight="1" spans="1:13">
      <c r="A1900" s="209">
        <v>66</v>
      </c>
      <c r="B1900" s="209" t="s">
        <v>95</v>
      </c>
      <c r="C1900" s="264" t="s">
        <v>12878</v>
      </c>
      <c r="D1900" s="109" t="s">
        <v>12879</v>
      </c>
      <c r="E1900" s="109" t="s">
        <v>12880</v>
      </c>
      <c r="F1900" s="109" t="s">
        <v>12881</v>
      </c>
      <c r="G1900" s="376" t="s">
        <v>51</v>
      </c>
      <c r="H1900" s="110"/>
      <c r="I1900" s="285">
        <v>11232</v>
      </c>
      <c r="J1900" s="285">
        <v>10670.4</v>
      </c>
      <c r="K1900" s="285">
        <v>10108.8</v>
      </c>
      <c r="L1900" s="285">
        <v>9547.2</v>
      </c>
      <c r="M1900" s="285">
        <v>8985.6</v>
      </c>
    </row>
    <row r="1901" ht="60" customHeight="1" spans="1:13">
      <c r="A1901" s="209"/>
      <c r="B1901" s="209" t="s">
        <v>95</v>
      </c>
      <c r="C1901" s="264" t="s">
        <v>12882</v>
      </c>
      <c r="D1901" s="109" t="s">
        <v>12883</v>
      </c>
      <c r="E1901" s="110"/>
      <c r="F1901" s="110"/>
      <c r="G1901" s="376" t="s">
        <v>51</v>
      </c>
      <c r="H1901" s="110"/>
      <c r="I1901" s="285">
        <v>2246.4</v>
      </c>
      <c r="J1901" s="285">
        <v>2134.1</v>
      </c>
      <c r="K1901" s="285">
        <v>2021.8</v>
      </c>
      <c r="L1901" s="285">
        <v>1909.4</v>
      </c>
      <c r="M1901" s="285">
        <v>1797.1</v>
      </c>
    </row>
    <row r="1902" ht="60" customHeight="1" spans="1:13">
      <c r="A1902" s="209"/>
      <c r="B1902" s="209" t="s">
        <v>95</v>
      </c>
      <c r="C1902" s="264" t="s">
        <v>12884</v>
      </c>
      <c r="D1902" s="109" t="s">
        <v>12885</v>
      </c>
      <c r="E1902" s="110"/>
      <c r="F1902" s="110"/>
      <c r="G1902" s="376" t="s">
        <v>51</v>
      </c>
      <c r="H1902" s="110"/>
      <c r="I1902" s="285">
        <v>2246.4</v>
      </c>
      <c r="J1902" s="285">
        <v>2134.1</v>
      </c>
      <c r="K1902" s="285">
        <v>2021.8</v>
      </c>
      <c r="L1902" s="285">
        <v>1909.4</v>
      </c>
      <c r="M1902" s="285">
        <v>1797.1</v>
      </c>
    </row>
    <row r="1903" ht="60" customHeight="1" spans="1:13">
      <c r="A1903" s="209"/>
      <c r="B1903" s="209" t="s">
        <v>95</v>
      </c>
      <c r="C1903" s="264" t="s">
        <v>12886</v>
      </c>
      <c r="D1903" s="109" t="s">
        <v>12887</v>
      </c>
      <c r="E1903" s="110"/>
      <c r="F1903" s="110"/>
      <c r="G1903" s="376" t="s">
        <v>51</v>
      </c>
      <c r="H1903" s="110"/>
      <c r="I1903" s="285">
        <v>2246.4</v>
      </c>
      <c r="J1903" s="285">
        <v>2134.1</v>
      </c>
      <c r="K1903" s="285">
        <v>2021.8</v>
      </c>
      <c r="L1903" s="285">
        <v>1909.4</v>
      </c>
      <c r="M1903" s="285">
        <v>1797.1</v>
      </c>
    </row>
    <row r="1904" ht="60" customHeight="1" spans="1:13">
      <c r="A1904" s="209"/>
      <c r="B1904" s="209" t="s">
        <v>95</v>
      </c>
      <c r="C1904" s="264" t="s">
        <v>12888</v>
      </c>
      <c r="D1904" s="109" t="s">
        <v>12889</v>
      </c>
      <c r="E1904" s="110"/>
      <c r="F1904" s="110"/>
      <c r="G1904" s="376" t="s">
        <v>51</v>
      </c>
      <c r="H1904" s="110"/>
      <c r="I1904" s="285">
        <v>561.6</v>
      </c>
      <c r="J1904" s="285">
        <v>533.5</v>
      </c>
      <c r="K1904" s="285">
        <v>505.4</v>
      </c>
      <c r="L1904" s="285">
        <v>477.4</v>
      </c>
      <c r="M1904" s="285">
        <v>449.3</v>
      </c>
    </row>
    <row r="1905" ht="60" customHeight="1" spans="1:13">
      <c r="A1905" s="209"/>
      <c r="B1905" s="209" t="s">
        <v>95</v>
      </c>
      <c r="C1905" s="264" t="s">
        <v>12890</v>
      </c>
      <c r="D1905" s="109" t="s">
        <v>12891</v>
      </c>
      <c r="E1905" s="110"/>
      <c r="F1905" s="110"/>
      <c r="G1905" s="376" t="s">
        <v>51</v>
      </c>
      <c r="H1905" s="110"/>
      <c r="I1905" s="285">
        <v>1123.2</v>
      </c>
      <c r="J1905" s="285">
        <v>1067</v>
      </c>
      <c r="K1905" s="285">
        <v>1010.9</v>
      </c>
      <c r="L1905" s="285">
        <v>954.7</v>
      </c>
      <c r="M1905" s="285">
        <v>898.6</v>
      </c>
    </row>
    <row r="1906" ht="60" customHeight="1" spans="1:13">
      <c r="A1906" s="209">
        <v>67</v>
      </c>
      <c r="B1906" s="209" t="s">
        <v>95</v>
      </c>
      <c r="C1906" s="264" t="s">
        <v>12892</v>
      </c>
      <c r="D1906" s="109" t="s">
        <v>12893</v>
      </c>
      <c r="E1906" s="109" t="s">
        <v>12894</v>
      </c>
      <c r="F1906" s="109" t="s">
        <v>12881</v>
      </c>
      <c r="G1906" s="376" t="s">
        <v>51</v>
      </c>
      <c r="H1906" s="110"/>
      <c r="I1906" s="285">
        <v>5869.8</v>
      </c>
      <c r="J1906" s="285">
        <v>5576.3</v>
      </c>
      <c r="K1906" s="285">
        <v>5282.8</v>
      </c>
      <c r="L1906" s="285">
        <v>4989.3</v>
      </c>
      <c r="M1906" s="285">
        <v>4695.8</v>
      </c>
    </row>
    <row r="1907" ht="60" customHeight="1" spans="1:13">
      <c r="A1907" s="209"/>
      <c r="B1907" s="209" t="s">
        <v>95</v>
      </c>
      <c r="C1907" s="264" t="s">
        <v>12895</v>
      </c>
      <c r="D1907" s="109" t="s">
        <v>12896</v>
      </c>
      <c r="E1907" s="110"/>
      <c r="F1907" s="110"/>
      <c r="G1907" s="376" t="s">
        <v>51</v>
      </c>
      <c r="H1907" s="110"/>
      <c r="I1907" s="285">
        <v>1174</v>
      </c>
      <c r="J1907" s="285">
        <v>1115.3</v>
      </c>
      <c r="K1907" s="285">
        <v>1056.6</v>
      </c>
      <c r="L1907" s="285">
        <v>997.9</v>
      </c>
      <c r="M1907" s="285">
        <v>939.2</v>
      </c>
    </row>
    <row r="1908" ht="60" customHeight="1" spans="1:13">
      <c r="A1908" s="209">
        <v>68</v>
      </c>
      <c r="B1908" s="209" t="s">
        <v>95</v>
      </c>
      <c r="C1908" s="264" t="s">
        <v>12897</v>
      </c>
      <c r="D1908" s="109" t="s">
        <v>12898</v>
      </c>
      <c r="E1908" s="109" t="s">
        <v>12899</v>
      </c>
      <c r="F1908" s="109" t="s">
        <v>9690</v>
      </c>
      <c r="G1908" s="376" t="s">
        <v>51</v>
      </c>
      <c r="H1908" s="109" t="s">
        <v>12900</v>
      </c>
      <c r="I1908" s="285">
        <v>5966.1</v>
      </c>
      <c r="J1908" s="285">
        <v>5667.8</v>
      </c>
      <c r="K1908" s="285">
        <v>5369.5</v>
      </c>
      <c r="L1908" s="285">
        <v>5071.2</v>
      </c>
      <c r="M1908" s="285">
        <v>4772.9</v>
      </c>
    </row>
    <row r="1909" ht="60" customHeight="1" spans="1:13">
      <c r="A1909" s="209"/>
      <c r="B1909" s="209" t="s">
        <v>95</v>
      </c>
      <c r="C1909" s="264" t="s">
        <v>12901</v>
      </c>
      <c r="D1909" s="109" t="s">
        <v>12902</v>
      </c>
      <c r="E1909" s="110"/>
      <c r="F1909" s="110"/>
      <c r="G1909" s="376" t="s">
        <v>51</v>
      </c>
      <c r="H1909" s="110"/>
      <c r="I1909" s="285">
        <v>1193.2</v>
      </c>
      <c r="J1909" s="285">
        <v>1133.6</v>
      </c>
      <c r="K1909" s="285">
        <v>1073.9</v>
      </c>
      <c r="L1909" s="285">
        <v>1014.2</v>
      </c>
      <c r="M1909" s="285">
        <v>954.6</v>
      </c>
    </row>
    <row r="1910" ht="60" customHeight="1" spans="1:13">
      <c r="A1910" s="209">
        <v>69</v>
      </c>
      <c r="B1910" s="209" t="s">
        <v>95</v>
      </c>
      <c r="C1910" s="264" t="s">
        <v>12903</v>
      </c>
      <c r="D1910" s="109" t="s">
        <v>12904</v>
      </c>
      <c r="E1910" s="109" t="s">
        <v>12905</v>
      </c>
      <c r="F1910" s="109" t="s">
        <v>12906</v>
      </c>
      <c r="G1910" s="376" t="s">
        <v>51</v>
      </c>
      <c r="H1910" s="110"/>
      <c r="I1910" s="285">
        <v>7488</v>
      </c>
      <c r="J1910" s="285">
        <v>7113.6</v>
      </c>
      <c r="K1910" s="285">
        <v>6739.2</v>
      </c>
      <c r="L1910" s="285">
        <v>6364.8</v>
      </c>
      <c r="M1910" s="285">
        <v>5990.4</v>
      </c>
    </row>
    <row r="1911" ht="60" customHeight="1" spans="1:13">
      <c r="A1911" s="209"/>
      <c r="B1911" s="209" t="s">
        <v>95</v>
      </c>
      <c r="C1911" s="264" t="s">
        <v>12907</v>
      </c>
      <c r="D1911" s="109" t="s">
        <v>12908</v>
      </c>
      <c r="E1911" s="110"/>
      <c r="F1911" s="110"/>
      <c r="G1911" s="376" t="s">
        <v>51</v>
      </c>
      <c r="H1911" s="110"/>
      <c r="I1911" s="285">
        <v>1497.6</v>
      </c>
      <c r="J1911" s="285">
        <v>1422.7</v>
      </c>
      <c r="K1911" s="285">
        <v>1347.8</v>
      </c>
      <c r="L1911" s="285">
        <v>1273</v>
      </c>
      <c r="M1911" s="285">
        <v>1198.1</v>
      </c>
    </row>
    <row r="1912" ht="60" customHeight="1" spans="1:13">
      <c r="A1912" s="209"/>
      <c r="B1912" s="209" t="s">
        <v>95</v>
      </c>
      <c r="C1912" s="264" t="s">
        <v>12909</v>
      </c>
      <c r="D1912" s="109" t="s">
        <v>12910</v>
      </c>
      <c r="E1912" s="110"/>
      <c r="F1912" s="110"/>
      <c r="G1912" s="376" t="s">
        <v>51</v>
      </c>
      <c r="H1912" s="460"/>
      <c r="I1912" s="285">
        <v>3744</v>
      </c>
      <c r="J1912" s="285">
        <v>3556.8</v>
      </c>
      <c r="K1912" s="285">
        <v>3369.6</v>
      </c>
      <c r="L1912" s="285">
        <v>3182.4</v>
      </c>
      <c r="M1912" s="285">
        <v>2995.2</v>
      </c>
    </row>
    <row r="1913" ht="60" customHeight="1" spans="1:13">
      <c r="A1913" s="209"/>
      <c r="B1913" s="209" t="s">
        <v>95</v>
      </c>
      <c r="C1913" s="264" t="s">
        <v>12911</v>
      </c>
      <c r="D1913" s="109" t="s">
        <v>12912</v>
      </c>
      <c r="E1913" s="110"/>
      <c r="F1913" s="110"/>
      <c r="G1913" s="376" t="s">
        <v>51</v>
      </c>
      <c r="H1913" s="460"/>
      <c r="I1913" s="285">
        <v>1497.6</v>
      </c>
      <c r="J1913" s="285">
        <v>1422.7</v>
      </c>
      <c r="K1913" s="285">
        <v>1347.8</v>
      </c>
      <c r="L1913" s="285">
        <v>1273</v>
      </c>
      <c r="M1913" s="285">
        <v>1198.1</v>
      </c>
    </row>
    <row r="1914" ht="60" customHeight="1" spans="1:13">
      <c r="A1914" s="209">
        <v>70</v>
      </c>
      <c r="B1914" s="209" t="s">
        <v>95</v>
      </c>
      <c r="C1914" s="264" t="s">
        <v>12913</v>
      </c>
      <c r="D1914" s="109" t="s">
        <v>12914</v>
      </c>
      <c r="E1914" s="109" t="s">
        <v>12915</v>
      </c>
      <c r="F1914" s="109" t="s">
        <v>12916</v>
      </c>
      <c r="G1914" s="376" t="s">
        <v>51</v>
      </c>
      <c r="H1914" s="460"/>
      <c r="I1914" s="285">
        <v>6552</v>
      </c>
      <c r="J1914" s="285">
        <v>6224.4</v>
      </c>
      <c r="K1914" s="285">
        <v>5896.8</v>
      </c>
      <c r="L1914" s="285">
        <v>5569.2</v>
      </c>
      <c r="M1914" s="285">
        <v>5241.6</v>
      </c>
    </row>
    <row r="1915" ht="60" customHeight="1" spans="1:13">
      <c r="A1915" s="209"/>
      <c r="B1915" s="209" t="s">
        <v>95</v>
      </c>
      <c r="C1915" s="264" t="s">
        <v>12917</v>
      </c>
      <c r="D1915" s="109" t="s">
        <v>12918</v>
      </c>
      <c r="E1915" s="110"/>
      <c r="F1915" s="110"/>
      <c r="G1915" s="376" t="s">
        <v>51</v>
      </c>
      <c r="H1915" s="466"/>
      <c r="I1915" s="285">
        <v>1310.4</v>
      </c>
      <c r="J1915" s="285">
        <v>1244.9</v>
      </c>
      <c r="K1915" s="285">
        <v>1179.4</v>
      </c>
      <c r="L1915" s="285">
        <v>1113.8</v>
      </c>
      <c r="M1915" s="285">
        <v>1048.3</v>
      </c>
    </row>
    <row r="1916" ht="60" customHeight="1" spans="1:13">
      <c r="A1916" s="209">
        <v>71</v>
      </c>
      <c r="B1916" s="209" t="s">
        <v>95</v>
      </c>
      <c r="C1916" s="264" t="s">
        <v>12919</v>
      </c>
      <c r="D1916" s="109" t="s">
        <v>12920</v>
      </c>
      <c r="E1916" s="109" t="s">
        <v>12921</v>
      </c>
      <c r="F1916" s="109" t="s">
        <v>12922</v>
      </c>
      <c r="G1916" s="376" t="s">
        <v>51</v>
      </c>
      <c r="H1916" s="466"/>
      <c r="I1916" s="285">
        <v>3332.7</v>
      </c>
      <c r="J1916" s="285">
        <v>3166.1</v>
      </c>
      <c r="K1916" s="285">
        <v>2999.4</v>
      </c>
      <c r="L1916" s="285">
        <v>2832.8</v>
      </c>
      <c r="M1916" s="285">
        <v>2666.2</v>
      </c>
    </row>
    <row r="1917" ht="60" customHeight="1" spans="1:13">
      <c r="A1917" s="209"/>
      <c r="B1917" s="209" t="s">
        <v>95</v>
      </c>
      <c r="C1917" s="264" t="s">
        <v>12923</v>
      </c>
      <c r="D1917" s="109" t="s">
        <v>12924</v>
      </c>
      <c r="E1917" s="110"/>
      <c r="F1917" s="110"/>
      <c r="G1917" s="376" t="s">
        <v>51</v>
      </c>
      <c r="H1917" s="110"/>
      <c r="I1917" s="285">
        <v>666.5</v>
      </c>
      <c r="J1917" s="285">
        <v>633.2</v>
      </c>
      <c r="K1917" s="285">
        <v>599.9</v>
      </c>
      <c r="L1917" s="285">
        <v>566.6</v>
      </c>
      <c r="M1917" s="285">
        <v>533.2</v>
      </c>
    </row>
    <row r="1918" ht="60" customHeight="1" spans="1:13">
      <c r="A1918" s="209">
        <v>72</v>
      </c>
      <c r="B1918" s="209" t="s">
        <v>95</v>
      </c>
      <c r="C1918" s="264" t="s">
        <v>12925</v>
      </c>
      <c r="D1918" s="109" t="s">
        <v>12926</v>
      </c>
      <c r="E1918" s="109" t="s">
        <v>12927</v>
      </c>
      <c r="F1918" s="109" t="s">
        <v>12928</v>
      </c>
      <c r="G1918" s="376" t="s">
        <v>51</v>
      </c>
      <c r="H1918" s="110"/>
      <c r="I1918" s="285">
        <v>2345.4</v>
      </c>
      <c r="J1918" s="285">
        <v>2228.1</v>
      </c>
      <c r="K1918" s="285">
        <v>2110.9</v>
      </c>
      <c r="L1918" s="285">
        <v>1993.6</v>
      </c>
      <c r="M1918" s="285">
        <v>1876.3</v>
      </c>
    </row>
    <row r="1919" ht="60" customHeight="1" spans="1:13">
      <c r="A1919" s="209"/>
      <c r="B1919" s="209" t="s">
        <v>95</v>
      </c>
      <c r="C1919" s="264" t="s">
        <v>12929</v>
      </c>
      <c r="D1919" s="109" t="s">
        <v>12930</v>
      </c>
      <c r="E1919" s="110"/>
      <c r="F1919" s="110"/>
      <c r="G1919" s="376" t="s">
        <v>51</v>
      </c>
      <c r="H1919" s="110"/>
      <c r="I1919" s="285">
        <v>469.1</v>
      </c>
      <c r="J1919" s="285">
        <v>445.6</v>
      </c>
      <c r="K1919" s="285">
        <v>422.2</v>
      </c>
      <c r="L1919" s="285">
        <v>398.7</v>
      </c>
      <c r="M1919" s="285">
        <v>375.3</v>
      </c>
    </row>
    <row r="1920" ht="60" customHeight="1" spans="1:13">
      <c r="A1920" s="209">
        <v>73</v>
      </c>
      <c r="B1920" s="209" t="s">
        <v>95</v>
      </c>
      <c r="C1920" s="264" t="s">
        <v>12931</v>
      </c>
      <c r="D1920" s="109" t="s">
        <v>12932</v>
      </c>
      <c r="E1920" s="109" t="s">
        <v>12933</v>
      </c>
      <c r="F1920" s="109" t="s">
        <v>9546</v>
      </c>
      <c r="G1920" s="376" t="s">
        <v>51</v>
      </c>
      <c r="H1920" s="110"/>
      <c r="I1920" s="285">
        <v>4588.2</v>
      </c>
      <c r="J1920" s="285">
        <v>4358.8</v>
      </c>
      <c r="K1920" s="285">
        <v>4129.4</v>
      </c>
      <c r="L1920" s="285">
        <v>3900</v>
      </c>
      <c r="M1920" s="285">
        <v>3670.6</v>
      </c>
    </row>
    <row r="1921" ht="60" customHeight="1" spans="1:13">
      <c r="A1921" s="209"/>
      <c r="B1921" s="209" t="s">
        <v>95</v>
      </c>
      <c r="C1921" s="264" t="s">
        <v>12934</v>
      </c>
      <c r="D1921" s="109" t="s">
        <v>12935</v>
      </c>
      <c r="E1921" s="110"/>
      <c r="F1921" s="110"/>
      <c r="G1921" s="376" t="s">
        <v>51</v>
      </c>
      <c r="H1921" s="110"/>
      <c r="I1921" s="285">
        <v>917.6</v>
      </c>
      <c r="J1921" s="285">
        <v>871.8</v>
      </c>
      <c r="K1921" s="285">
        <v>825.9</v>
      </c>
      <c r="L1921" s="285">
        <v>780</v>
      </c>
      <c r="M1921" s="285">
        <v>734.1</v>
      </c>
    </row>
    <row r="1922" ht="60" customHeight="1" spans="1:13">
      <c r="A1922" s="209"/>
      <c r="B1922" s="209" t="s">
        <v>95</v>
      </c>
      <c r="C1922" s="264" t="s">
        <v>12936</v>
      </c>
      <c r="D1922" s="109" t="s">
        <v>12937</v>
      </c>
      <c r="E1922" s="110"/>
      <c r="F1922" s="110"/>
      <c r="G1922" s="376" t="s">
        <v>51</v>
      </c>
      <c r="H1922" s="110"/>
      <c r="I1922" s="285">
        <v>459</v>
      </c>
      <c r="J1922" s="285">
        <v>436.1</v>
      </c>
      <c r="K1922" s="285">
        <v>413.1</v>
      </c>
      <c r="L1922" s="285">
        <v>390.2</v>
      </c>
      <c r="M1922" s="285">
        <v>367.2</v>
      </c>
    </row>
    <row r="1923" ht="60" customHeight="1" spans="1:13">
      <c r="A1923" s="209">
        <v>74</v>
      </c>
      <c r="B1923" s="209" t="s">
        <v>95</v>
      </c>
      <c r="C1923" s="264" t="s">
        <v>12938</v>
      </c>
      <c r="D1923" s="109" t="s">
        <v>12939</v>
      </c>
      <c r="E1923" s="109" t="s">
        <v>12940</v>
      </c>
      <c r="F1923" s="109" t="s">
        <v>12941</v>
      </c>
      <c r="G1923" s="376" t="s">
        <v>51</v>
      </c>
      <c r="H1923" s="110"/>
      <c r="I1923" s="285">
        <v>6552</v>
      </c>
      <c r="J1923" s="285">
        <v>6224.4</v>
      </c>
      <c r="K1923" s="285">
        <v>5896.8</v>
      </c>
      <c r="L1923" s="285">
        <v>5569.2</v>
      </c>
      <c r="M1923" s="285">
        <v>5241.6</v>
      </c>
    </row>
    <row r="1924" ht="60" customHeight="1" spans="1:13">
      <c r="A1924" s="209"/>
      <c r="B1924" s="209" t="s">
        <v>95</v>
      </c>
      <c r="C1924" s="264" t="s">
        <v>12942</v>
      </c>
      <c r="D1924" s="109" t="s">
        <v>12943</v>
      </c>
      <c r="E1924" s="110"/>
      <c r="F1924" s="110"/>
      <c r="G1924" s="376" t="s">
        <v>51</v>
      </c>
      <c r="H1924" s="110"/>
      <c r="I1924" s="285">
        <v>1310.4</v>
      </c>
      <c r="J1924" s="285">
        <v>1244.9</v>
      </c>
      <c r="K1924" s="285">
        <v>1179.4</v>
      </c>
      <c r="L1924" s="285">
        <v>1113.8</v>
      </c>
      <c r="M1924" s="285">
        <v>1048.3</v>
      </c>
    </row>
    <row r="1925" ht="60" customHeight="1" spans="1:13">
      <c r="A1925" s="209"/>
      <c r="B1925" s="209" t="s">
        <v>95</v>
      </c>
      <c r="C1925" s="264" t="s">
        <v>12944</v>
      </c>
      <c r="D1925" s="109" t="s">
        <v>12945</v>
      </c>
      <c r="E1925" s="110"/>
      <c r="F1925" s="110"/>
      <c r="G1925" s="376" t="s">
        <v>51</v>
      </c>
      <c r="H1925" s="110"/>
      <c r="I1925" s="285">
        <v>936</v>
      </c>
      <c r="J1925" s="285">
        <v>889.2</v>
      </c>
      <c r="K1925" s="285">
        <v>842.4</v>
      </c>
      <c r="L1925" s="285">
        <v>795.6</v>
      </c>
      <c r="M1925" s="285">
        <v>748.8</v>
      </c>
    </row>
    <row r="1926" ht="60" customHeight="1" spans="1:13">
      <c r="A1926" s="209">
        <v>75</v>
      </c>
      <c r="B1926" s="209" t="s">
        <v>95</v>
      </c>
      <c r="C1926" s="264" t="s">
        <v>12946</v>
      </c>
      <c r="D1926" s="109" t="s">
        <v>12947</v>
      </c>
      <c r="E1926" s="109" t="s">
        <v>12948</v>
      </c>
      <c r="F1926" s="109" t="s">
        <v>12949</v>
      </c>
      <c r="G1926" s="376" t="s">
        <v>51</v>
      </c>
      <c r="H1926" s="110"/>
      <c r="I1926" s="285">
        <v>6739.2</v>
      </c>
      <c r="J1926" s="285">
        <v>6402.2</v>
      </c>
      <c r="K1926" s="285">
        <v>6065.3</v>
      </c>
      <c r="L1926" s="285">
        <v>5728.3</v>
      </c>
      <c r="M1926" s="285">
        <v>5391.4</v>
      </c>
    </row>
    <row r="1927" ht="60" customHeight="1" spans="1:13">
      <c r="A1927" s="209"/>
      <c r="B1927" s="209" t="s">
        <v>95</v>
      </c>
      <c r="C1927" s="264" t="s">
        <v>12950</v>
      </c>
      <c r="D1927" s="109" t="s">
        <v>12951</v>
      </c>
      <c r="E1927" s="110"/>
      <c r="F1927" s="110"/>
      <c r="G1927" s="376" t="s">
        <v>51</v>
      </c>
      <c r="H1927" s="110"/>
      <c r="I1927" s="285">
        <v>1347.8</v>
      </c>
      <c r="J1927" s="285">
        <v>1280.4</v>
      </c>
      <c r="K1927" s="285">
        <v>1213.1</v>
      </c>
      <c r="L1927" s="285">
        <v>1145.7</v>
      </c>
      <c r="M1927" s="285">
        <v>1078.3</v>
      </c>
    </row>
    <row r="1928" ht="60" customHeight="1" spans="1:13">
      <c r="A1928" s="209">
        <v>76</v>
      </c>
      <c r="B1928" s="209" t="s">
        <v>95</v>
      </c>
      <c r="C1928" s="264" t="s">
        <v>12952</v>
      </c>
      <c r="D1928" s="109" t="s">
        <v>12953</v>
      </c>
      <c r="E1928" s="109" t="s">
        <v>12954</v>
      </c>
      <c r="F1928" s="109" t="s">
        <v>12955</v>
      </c>
      <c r="G1928" s="376" t="s">
        <v>51</v>
      </c>
      <c r="H1928" s="110"/>
      <c r="I1928" s="285">
        <v>2340</v>
      </c>
      <c r="J1928" s="285">
        <v>2223</v>
      </c>
      <c r="K1928" s="285">
        <v>2106</v>
      </c>
      <c r="L1928" s="285">
        <v>1989</v>
      </c>
      <c r="M1928" s="285">
        <v>1872</v>
      </c>
    </row>
    <row r="1929" ht="60" customHeight="1" spans="1:13">
      <c r="A1929" s="209"/>
      <c r="B1929" s="209" t="s">
        <v>95</v>
      </c>
      <c r="C1929" s="264" t="s">
        <v>12956</v>
      </c>
      <c r="D1929" s="109" t="s">
        <v>12957</v>
      </c>
      <c r="E1929" s="110"/>
      <c r="F1929" s="110"/>
      <c r="G1929" s="376" t="s">
        <v>51</v>
      </c>
      <c r="H1929" s="110"/>
      <c r="I1929" s="285">
        <v>468</v>
      </c>
      <c r="J1929" s="285">
        <v>444.6</v>
      </c>
      <c r="K1929" s="285">
        <v>421.2</v>
      </c>
      <c r="L1929" s="285">
        <v>397.8</v>
      </c>
      <c r="M1929" s="285">
        <v>374.4</v>
      </c>
    </row>
    <row r="1930" ht="60" customHeight="1" spans="1:13">
      <c r="A1930" s="209">
        <v>77</v>
      </c>
      <c r="B1930" s="209" t="s">
        <v>95</v>
      </c>
      <c r="C1930" s="264" t="s">
        <v>12958</v>
      </c>
      <c r="D1930" s="109" t="s">
        <v>12959</v>
      </c>
      <c r="E1930" s="109" t="s">
        <v>12960</v>
      </c>
      <c r="F1930" s="109" t="s">
        <v>12961</v>
      </c>
      <c r="G1930" s="376" t="s">
        <v>51</v>
      </c>
      <c r="H1930" s="109" t="s">
        <v>12962</v>
      </c>
      <c r="I1930" s="285">
        <v>1872</v>
      </c>
      <c r="J1930" s="285">
        <v>1778.4</v>
      </c>
      <c r="K1930" s="285">
        <v>1684.8</v>
      </c>
      <c r="L1930" s="285">
        <v>1591.2</v>
      </c>
      <c r="M1930" s="285">
        <v>1497.6</v>
      </c>
    </row>
    <row r="1931" ht="60" customHeight="1" spans="1:13">
      <c r="A1931" s="209"/>
      <c r="B1931" s="209" t="s">
        <v>95</v>
      </c>
      <c r="C1931" s="264" t="s">
        <v>12963</v>
      </c>
      <c r="D1931" s="109" t="s">
        <v>12964</v>
      </c>
      <c r="E1931" s="110"/>
      <c r="F1931" s="110"/>
      <c r="G1931" s="376" t="s">
        <v>51</v>
      </c>
      <c r="H1931" s="110"/>
      <c r="I1931" s="285">
        <v>374.4</v>
      </c>
      <c r="J1931" s="285">
        <v>355.7</v>
      </c>
      <c r="K1931" s="285">
        <v>337</v>
      </c>
      <c r="L1931" s="285">
        <v>318.2</v>
      </c>
      <c r="M1931" s="285">
        <v>299.5</v>
      </c>
    </row>
    <row r="1932" ht="60" customHeight="1" spans="1:13">
      <c r="A1932" s="209">
        <v>78</v>
      </c>
      <c r="B1932" s="209" t="s">
        <v>95</v>
      </c>
      <c r="C1932" s="264" t="s">
        <v>12965</v>
      </c>
      <c r="D1932" s="109" t="s">
        <v>12966</v>
      </c>
      <c r="E1932" s="109" t="s">
        <v>12967</v>
      </c>
      <c r="F1932" s="109" t="s">
        <v>12941</v>
      </c>
      <c r="G1932" s="376" t="s">
        <v>51</v>
      </c>
      <c r="H1932" s="110"/>
      <c r="I1932" s="285">
        <v>8686.8</v>
      </c>
      <c r="J1932" s="285">
        <v>8252.5</v>
      </c>
      <c r="K1932" s="285">
        <v>7818.1</v>
      </c>
      <c r="L1932" s="285">
        <v>7383.8</v>
      </c>
      <c r="M1932" s="285">
        <v>6949.4</v>
      </c>
    </row>
    <row r="1933" ht="60" customHeight="1" spans="1:13">
      <c r="A1933" s="209"/>
      <c r="B1933" s="209" t="s">
        <v>95</v>
      </c>
      <c r="C1933" s="264" t="s">
        <v>12968</v>
      </c>
      <c r="D1933" s="109" t="s">
        <v>12969</v>
      </c>
      <c r="E1933" s="110"/>
      <c r="F1933" s="110"/>
      <c r="G1933" s="376" t="s">
        <v>51</v>
      </c>
      <c r="H1933" s="460"/>
      <c r="I1933" s="285">
        <v>1737.4</v>
      </c>
      <c r="J1933" s="285">
        <v>1650.5</v>
      </c>
      <c r="K1933" s="285">
        <v>1563.6</v>
      </c>
      <c r="L1933" s="285">
        <v>1476.8</v>
      </c>
      <c r="M1933" s="285">
        <v>1389.9</v>
      </c>
    </row>
    <row r="1934" ht="90" customHeight="1" spans="1:13">
      <c r="A1934" s="209">
        <v>79</v>
      </c>
      <c r="B1934" s="209" t="s">
        <v>95</v>
      </c>
      <c r="C1934" s="264" t="s">
        <v>12970</v>
      </c>
      <c r="D1934" s="109" t="s">
        <v>12971</v>
      </c>
      <c r="E1934" s="109" t="s">
        <v>12972</v>
      </c>
      <c r="F1934" s="109" t="s">
        <v>12973</v>
      </c>
      <c r="G1934" s="376" t="s">
        <v>51</v>
      </c>
      <c r="H1934" s="460"/>
      <c r="I1934" s="285">
        <v>3790.8</v>
      </c>
      <c r="J1934" s="285">
        <v>3601.3</v>
      </c>
      <c r="K1934" s="285">
        <v>3411.7</v>
      </c>
      <c r="L1934" s="285">
        <v>3222.2</v>
      </c>
      <c r="M1934" s="285">
        <v>3032.6</v>
      </c>
    </row>
    <row r="1935" ht="60" customHeight="1" spans="1:13">
      <c r="A1935" s="209"/>
      <c r="B1935" s="209" t="s">
        <v>95</v>
      </c>
      <c r="C1935" s="264" t="s">
        <v>12974</v>
      </c>
      <c r="D1935" s="109" t="s">
        <v>12975</v>
      </c>
      <c r="E1935" s="110"/>
      <c r="F1935" s="110"/>
      <c r="G1935" s="376" t="s">
        <v>51</v>
      </c>
      <c r="H1935" s="460"/>
      <c r="I1935" s="285">
        <v>758.2</v>
      </c>
      <c r="J1935" s="285">
        <v>720.3</v>
      </c>
      <c r="K1935" s="285">
        <v>682.3</v>
      </c>
      <c r="L1935" s="285">
        <v>644.4</v>
      </c>
      <c r="M1935" s="285">
        <v>606.5</v>
      </c>
    </row>
    <row r="1936" ht="60" customHeight="1" spans="1:13">
      <c r="A1936" s="209"/>
      <c r="B1936" s="209" t="s">
        <v>95</v>
      </c>
      <c r="C1936" s="264" t="s">
        <v>12976</v>
      </c>
      <c r="D1936" s="109" t="s">
        <v>12977</v>
      </c>
      <c r="E1936" s="110"/>
      <c r="F1936" s="110"/>
      <c r="G1936" s="376" t="s">
        <v>51</v>
      </c>
      <c r="H1936" s="110"/>
      <c r="I1936" s="285">
        <v>757.8</v>
      </c>
      <c r="J1936" s="285">
        <v>719.9</v>
      </c>
      <c r="K1936" s="285">
        <v>682</v>
      </c>
      <c r="L1936" s="285">
        <v>644.1</v>
      </c>
      <c r="M1936" s="285">
        <v>606.2</v>
      </c>
    </row>
    <row r="1937" ht="60" customHeight="1" spans="1:13">
      <c r="A1937" s="209">
        <v>80</v>
      </c>
      <c r="B1937" s="209" t="s">
        <v>95</v>
      </c>
      <c r="C1937" s="264" t="s">
        <v>12978</v>
      </c>
      <c r="D1937" s="109" t="s">
        <v>12979</v>
      </c>
      <c r="E1937" s="109" t="s">
        <v>12980</v>
      </c>
      <c r="F1937" s="109" t="s">
        <v>12981</v>
      </c>
      <c r="G1937" s="376" t="s">
        <v>51</v>
      </c>
      <c r="H1937" s="110"/>
      <c r="I1937" s="285">
        <v>7254</v>
      </c>
      <c r="J1937" s="285">
        <v>6891.3</v>
      </c>
      <c r="K1937" s="285">
        <v>6528.6</v>
      </c>
      <c r="L1937" s="285">
        <v>6165.9</v>
      </c>
      <c r="M1937" s="285">
        <v>5803.2</v>
      </c>
    </row>
    <row r="1938" ht="60" customHeight="1" spans="1:13">
      <c r="A1938" s="209"/>
      <c r="B1938" s="209" t="s">
        <v>95</v>
      </c>
      <c r="C1938" s="264" t="s">
        <v>12982</v>
      </c>
      <c r="D1938" s="109" t="s">
        <v>12983</v>
      </c>
      <c r="E1938" s="110"/>
      <c r="F1938" s="110"/>
      <c r="G1938" s="376" t="s">
        <v>51</v>
      </c>
      <c r="H1938" s="110"/>
      <c r="I1938" s="285">
        <v>1450.8</v>
      </c>
      <c r="J1938" s="285">
        <v>1378.3</v>
      </c>
      <c r="K1938" s="285">
        <v>1305.7</v>
      </c>
      <c r="L1938" s="285">
        <v>1233.2</v>
      </c>
      <c r="M1938" s="285">
        <v>1160.6</v>
      </c>
    </row>
    <row r="1939" ht="60" customHeight="1" spans="1:13">
      <c r="A1939" s="209"/>
      <c r="B1939" s="209" t="s">
        <v>95</v>
      </c>
      <c r="C1939" s="264" t="s">
        <v>12984</v>
      </c>
      <c r="D1939" s="109" t="s">
        <v>12985</v>
      </c>
      <c r="E1939" s="110"/>
      <c r="F1939" s="110"/>
      <c r="G1939" s="376" t="s">
        <v>51</v>
      </c>
      <c r="H1939" s="110"/>
      <c r="I1939" s="285">
        <v>1450.8</v>
      </c>
      <c r="J1939" s="285">
        <v>1378.3</v>
      </c>
      <c r="K1939" s="285">
        <v>1305.7</v>
      </c>
      <c r="L1939" s="285">
        <v>1233.2</v>
      </c>
      <c r="M1939" s="285">
        <v>1160.6</v>
      </c>
    </row>
    <row r="1940" ht="60" customHeight="1" spans="1:13">
      <c r="A1940" s="209">
        <v>81</v>
      </c>
      <c r="B1940" s="209" t="s">
        <v>95</v>
      </c>
      <c r="C1940" s="264" t="s">
        <v>12986</v>
      </c>
      <c r="D1940" s="109" t="s">
        <v>12987</v>
      </c>
      <c r="E1940" s="109" t="s">
        <v>12988</v>
      </c>
      <c r="F1940" s="109" t="s">
        <v>12989</v>
      </c>
      <c r="G1940" s="376" t="s">
        <v>51</v>
      </c>
      <c r="H1940" s="109" t="s">
        <v>12990</v>
      </c>
      <c r="I1940" s="285">
        <v>8950.5</v>
      </c>
      <c r="J1940" s="285">
        <v>8503</v>
      </c>
      <c r="K1940" s="285">
        <v>8055.5</v>
      </c>
      <c r="L1940" s="285">
        <v>7607.9</v>
      </c>
      <c r="M1940" s="285">
        <v>7160.4</v>
      </c>
    </row>
    <row r="1941" ht="60" customHeight="1" spans="1:13">
      <c r="A1941" s="209"/>
      <c r="B1941" s="209" t="s">
        <v>95</v>
      </c>
      <c r="C1941" s="264" t="s">
        <v>12991</v>
      </c>
      <c r="D1941" s="109" t="s">
        <v>12992</v>
      </c>
      <c r="E1941" s="110"/>
      <c r="F1941" s="110"/>
      <c r="G1941" s="376" t="s">
        <v>51</v>
      </c>
      <c r="H1941" s="110"/>
      <c r="I1941" s="285">
        <v>1790.1</v>
      </c>
      <c r="J1941" s="285">
        <v>1700.6</v>
      </c>
      <c r="K1941" s="285">
        <v>1611.1</v>
      </c>
      <c r="L1941" s="285">
        <v>1521.6</v>
      </c>
      <c r="M1941" s="285">
        <v>1432.1</v>
      </c>
    </row>
    <row r="1942" ht="60" customHeight="1" spans="1:13">
      <c r="A1942" s="209">
        <v>82</v>
      </c>
      <c r="B1942" s="209" t="s">
        <v>95</v>
      </c>
      <c r="C1942" s="264" t="s">
        <v>12993</v>
      </c>
      <c r="D1942" s="109" t="s">
        <v>12994</v>
      </c>
      <c r="E1942" s="109" t="s">
        <v>12995</v>
      </c>
      <c r="F1942" s="109" t="s">
        <v>12955</v>
      </c>
      <c r="G1942" s="376" t="s">
        <v>51</v>
      </c>
      <c r="H1942" s="110"/>
      <c r="I1942" s="285">
        <v>7722</v>
      </c>
      <c r="J1942" s="285">
        <v>7335.9</v>
      </c>
      <c r="K1942" s="285">
        <v>6949.8</v>
      </c>
      <c r="L1942" s="285">
        <v>6563.7</v>
      </c>
      <c r="M1942" s="285">
        <v>6177.6</v>
      </c>
    </row>
    <row r="1943" ht="60" customHeight="1" spans="1:13">
      <c r="A1943" s="209"/>
      <c r="B1943" s="209" t="s">
        <v>95</v>
      </c>
      <c r="C1943" s="264" t="s">
        <v>12996</v>
      </c>
      <c r="D1943" s="109" t="s">
        <v>12997</v>
      </c>
      <c r="E1943" s="110"/>
      <c r="F1943" s="110"/>
      <c r="G1943" s="376" t="s">
        <v>51</v>
      </c>
      <c r="H1943" s="110"/>
      <c r="I1943" s="285">
        <v>1544.4</v>
      </c>
      <c r="J1943" s="285">
        <v>1467.2</v>
      </c>
      <c r="K1943" s="285">
        <v>1390</v>
      </c>
      <c r="L1943" s="285">
        <v>1312.7</v>
      </c>
      <c r="M1943" s="285">
        <v>1235.5</v>
      </c>
    </row>
    <row r="1944" ht="60" customHeight="1" spans="1:13">
      <c r="A1944" s="209"/>
      <c r="B1944" s="209" t="s">
        <v>95</v>
      </c>
      <c r="C1944" s="264" t="s">
        <v>12998</v>
      </c>
      <c r="D1944" s="109" t="s">
        <v>12999</v>
      </c>
      <c r="E1944" s="110"/>
      <c r="F1944" s="110"/>
      <c r="G1944" s="376" t="s">
        <v>51</v>
      </c>
      <c r="H1944" s="110"/>
      <c r="I1944" s="285">
        <v>772.2</v>
      </c>
      <c r="J1944" s="285">
        <v>733.6</v>
      </c>
      <c r="K1944" s="285">
        <v>695</v>
      </c>
      <c r="L1944" s="285">
        <v>656.4</v>
      </c>
      <c r="M1944" s="285">
        <v>617.8</v>
      </c>
    </row>
    <row r="1945" ht="60" customHeight="1" spans="1:13">
      <c r="A1945" s="209">
        <v>83</v>
      </c>
      <c r="B1945" s="209" t="s">
        <v>95</v>
      </c>
      <c r="C1945" s="264" t="s">
        <v>13000</v>
      </c>
      <c r="D1945" s="109" t="s">
        <v>13001</v>
      </c>
      <c r="E1945" s="109" t="s">
        <v>13002</v>
      </c>
      <c r="F1945" s="109" t="s">
        <v>13003</v>
      </c>
      <c r="G1945" s="376" t="s">
        <v>51</v>
      </c>
      <c r="H1945" s="110"/>
      <c r="I1945" s="285">
        <v>7722</v>
      </c>
      <c r="J1945" s="285">
        <v>7335.9</v>
      </c>
      <c r="K1945" s="285">
        <v>6949.8</v>
      </c>
      <c r="L1945" s="285">
        <v>6563.7</v>
      </c>
      <c r="M1945" s="285">
        <v>6177.6</v>
      </c>
    </row>
    <row r="1946" ht="60" customHeight="1" spans="1:13">
      <c r="A1946" s="209"/>
      <c r="B1946" s="209" t="s">
        <v>95</v>
      </c>
      <c r="C1946" s="264" t="s">
        <v>13004</v>
      </c>
      <c r="D1946" s="109" t="s">
        <v>13005</v>
      </c>
      <c r="E1946" s="110"/>
      <c r="F1946" s="110"/>
      <c r="G1946" s="376" t="s">
        <v>51</v>
      </c>
      <c r="H1946" s="110"/>
      <c r="I1946" s="285">
        <v>1544.4</v>
      </c>
      <c r="J1946" s="285">
        <v>1467.2</v>
      </c>
      <c r="K1946" s="285">
        <v>1390</v>
      </c>
      <c r="L1946" s="285">
        <v>1312.7</v>
      </c>
      <c r="M1946" s="285">
        <v>1235.5</v>
      </c>
    </row>
    <row r="1947" ht="60" customHeight="1" spans="1:13">
      <c r="A1947" s="209">
        <v>84</v>
      </c>
      <c r="B1947" s="209" t="s">
        <v>95</v>
      </c>
      <c r="C1947" s="264" t="s">
        <v>13006</v>
      </c>
      <c r="D1947" s="109" t="s">
        <v>13007</v>
      </c>
      <c r="E1947" s="109" t="s">
        <v>13008</v>
      </c>
      <c r="F1947" s="109" t="s">
        <v>12955</v>
      </c>
      <c r="G1947" s="376" t="s">
        <v>51</v>
      </c>
      <c r="H1947" s="110"/>
      <c r="I1947" s="285">
        <v>8687.7</v>
      </c>
      <c r="J1947" s="285">
        <v>8253.3</v>
      </c>
      <c r="K1947" s="285">
        <v>7818.9</v>
      </c>
      <c r="L1947" s="285">
        <v>7384.5</v>
      </c>
      <c r="M1947" s="285">
        <v>6950.2</v>
      </c>
    </row>
    <row r="1948" ht="60" customHeight="1" spans="1:13">
      <c r="A1948" s="209"/>
      <c r="B1948" s="209" t="s">
        <v>95</v>
      </c>
      <c r="C1948" s="264" t="s">
        <v>13009</v>
      </c>
      <c r="D1948" s="109" t="s">
        <v>13010</v>
      </c>
      <c r="E1948" s="110"/>
      <c r="F1948" s="110"/>
      <c r="G1948" s="376" t="s">
        <v>51</v>
      </c>
      <c r="H1948" s="110"/>
      <c r="I1948" s="285">
        <v>1737.5</v>
      </c>
      <c r="J1948" s="285">
        <v>1650.7</v>
      </c>
      <c r="K1948" s="285">
        <v>1563.8</v>
      </c>
      <c r="L1948" s="285">
        <v>1476.9</v>
      </c>
      <c r="M1948" s="285">
        <v>1390</v>
      </c>
    </row>
    <row r="1949" ht="60" customHeight="1" spans="1:13">
      <c r="A1949" s="209"/>
      <c r="B1949" s="209" t="s">
        <v>95</v>
      </c>
      <c r="C1949" s="264" t="s">
        <v>13011</v>
      </c>
      <c r="D1949" s="109" t="s">
        <v>13012</v>
      </c>
      <c r="E1949" s="110"/>
      <c r="F1949" s="110"/>
      <c r="G1949" s="376" t="s">
        <v>51</v>
      </c>
      <c r="H1949" s="110"/>
      <c r="I1949" s="285">
        <v>868.5</v>
      </c>
      <c r="J1949" s="285">
        <v>825.1</v>
      </c>
      <c r="K1949" s="285">
        <v>781.7</v>
      </c>
      <c r="L1949" s="285">
        <v>738.2</v>
      </c>
      <c r="M1949" s="285">
        <v>694.8</v>
      </c>
    </row>
    <row r="1950" ht="60" customHeight="1" spans="1:13">
      <c r="A1950" s="209">
        <v>85</v>
      </c>
      <c r="B1950" s="209" t="s">
        <v>95</v>
      </c>
      <c r="C1950" s="264" t="s">
        <v>13013</v>
      </c>
      <c r="D1950" s="109" t="s">
        <v>13014</v>
      </c>
      <c r="E1950" s="109" t="s">
        <v>13015</v>
      </c>
      <c r="F1950" s="109" t="s">
        <v>13016</v>
      </c>
      <c r="G1950" s="376" t="s">
        <v>51</v>
      </c>
      <c r="H1950" s="110"/>
      <c r="I1950" s="285">
        <v>8950.5</v>
      </c>
      <c r="J1950" s="285">
        <v>8503</v>
      </c>
      <c r="K1950" s="285">
        <v>8055.5</v>
      </c>
      <c r="L1950" s="285">
        <v>7607.9</v>
      </c>
      <c r="M1950" s="285">
        <v>7160.4</v>
      </c>
    </row>
    <row r="1951" ht="60" customHeight="1" spans="1:13">
      <c r="A1951" s="209"/>
      <c r="B1951" s="209" t="s">
        <v>95</v>
      </c>
      <c r="C1951" s="264" t="s">
        <v>13017</v>
      </c>
      <c r="D1951" s="109" t="s">
        <v>13018</v>
      </c>
      <c r="E1951" s="110"/>
      <c r="F1951" s="110"/>
      <c r="G1951" s="376" t="s">
        <v>51</v>
      </c>
      <c r="H1951" s="110"/>
      <c r="I1951" s="285">
        <v>1790.1</v>
      </c>
      <c r="J1951" s="285">
        <v>1700.6</v>
      </c>
      <c r="K1951" s="285">
        <v>1611.1</v>
      </c>
      <c r="L1951" s="285">
        <v>1521.6</v>
      </c>
      <c r="M1951" s="285">
        <v>1432.1</v>
      </c>
    </row>
    <row r="1952" ht="60" customHeight="1" spans="1:13">
      <c r="A1952" s="209"/>
      <c r="B1952" s="209" t="s">
        <v>95</v>
      </c>
      <c r="C1952" s="264" t="s">
        <v>13019</v>
      </c>
      <c r="D1952" s="109" t="s">
        <v>13020</v>
      </c>
      <c r="E1952" s="110"/>
      <c r="F1952" s="110"/>
      <c r="G1952" s="376" t="s">
        <v>51</v>
      </c>
      <c r="H1952" s="110"/>
      <c r="I1952" s="285">
        <v>8950.5</v>
      </c>
      <c r="J1952" s="285">
        <v>8503</v>
      </c>
      <c r="K1952" s="285">
        <v>8055.5</v>
      </c>
      <c r="L1952" s="285">
        <v>7607.9</v>
      </c>
      <c r="M1952" s="285">
        <v>7160.4</v>
      </c>
    </row>
    <row r="1953" ht="60" customHeight="1" spans="1:13">
      <c r="A1953" s="209">
        <v>86</v>
      </c>
      <c r="B1953" s="209" t="s">
        <v>95</v>
      </c>
      <c r="C1953" s="264" t="s">
        <v>13021</v>
      </c>
      <c r="D1953" s="109" t="s">
        <v>13022</v>
      </c>
      <c r="E1953" s="109" t="s">
        <v>13023</v>
      </c>
      <c r="F1953" s="109" t="s">
        <v>13024</v>
      </c>
      <c r="G1953" s="376" t="s">
        <v>51</v>
      </c>
      <c r="H1953" s="110"/>
      <c r="I1953" s="285">
        <v>9547.2</v>
      </c>
      <c r="J1953" s="285">
        <v>9069.8</v>
      </c>
      <c r="K1953" s="285">
        <v>8592.5</v>
      </c>
      <c r="L1953" s="285">
        <v>8115.1</v>
      </c>
      <c r="M1953" s="285">
        <v>7637.8</v>
      </c>
    </row>
    <row r="1954" ht="60" customHeight="1" spans="1:13">
      <c r="A1954" s="209"/>
      <c r="B1954" s="209" t="s">
        <v>95</v>
      </c>
      <c r="C1954" s="264" t="s">
        <v>13025</v>
      </c>
      <c r="D1954" s="109" t="s">
        <v>13026</v>
      </c>
      <c r="E1954" s="110"/>
      <c r="F1954" s="110"/>
      <c r="G1954" s="376" t="s">
        <v>51</v>
      </c>
      <c r="H1954" s="110"/>
      <c r="I1954" s="285">
        <v>1909.4</v>
      </c>
      <c r="J1954" s="285">
        <v>1814</v>
      </c>
      <c r="K1954" s="285">
        <v>1718.5</v>
      </c>
      <c r="L1954" s="285">
        <v>1623</v>
      </c>
      <c r="M1954" s="285">
        <v>1527.6</v>
      </c>
    </row>
    <row r="1955" ht="60" customHeight="1" spans="1:13">
      <c r="A1955" s="209">
        <v>87</v>
      </c>
      <c r="B1955" s="209" t="s">
        <v>95</v>
      </c>
      <c r="C1955" s="264" t="s">
        <v>13027</v>
      </c>
      <c r="D1955" s="109" t="s">
        <v>13028</v>
      </c>
      <c r="E1955" s="109" t="s">
        <v>13029</v>
      </c>
      <c r="F1955" s="109" t="s">
        <v>13030</v>
      </c>
      <c r="G1955" s="376" t="s">
        <v>51</v>
      </c>
      <c r="H1955" s="110"/>
      <c r="I1955" s="285">
        <v>4896.9</v>
      </c>
      <c r="J1955" s="285">
        <v>4652.1</v>
      </c>
      <c r="K1955" s="285">
        <v>4407.2</v>
      </c>
      <c r="L1955" s="285">
        <v>4162.4</v>
      </c>
      <c r="M1955" s="285">
        <v>3917.5</v>
      </c>
    </row>
    <row r="1956" ht="60" customHeight="1" spans="1:13">
      <c r="A1956" s="209"/>
      <c r="B1956" s="209" t="s">
        <v>95</v>
      </c>
      <c r="C1956" s="264" t="s">
        <v>13031</v>
      </c>
      <c r="D1956" s="109" t="s">
        <v>13032</v>
      </c>
      <c r="E1956" s="110"/>
      <c r="F1956" s="110"/>
      <c r="G1956" s="376" t="s">
        <v>51</v>
      </c>
      <c r="H1956" s="110"/>
      <c r="I1956" s="285">
        <v>979.4</v>
      </c>
      <c r="J1956" s="285">
        <v>930.4</v>
      </c>
      <c r="K1956" s="285">
        <v>881.4</v>
      </c>
      <c r="L1956" s="285">
        <v>832.5</v>
      </c>
      <c r="M1956" s="285">
        <v>783.5</v>
      </c>
    </row>
    <row r="1957" ht="60" customHeight="1" spans="1:13">
      <c r="A1957" s="209">
        <v>88</v>
      </c>
      <c r="B1957" s="209" t="s">
        <v>95</v>
      </c>
      <c r="C1957" s="264" t="s">
        <v>13033</v>
      </c>
      <c r="D1957" s="109" t="s">
        <v>13034</v>
      </c>
      <c r="E1957" s="109" t="s">
        <v>13035</v>
      </c>
      <c r="F1957" s="109" t="s">
        <v>13036</v>
      </c>
      <c r="G1957" s="376" t="s">
        <v>51</v>
      </c>
      <c r="H1957" s="110"/>
      <c r="I1957" s="285">
        <v>7488</v>
      </c>
      <c r="J1957" s="285">
        <v>7113.6</v>
      </c>
      <c r="K1957" s="285">
        <v>6739.2</v>
      </c>
      <c r="L1957" s="285">
        <v>6364.8</v>
      </c>
      <c r="M1957" s="285">
        <v>5990.4</v>
      </c>
    </row>
    <row r="1958" ht="60" customHeight="1" spans="1:13">
      <c r="A1958" s="209"/>
      <c r="B1958" s="209" t="s">
        <v>95</v>
      </c>
      <c r="C1958" s="264" t="s">
        <v>13037</v>
      </c>
      <c r="D1958" s="109" t="s">
        <v>13038</v>
      </c>
      <c r="E1958" s="110"/>
      <c r="F1958" s="110"/>
      <c r="G1958" s="376" t="s">
        <v>51</v>
      </c>
      <c r="H1958" s="110"/>
      <c r="I1958" s="285">
        <v>1497.6</v>
      </c>
      <c r="J1958" s="285">
        <v>1422.7</v>
      </c>
      <c r="K1958" s="285">
        <v>1347.8</v>
      </c>
      <c r="L1958" s="285">
        <v>1273</v>
      </c>
      <c r="M1958" s="285">
        <v>1198.1</v>
      </c>
    </row>
    <row r="1959" ht="60" customHeight="1" spans="1:13">
      <c r="A1959" s="209">
        <v>89</v>
      </c>
      <c r="B1959" s="209" t="s">
        <v>95</v>
      </c>
      <c r="C1959" s="264" t="s">
        <v>13039</v>
      </c>
      <c r="D1959" s="109" t="s">
        <v>13040</v>
      </c>
      <c r="E1959" s="109" t="s">
        <v>13041</v>
      </c>
      <c r="F1959" s="109" t="s">
        <v>13042</v>
      </c>
      <c r="G1959" s="376" t="s">
        <v>51</v>
      </c>
      <c r="H1959" s="110"/>
      <c r="I1959" s="285">
        <v>9440.1</v>
      </c>
      <c r="J1959" s="285">
        <v>8968.1</v>
      </c>
      <c r="K1959" s="285">
        <v>8496.1</v>
      </c>
      <c r="L1959" s="285">
        <v>8024.1</v>
      </c>
      <c r="M1959" s="285">
        <v>7552.1</v>
      </c>
    </row>
    <row r="1960" ht="60" customHeight="1" spans="1:13">
      <c r="A1960" s="209"/>
      <c r="B1960" s="209" t="s">
        <v>95</v>
      </c>
      <c r="C1960" s="264" t="s">
        <v>13043</v>
      </c>
      <c r="D1960" s="109" t="s">
        <v>13044</v>
      </c>
      <c r="E1960" s="110"/>
      <c r="F1960" s="110"/>
      <c r="G1960" s="376" t="s">
        <v>51</v>
      </c>
      <c r="H1960" s="110"/>
      <c r="I1960" s="285">
        <v>1888</v>
      </c>
      <c r="J1960" s="285">
        <v>1793.6</v>
      </c>
      <c r="K1960" s="285">
        <v>1699.2</v>
      </c>
      <c r="L1960" s="285">
        <v>1604.8</v>
      </c>
      <c r="M1960" s="285">
        <v>1510.4</v>
      </c>
    </row>
    <row r="1961" ht="60" customHeight="1" spans="1:13">
      <c r="A1961" s="209">
        <v>90</v>
      </c>
      <c r="B1961" s="209" t="s">
        <v>95</v>
      </c>
      <c r="C1961" s="264" t="s">
        <v>13045</v>
      </c>
      <c r="D1961" s="109" t="s">
        <v>13046</v>
      </c>
      <c r="E1961" s="109" t="s">
        <v>13047</v>
      </c>
      <c r="F1961" s="109" t="s">
        <v>13048</v>
      </c>
      <c r="G1961" s="376" t="s">
        <v>51</v>
      </c>
      <c r="H1961" s="110"/>
      <c r="I1961" s="285">
        <v>8687.7</v>
      </c>
      <c r="J1961" s="285">
        <v>8253.3</v>
      </c>
      <c r="K1961" s="285">
        <v>7818.9</v>
      </c>
      <c r="L1961" s="285">
        <v>7384.5</v>
      </c>
      <c r="M1961" s="285">
        <v>6950.2</v>
      </c>
    </row>
    <row r="1962" ht="60" customHeight="1" spans="1:13">
      <c r="A1962" s="209"/>
      <c r="B1962" s="209" t="s">
        <v>95</v>
      </c>
      <c r="C1962" s="264" t="s">
        <v>13049</v>
      </c>
      <c r="D1962" s="109" t="s">
        <v>13050</v>
      </c>
      <c r="E1962" s="110"/>
      <c r="F1962" s="110"/>
      <c r="G1962" s="376" t="s">
        <v>51</v>
      </c>
      <c r="H1962" s="110"/>
      <c r="I1962" s="285">
        <v>1737.5</v>
      </c>
      <c r="J1962" s="285">
        <v>1650.7</v>
      </c>
      <c r="K1962" s="285">
        <v>1563.8</v>
      </c>
      <c r="L1962" s="285">
        <v>1476.9</v>
      </c>
      <c r="M1962" s="285">
        <v>1390</v>
      </c>
    </row>
    <row r="1963" ht="60" customHeight="1" spans="1:13">
      <c r="A1963" s="209"/>
      <c r="B1963" s="209" t="s">
        <v>95</v>
      </c>
      <c r="C1963" s="264" t="s">
        <v>13051</v>
      </c>
      <c r="D1963" s="109" t="s">
        <v>13052</v>
      </c>
      <c r="E1963" s="110"/>
      <c r="F1963" s="110"/>
      <c r="G1963" s="376" t="s">
        <v>51</v>
      </c>
      <c r="H1963" s="110"/>
      <c r="I1963" s="285">
        <v>8687.7</v>
      </c>
      <c r="J1963" s="285">
        <v>8253.3</v>
      </c>
      <c r="K1963" s="285">
        <v>7818.9</v>
      </c>
      <c r="L1963" s="285">
        <v>7384.5</v>
      </c>
      <c r="M1963" s="285">
        <v>6950.2</v>
      </c>
    </row>
    <row r="1964" ht="60" customHeight="1" spans="1:13">
      <c r="A1964" s="209">
        <v>91</v>
      </c>
      <c r="B1964" s="209" t="s">
        <v>95</v>
      </c>
      <c r="C1964" s="264" t="s">
        <v>13053</v>
      </c>
      <c r="D1964" s="109" t="s">
        <v>13054</v>
      </c>
      <c r="E1964" s="109" t="s">
        <v>13055</v>
      </c>
      <c r="F1964" s="109" t="s">
        <v>13056</v>
      </c>
      <c r="G1964" s="376" t="s">
        <v>51</v>
      </c>
      <c r="H1964" s="110"/>
      <c r="I1964" s="285">
        <v>11745</v>
      </c>
      <c r="J1964" s="285">
        <v>11157.8</v>
      </c>
      <c r="K1964" s="285">
        <v>10570.5</v>
      </c>
      <c r="L1964" s="285">
        <v>9983.3</v>
      </c>
      <c r="M1964" s="285">
        <v>9396</v>
      </c>
    </row>
    <row r="1965" ht="60" customHeight="1" spans="1:13">
      <c r="A1965" s="209"/>
      <c r="B1965" s="209" t="s">
        <v>95</v>
      </c>
      <c r="C1965" s="264" t="s">
        <v>13057</v>
      </c>
      <c r="D1965" s="109" t="s">
        <v>13058</v>
      </c>
      <c r="E1965" s="110"/>
      <c r="F1965" s="110"/>
      <c r="G1965" s="376" t="s">
        <v>51</v>
      </c>
      <c r="H1965" s="110"/>
      <c r="I1965" s="285">
        <v>2349</v>
      </c>
      <c r="J1965" s="285">
        <v>2231.6</v>
      </c>
      <c r="K1965" s="285">
        <v>2114.1</v>
      </c>
      <c r="L1965" s="285">
        <v>1996.7</v>
      </c>
      <c r="M1965" s="285">
        <v>1879.2</v>
      </c>
    </row>
    <row r="1966" ht="60" customHeight="1" spans="1:13">
      <c r="A1966" s="209">
        <v>92</v>
      </c>
      <c r="B1966" s="209" t="s">
        <v>95</v>
      </c>
      <c r="C1966" s="264" t="s">
        <v>13059</v>
      </c>
      <c r="D1966" s="109" t="s">
        <v>13060</v>
      </c>
      <c r="E1966" s="109" t="s">
        <v>13061</v>
      </c>
      <c r="F1966" s="109" t="s">
        <v>13062</v>
      </c>
      <c r="G1966" s="376" t="s">
        <v>51</v>
      </c>
      <c r="H1966" s="110"/>
      <c r="I1966" s="285">
        <v>10483.2</v>
      </c>
      <c r="J1966" s="285">
        <v>9959</v>
      </c>
      <c r="K1966" s="285">
        <v>9434.9</v>
      </c>
      <c r="L1966" s="285">
        <v>8910.7</v>
      </c>
      <c r="M1966" s="285">
        <v>8386.6</v>
      </c>
    </row>
    <row r="1967" ht="60" customHeight="1" spans="1:13">
      <c r="A1967" s="209"/>
      <c r="B1967" s="209" t="s">
        <v>95</v>
      </c>
      <c r="C1967" s="264" t="s">
        <v>13063</v>
      </c>
      <c r="D1967" s="109" t="s">
        <v>13064</v>
      </c>
      <c r="E1967" s="110"/>
      <c r="F1967" s="110"/>
      <c r="G1967" s="376" t="s">
        <v>51</v>
      </c>
      <c r="H1967" s="110"/>
      <c r="I1967" s="285">
        <v>2096.6</v>
      </c>
      <c r="J1967" s="285">
        <v>1991.8</v>
      </c>
      <c r="K1967" s="285">
        <v>1887</v>
      </c>
      <c r="L1967" s="285">
        <v>1782.1</v>
      </c>
      <c r="M1967" s="285">
        <v>1677.3</v>
      </c>
    </row>
    <row r="1968" ht="60" customHeight="1" spans="1:13">
      <c r="A1968" s="209">
        <v>93</v>
      </c>
      <c r="B1968" s="209" t="s">
        <v>95</v>
      </c>
      <c r="C1968" s="264" t="s">
        <v>13065</v>
      </c>
      <c r="D1968" s="109" t="s">
        <v>13066</v>
      </c>
      <c r="E1968" s="109" t="s">
        <v>13067</v>
      </c>
      <c r="F1968" s="109" t="s">
        <v>13068</v>
      </c>
      <c r="G1968" s="376" t="s">
        <v>51</v>
      </c>
      <c r="H1968" s="110"/>
      <c r="I1968" s="285">
        <v>8687.7</v>
      </c>
      <c r="J1968" s="285">
        <v>8253.3</v>
      </c>
      <c r="K1968" s="285">
        <v>7818.9</v>
      </c>
      <c r="L1968" s="285">
        <v>7384.5</v>
      </c>
      <c r="M1968" s="285">
        <v>6950.2</v>
      </c>
    </row>
    <row r="1969" ht="60" customHeight="1" spans="1:13">
      <c r="A1969" s="209"/>
      <c r="B1969" s="209" t="s">
        <v>95</v>
      </c>
      <c r="C1969" s="264" t="s">
        <v>13069</v>
      </c>
      <c r="D1969" s="109" t="s">
        <v>13070</v>
      </c>
      <c r="E1969" s="110"/>
      <c r="F1969" s="110"/>
      <c r="G1969" s="376" t="s">
        <v>51</v>
      </c>
      <c r="H1969" s="110"/>
      <c r="I1969" s="285">
        <v>1737.5</v>
      </c>
      <c r="J1969" s="285">
        <v>1650.7</v>
      </c>
      <c r="K1969" s="285">
        <v>1563.8</v>
      </c>
      <c r="L1969" s="285">
        <v>1476.9</v>
      </c>
      <c r="M1969" s="285">
        <v>1390</v>
      </c>
    </row>
    <row r="1970" ht="60" customHeight="1" spans="1:13">
      <c r="A1970" s="209">
        <v>94</v>
      </c>
      <c r="B1970" s="209" t="s">
        <v>95</v>
      </c>
      <c r="C1970" s="264" t="s">
        <v>13071</v>
      </c>
      <c r="D1970" s="109" t="s">
        <v>13072</v>
      </c>
      <c r="E1970" s="109" t="s">
        <v>13073</v>
      </c>
      <c r="F1970" s="109" t="s">
        <v>13074</v>
      </c>
      <c r="G1970" s="376" t="s">
        <v>51</v>
      </c>
      <c r="H1970" s="110"/>
      <c r="I1970" s="285">
        <v>11025.9</v>
      </c>
      <c r="J1970" s="285">
        <v>10474.6</v>
      </c>
      <c r="K1970" s="285">
        <v>9923.3</v>
      </c>
      <c r="L1970" s="285">
        <v>9372</v>
      </c>
      <c r="M1970" s="285">
        <v>8820.7</v>
      </c>
    </row>
    <row r="1971" ht="60" customHeight="1" spans="1:13">
      <c r="A1971" s="209"/>
      <c r="B1971" s="209" t="s">
        <v>95</v>
      </c>
      <c r="C1971" s="264" t="s">
        <v>13075</v>
      </c>
      <c r="D1971" s="109" t="s">
        <v>13076</v>
      </c>
      <c r="E1971" s="110"/>
      <c r="F1971" s="110"/>
      <c r="G1971" s="376" t="s">
        <v>51</v>
      </c>
      <c r="H1971" s="110"/>
      <c r="I1971" s="285">
        <v>2205.2</v>
      </c>
      <c r="J1971" s="285">
        <v>2094.9</v>
      </c>
      <c r="K1971" s="285">
        <v>1984.7</v>
      </c>
      <c r="L1971" s="285">
        <v>1874.4</v>
      </c>
      <c r="M1971" s="285">
        <v>1764.1</v>
      </c>
    </row>
    <row r="1972" ht="60" customHeight="1" spans="1:13">
      <c r="A1972" s="209">
        <v>95</v>
      </c>
      <c r="B1972" s="209" t="s">
        <v>95</v>
      </c>
      <c r="C1972" s="264" t="s">
        <v>13077</v>
      </c>
      <c r="D1972" s="109" t="s">
        <v>13078</v>
      </c>
      <c r="E1972" s="109" t="s">
        <v>13079</v>
      </c>
      <c r="F1972" s="109" t="s">
        <v>13074</v>
      </c>
      <c r="G1972" s="376" t="s">
        <v>51</v>
      </c>
      <c r="H1972" s="110"/>
      <c r="I1972" s="285">
        <v>16391.7</v>
      </c>
      <c r="J1972" s="285">
        <v>15572.1</v>
      </c>
      <c r="K1972" s="285">
        <v>14752.5</v>
      </c>
      <c r="L1972" s="285">
        <v>13932.9</v>
      </c>
      <c r="M1972" s="285">
        <v>13113.4</v>
      </c>
    </row>
    <row r="1973" ht="60" customHeight="1" spans="1:13">
      <c r="A1973" s="209"/>
      <c r="B1973" s="209" t="s">
        <v>95</v>
      </c>
      <c r="C1973" s="264" t="s">
        <v>13080</v>
      </c>
      <c r="D1973" s="109" t="s">
        <v>13081</v>
      </c>
      <c r="E1973" s="110"/>
      <c r="F1973" s="110"/>
      <c r="G1973" s="376" t="s">
        <v>51</v>
      </c>
      <c r="H1973" s="110"/>
      <c r="I1973" s="285">
        <v>3278.3</v>
      </c>
      <c r="J1973" s="285">
        <v>3114.4</v>
      </c>
      <c r="K1973" s="285">
        <v>2950.5</v>
      </c>
      <c r="L1973" s="285">
        <v>2786.6</v>
      </c>
      <c r="M1973" s="285">
        <v>2622.7</v>
      </c>
    </row>
    <row r="1974" ht="60" customHeight="1" spans="1:13">
      <c r="A1974" s="209"/>
      <c r="B1974" s="209" t="s">
        <v>95</v>
      </c>
      <c r="C1974" s="264" t="s">
        <v>13082</v>
      </c>
      <c r="D1974" s="109" t="s">
        <v>13083</v>
      </c>
      <c r="E1974" s="110"/>
      <c r="F1974" s="110"/>
      <c r="G1974" s="376" t="s">
        <v>51</v>
      </c>
      <c r="H1974" s="110"/>
      <c r="I1974" s="285">
        <v>1638.9</v>
      </c>
      <c r="J1974" s="285">
        <v>1557</v>
      </c>
      <c r="K1974" s="285">
        <v>1475</v>
      </c>
      <c r="L1974" s="285">
        <v>1393.1</v>
      </c>
      <c r="M1974" s="285">
        <v>1311.1</v>
      </c>
    </row>
    <row r="1975" ht="60" customHeight="1" spans="1:13">
      <c r="A1975" s="209">
        <v>96</v>
      </c>
      <c r="B1975" s="209" t="s">
        <v>95</v>
      </c>
      <c r="C1975" s="264" t="s">
        <v>13084</v>
      </c>
      <c r="D1975" s="109" t="s">
        <v>13085</v>
      </c>
      <c r="E1975" s="109" t="s">
        <v>13086</v>
      </c>
      <c r="F1975" s="109" t="s">
        <v>13074</v>
      </c>
      <c r="G1975" s="376" t="s">
        <v>51</v>
      </c>
      <c r="H1975" s="110"/>
      <c r="I1975" s="285">
        <v>12966.3</v>
      </c>
      <c r="J1975" s="285">
        <v>12318</v>
      </c>
      <c r="K1975" s="285">
        <v>11669.7</v>
      </c>
      <c r="L1975" s="285">
        <v>11021.4</v>
      </c>
      <c r="M1975" s="285">
        <v>10373</v>
      </c>
    </row>
    <row r="1976" ht="60" customHeight="1" spans="1:13">
      <c r="A1976" s="209"/>
      <c r="B1976" s="209" t="s">
        <v>95</v>
      </c>
      <c r="C1976" s="264" t="s">
        <v>13087</v>
      </c>
      <c r="D1976" s="109" t="s">
        <v>13088</v>
      </c>
      <c r="E1976" s="110"/>
      <c r="F1976" s="110"/>
      <c r="G1976" s="376" t="s">
        <v>51</v>
      </c>
      <c r="H1976" s="110"/>
      <c r="I1976" s="285">
        <v>2593.3</v>
      </c>
      <c r="J1976" s="285">
        <v>2463.6</v>
      </c>
      <c r="K1976" s="285">
        <v>2333.9</v>
      </c>
      <c r="L1976" s="285">
        <v>2204.3</v>
      </c>
      <c r="M1976" s="285">
        <v>2074.6</v>
      </c>
    </row>
    <row r="1977" ht="60" customHeight="1" spans="1:13">
      <c r="A1977" s="209"/>
      <c r="B1977" s="209" t="s">
        <v>95</v>
      </c>
      <c r="C1977" s="264" t="s">
        <v>13089</v>
      </c>
      <c r="D1977" s="109" t="s">
        <v>13090</v>
      </c>
      <c r="E1977" s="110"/>
      <c r="F1977" s="110"/>
      <c r="G1977" s="376" t="s">
        <v>51</v>
      </c>
      <c r="H1977" s="110"/>
      <c r="I1977" s="285">
        <v>1296.9</v>
      </c>
      <c r="J1977" s="285">
        <v>1232.1</v>
      </c>
      <c r="K1977" s="285">
        <v>1167.2</v>
      </c>
      <c r="L1977" s="285">
        <v>1102.4</v>
      </c>
      <c r="M1977" s="285">
        <v>1037.5</v>
      </c>
    </row>
    <row r="1978" ht="60" customHeight="1" spans="1:13">
      <c r="A1978" s="209">
        <v>97</v>
      </c>
      <c r="B1978" s="209" t="s">
        <v>95</v>
      </c>
      <c r="C1978" s="264" t="s">
        <v>13091</v>
      </c>
      <c r="D1978" s="109" t="s">
        <v>13092</v>
      </c>
      <c r="E1978" s="109" t="s">
        <v>13093</v>
      </c>
      <c r="F1978" s="109" t="s">
        <v>13074</v>
      </c>
      <c r="G1978" s="376" t="s">
        <v>51</v>
      </c>
      <c r="H1978" s="110"/>
      <c r="I1978" s="285">
        <v>8950.5</v>
      </c>
      <c r="J1978" s="285">
        <v>8503</v>
      </c>
      <c r="K1978" s="285">
        <v>8055.5</v>
      </c>
      <c r="L1978" s="285">
        <v>7607.9</v>
      </c>
      <c r="M1978" s="285">
        <v>7160.4</v>
      </c>
    </row>
    <row r="1979" ht="60" customHeight="1" spans="1:13">
      <c r="A1979" s="209"/>
      <c r="B1979" s="209" t="s">
        <v>95</v>
      </c>
      <c r="C1979" s="264" t="s">
        <v>13094</v>
      </c>
      <c r="D1979" s="109" t="s">
        <v>13095</v>
      </c>
      <c r="E1979" s="110"/>
      <c r="F1979" s="110"/>
      <c r="G1979" s="376" t="s">
        <v>51</v>
      </c>
      <c r="H1979" s="110"/>
      <c r="I1979" s="285">
        <v>1790.1</v>
      </c>
      <c r="J1979" s="285">
        <v>1700.6</v>
      </c>
      <c r="K1979" s="285">
        <v>1611.1</v>
      </c>
      <c r="L1979" s="285">
        <v>1521.6</v>
      </c>
      <c r="M1979" s="285">
        <v>1432.1</v>
      </c>
    </row>
    <row r="1980" ht="60" customHeight="1" spans="1:13">
      <c r="A1980" s="209">
        <v>98</v>
      </c>
      <c r="B1980" s="209" t="s">
        <v>95</v>
      </c>
      <c r="C1980" s="264" t="s">
        <v>13096</v>
      </c>
      <c r="D1980" s="109" t="s">
        <v>13097</v>
      </c>
      <c r="E1980" s="109" t="s">
        <v>13098</v>
      </c>
      <c r="F1980" s="109" t="s">
        <v>13099</v>
      </c>
      <c r="G1980" s="376" t="s">
        <v>51</v>
      </c>
      <c r="H1980" s="110"/>
      <c r="I1980" s="285">
        <v>10475.1</v>
      </c>
      <c r="J1980" s="285">
        <v>9951.3</v>
      </c>
      <c r="K1980" s="285">
        <v>9427.6</v>
      </c>
      <c r="L1980" s="285">
        <v>8903.8</v>
      </c>
      <c r="M1980" s="285">
        <v>8380.1</v>
      </c>
    </row>
    <row r="1981" ht="60" customHeight="1" spans="1:13">
      <c r="A1981" s="209"/>
      <c r="B1981" s="209" t="s">
        <v>95</v>
      </c>
      <c r="C1981" s="264" t="s">
        <v>13100</v>
      </c>
      <c r="D1981" s="109" t="s">
        <v>13101</v>
      </c>
      <c r="E1981" s="110"/>
      <c r="F1981" s="110"/>
      <c r="G1981" s="376" t="s">
        <v>51</v>
      </c>
      <c r="H1981" s="110"/>
      <c r="I1981" s="285">
        <v>2095</v>
      </c>
      <c r="J1981" s="285">
        <v>1990.3</v>
      </c>
      <c r="K1981" s="285">
        <v>1885.5</v>
      </c>
      <c r="L1981" s="285">
        <v>1780.8</v>
      </c>
      <c r="M1981" s="285">
        <v>1676</v>
      </c>
    </row>
    <row r="1982" ht="60" customHeight="1" spans="1:13">
      <c r="A1982" s="209"/>
      <c r="B1982" s="209" t="s">
        <v>95</v>
      </c>
      <c r="C1982" s="264" t="s">
        <v>13102</v>
      </c>
      <c r="D1982" s="109" t="s">
        <v>13103</v>
      </c>
      <c r="E1982" s="110"/>
      <c r="F1982" s="110"/>
      <c r="G1982" s="376" t="s">
        <v>51</v>
      </c>
      <c r="H1982" s="110"/>
      <c r="I1982" s="285">
        <v>1047.6</v>
      </c>
      <c r="J1982" s="285">
        <v>995.2</v>
      </c>
      <c r="K1982" s="285">
        <v>942.8</v>
      </c>
      <c r="L1982" s="285">
        <v>890.5</v>
      </c>
      <c r="M1982" s="285">
        <v>838.1</v>
      </c>
    </row>
    <row r="1983" ht="60" customHeight="1" spans="1:13">
      <c r="A1983" s="209"/>
      <c r="B1983" s="209" t="s">
        <v>95</v>
      </c>
      <c r="C1983" s="264" t="s">
        <v>13104</v>
      </c>
      <c r="D1983" s="109" t="s">
        <v>13105</v>
      </c>
      <c r="E1983" s="110"/>
      <c r="F1983" s="110"/>
      <c r="G1983" s="376" t="s">
        <v>51</v>
      </c>
      <c r="H1983" s="110"/>
      <c r="I1983" s="285">
        <v>2095.2</v>
      </c>
      <c r="J1983" s="285">
        <v>1990.4</v>
      </c>
      <c r="K1983" s="285">
        <v>1885.7</v>
      </c>
      <c r="L1983" s="285">
        <v>1780.9</v>
      </c>
      <c r="M1983" s="285">
        <v>1676.2</v>
      </c>
    </row>
    <row r="1984" ht="60" customHeight="1" spans="1:13">
      <c r="A1984" s="209">
        <v>99</v>
      </c>
      <c r="B1984" s="209" t="s">
        <v>95</v>
      </c>
      <c r="C1984" s="264" t="s">
        <v>13106</v>
      </c>
      <c r="D1984" s="109" t="s">
        <v>13107</v>
      </c>
      <c r="E1984" s="109" t="s">
        <v>13108</v>
      </c>
      <c r="F1984" s="109" t="s">
        <v>13109</v>
      </c>
      <c r="G1984" s="376" t="s">
        <v>51</v>
      </c>
      <c r="H1984" s="110"/>
      <c r="I1984" s="285">
        <v>11522.7</v>
      </c>
      <c r="J1984" s="285">
        <v>10946.6</v>
      </c>
      <c r="K1984" s="285">
        <v>10370.4</v>
      </c>
      <c r="L1984" s="285">
        <v>9794.3</v>
      </c>
      <c r="M1984" s="285">
        <v>9218.2</v>
      </c>
    </row>
    <row r="1985" ht="60" customHeight="1" spans="1:13">
      <c r="A1985" s="209"/>
      <c r="B1985" s="209" t="s">
        <v>95</v>
      </c>
      <c r="C1985" s="264" t="s">
        <v>13110</v>
      </c>
      <c r="D1985" s="109" t="s">
        <v>13111</v>
      </c>
      <c r="E1985" s="110"/>
      <c r="F1985" s="110"/>
      <c r="G1985" s="376" t="s">
        <v>51</v>
      </c>
      <c r="H1985" s="110"/>
      <c r="I1985" s="285">
        <v>2304.5</v>
      </c>
      <c r="J1985" s="285">
        <v>2189.3</v>
      </c>
      <c r="K1985" s="285">
        <v>2074.1</v>
      </c>
      <c r="L1985" s="285">
        <v>1958.9</v>
      </c>
      <c r="M1985" s="285">
        <v>1843.6</v>
      </c>
    </row>
    <row r="1986" ht="60" customHeight="1" spans="1:13">
      <c r="A1986" s="209">
        <v>100</v>
      </c>
      <c r="B1986" s="209" t="s">
        <v>95</v>
      </c>
      <c r="C1986" s="264" t="s">
        <v>13112</v>
      </c>
      <c r="D1986" s="109" t="s">
        <v>13113</v>
      </c>
      <c r="E1986" s="109" t="s">
        <v>13114</v>
      </c>
      <c r="F1986" s="109" t="s">
        <v>13099</v>
      </c>
      <c r="G1986" s="376" t="s">
        <v>51</v>
      </c>
      <c r="H1986" s="110"/>
      <c r="I1986" s="285">
        <v>11360.7</v>
      </c>
      <c r="J1986" s="285">
        <v>10792.7</v>
      </c>
      <c r="K1986" s="285">
        <v>10224.6</v>
      </c>
      <c r="L1986" s="285">
        <v>9656.6</v>
      </c>
      <c r="M1986" s="285">
        <v>9088.6</v>
      </c>
    </row>
    <row r="1987" ht="60" customHeight="1" spans="1:13">
      <c r="A1987" s="209"/>
      <c r="B1987" s="209" t="s">
        <v>95</v>
      </c>
      <c r="C1987" s="264" t="s">
        <v>13115</v>
      </c>
      <c r="D1987" s="109" t="s">
        <v>13116</v>
      </c>
      <c r="E1987" s="110"/>
      <c r="F1987" s="110"/>
      <c r="G1987" s="376" t="s">
        <v>51</v>
      </c>
      <c r="H1987" s="110"/>
      <c r="I1987" s="285">
        <v>2272.1</v>
      </c>
      <c r="J1987" s="285">
        <v>2158.5</v>
      </c>
      <c r="K1987" s="285">
        <v>2044.9</v>
      </c>
      <c r="L1987" s="285">
        <v>1931.3</v>
      </c>
      <c r="M1987" s="285">
        <v>1817.7</v>
      </c>
    </row>
    <row r="1988" ht="60" customHeight="1" spans="1:13">
      <c r="A1988" s="209"/>
      <c r="B1988" s="209" t="s">
        <v>95</v>
      </c>
      <c r="C1988" s="264" t="s">
        <v>13117</v>
      </c>
      <c r="D1988" s="109" t="s">
        <v>13118</v>
      </c>
      <c r="E1988" s="110"/>
      <c r="F1988" s="110"/>
      <c r="G1988" s="376" t="s">
        <v>51</v>
      </c>
      <c r="H1988" s="110"/>
      <c r="I1988" s="285">
        <v>1135.8</v>
      </c>
      <c r="J1988" s="285">
        <v>1079</v>
      </c>
      <c r="K1988" s="285">
        <v>1022.2</v>
      </c>
      <c r="L1988" s="285">
        <v>965.4</v>
      </c>
      <c r="M1988" s="285">
        <v>908.6</v>
      </c>
    </row>
    <row r="1989" ht="60" customHeight="1" spans="1:13">
      <c r="A1989" s="209"/>
      <c r="B1989" s="209" t="s">
        <v>95</v>
      </c>
      <c r="C1989" s="264" t="s">
        <v>13119</v>
      </c>
      <c r="D1989" s="109" t="s">
        <v>13120</v>
      </c>
      <c r="E1989" s="110"/>
      <c r="F1989" s="110"/>
      <c r="G1989" s="376" t="s">
        <v>51</v>
      </c>
      <c r="H1989" s="110"/>
      <c r="I1989" s="285">
        <v>2272.5</v>
      </c>
      <c r="J1989" s="285">
        <v>2158.9</v>
      </c>
      <c r="K1989" s="285">
        <v>2045.3</v>
      </c>
      <c r="L1989" s="285">
        <v>1931.6</v>
      </c>
      <c r="M1989" s="285">
        <v>1818</v>
      </c>
    </row>
    <row r="1990" ht="60" customHeight="1" spans="1:13">
      <c r="A1990" s="209">
        <v>101</v>
      </c>
      <c r="B1990" s="209" t="s">
        <v>95</v>
      </c>
      <c r="C1990" s="264" t="s">
        <v>13121</v>
      </c>
      <c r="D1990" s="109" t="s">
        <v>13122</v>
      </c>
      <c r="E1990" s="109" t="s">
        <v>13123</v>
      </c>
      <c r="F1990" s="109" t="s">
        <v>13099</v>
      </c>
      <c r="G1990" s="376" t="s">
        <v>51</v>
      </c>
      <c r="H1990" s="110"/>
      <c r="I1990" s="285">
        <v>11360.7</v>
      </c>
      <c r="J1990" s="285">
        <v>10792.7</v>
      </c>
      <c r="K1990" s="285">
        <v>10224.6</v>
      </c>
      <c r="L1990" s="285">
        <v>9656.6</v>
      </c>
      <c r="M1990" s="285">
        <v>9088.6</v>
      </c>
    </row>
    <row r="1991" ht="60" customHeight="1" spans="1:13">
      <c r="A1991" s="209"/>
      <c r="B1991" s="209" t="s">
        <v>95</v>
      </c>
      <c r="C1991" s="264" t="s">
        <v>13124</v>
      </c>
      <c r="D1991" s="109" t="s">
        <v>13125</v>
      </c>
      <c r="E1991" s="110"/>
      <c r="F1991" s="110"/>
      <c r="G1991" s="376" t="s">
        <v>51</v>
      </c>
      <c r="H1991" s="110"/>
      <c r="I1991" s="285">
        <v>2272.1</v>
      </c>
      <c r="J1991" s="285">
        <v>2158.5</v>
      </c>
      <c r="K1991" s="285">
        <v>2044.9</v>
      </c>
      <c r="L1991" s="285">
        <v>1931.3</v>
      </c>
      <c r="M1991" s="285">
        <v>1817.7</v>
      </c>
    </row>
    <row r="1992" ht="60" customHeight="1" spans="1:13">
      <c r="A1992" s="209">
        <v>102</v>
      </c>
      <c r="B1992" s="209" t="s">
        <v>95</v>
      </c>
      <c r="C1992" s="264" t="s">
        <v>13126</v>
      </c>
      <c r="D1992" s="109" t="s">
        <v>13127</v>
      </c>
      <c r="E1992" s="109" t="s">
        <v>13128</v>
      </c>
      <c r="F1992" s="109" t="s">
        <v>13099</v>
      </c>
      <c r="G1992" s="376" t="s">
        <v>51</v>
      </c>
      <c r="H1992" s="110"/>
      <c r="I1992" s="285">
        <v>8950.5</v>
      </c>
      <c r="J1992" s="285">
        <v>8503</v>
      </c>
      <c r="K1992" s="285">
        <v>8055.5</v>
      </c>
      <c r="L1992" s="285">
        <v>7607.9</v>
      </c>
      <c r="M1992" s="285">
        <v>7160.4</v>
      </c>
    </row>
    <row r="1993" ht="60" customHeight="1" spans="1:13">
      <c r="A1993" s="209"/>
      <c r="B1993" s="209" t="s">
        <v>95</v>
      </c>
      <c r="C1993" s="264" t="s">
        <v>13129</v>
      </c>
      <c r="D1993" s="109" t="s">
        <v>13130</v>
      </c>
      <c r="E1993" s="110"/>
      <c r="F1993" s="110"/>
      <c r="G1993" s="376" t="s">
        <v>51</v>
      </c>
      <c r="H1993" s="110"/>
      <c r="I1993" s="285">
        <v>1790.1</v>
      </c>
      <c r="J1993" s="285">
        <v>1700.6</v>
      </c>
      <c r="K1993" s="285">
        <v>1611.1</v>
      </c>
      <c r="L1993" s="285">
        <v>1521.6</v>
      </c>
      <c r="M1993" s="285">
        <v>1432.1</v>
      </c>
    </row>
    <row r="1994" ht="60" customHeight="1" spans="1:13">
      <c r="A1994" s="209">
        <v>103</v>
      </c>
      <c r="B1994" s="209" t="s">
        <v>95</v>
      </c>
      <c r="C1994" s="264" t="s">
        <v>13131</v>
      </c>
      <c r="D1994" s="109" t="s">
        <v>13132</v>
      </c>
      <c r="E1994" s="109" t="s">
        <v>13133</v>
      </c>
      <c r="F1994" s="109" t="s">
        <v>13134</v>
      </c>
      <c r="G1994" s="376" t="s">
        <v>51</v>
      </c>
      <c r="H1994" s="110"/>
      <c r="I1994" s="285">
        <v>8424</v>
      </c>
      <c r="J1994" s="285">
        <v>8002.8</v>
      </c>
      <c r="K1994" s="285">
        <v>7581.6</v>
      </c>
      <c r="L1994" s="285">
        <v>7160.4</v>
      </c>
      <c r="M1994" s="285">
        <v>6739.2</v>
      </c>
    </row>
    <row r="1995" ht="60" customHeight="1" spans="1:13">
      <c r="A1995" s="209"/>
      <c r="B1995" s="209" t="s">
        <v>95</v>
      </c>
      <c r="C1995" s="264" t="s">
        <v>13135</v>
      </c>
      <c r="D1995" s="109" t="s">
        <v>13136</v>
      </c>
      <c r="E1995" s="110"/>
      <c r="F1995" s="110"/>
      <c r="G1995" s="376" t="s">
        <v>51</v>
      </c>
      <c r="H1995" s="110"/>
      <c r="I1995" s="285">
        <v>1684.8</v>
      </c>
      <c r="J1995" s="285">
        <v>1600.6</v>
      </c>
      <c r="K1995" s="285">
        <v>1516.3</v>
      </c>
      <c r="L1995" s="285">
        <v>1432.1</v>
      </c>
      <c r="M1995" s="285">
        <v>1347.8</v>
      </c>
    </row>
    <row r="1996" ht="60" customHeight="1" spans="1:13">
      <c r="A1996" s="209">
        <v>104</v>
      </c>
      <c r="B1996" s="209" t="s">
        <v>95</v>
      </c>
      <c r="C1996" s="264" t="s">
        <v>13137</v>
      </c>
      <c r="D1996" s="109" t="s">
        <v>13138</v>
      </c>
      <c r="E1996" s="109" t="s">
        <v>13139</v>
      </c>
      <c r="F1996" s="109" t="s">
        <v>13140</v>
      </c>
      <c r="G1996" s="376" t="s">
        <v>51</v>
      </c>
      <c r="H1996" s="110"/>
      <c r="I1996" s="285">
        <v>10618.2</v>
      </c>
      <c r="J1996" s="285">
        <v>10087.3</v>
      </c>
      <c r="K1996" s="285">
        <v>9556.4</v>
      </c>
      <c r="L1996" s="285">
        <v>9025.5</v>
      </c>
      <c r="M1996" s="285">
        <v>8494.6</v>
      </c>
    </row>
    <row r="1997" ht="60" customHeight="1" spans="1:13">
      <c r="A1997" s="209"/>
      <c r="B1997" s="209" t="s">
        <v>95</v>
      </c>
      <c r="C1997" s="264" t="s">
        <v>13141</v>
      </c>
      <c r="D1997" s="109" t="s">
        <v>13142</v>
      </c>
      <c r="E1997" s="110"/>
      <c r="F1997" s="110"/>
      <c r="G1997" s="376" t="s">
        <v>51</v>
      </c>
      <c r="H1997" s="110"/>
      <c r="I1997" s="285">
        <v>2123.6</v>
      </c>
      <c r="J1997" s="285">
        <v>2017.5</v>
      </c>
      <c r="K1997" s="285">
        <v>1911.3</v>
      </c>
      <c r="L1997" s="285">
        <v>1805.1</v>
      </c>
      <c r="M1997" s="285">
        <v>1698.9</v>
      </c>
    </row>
    <row r="1998" ht="60" customHeight="1" spans="1:13">
      <c r="A1998" s="209">
        <v>105</v>
      </c>
      <c r="B1998" s="209" t="s">
        <v>95</v>
      </c>
      <c r="C1998" s="264" t="s">
        <v>13143</v>
      </c>
      <c r="D1998" s="109" t="s">
        <v>13144</v>
      </c>
      <c r="E1998" s="109" t="s">
        <v>13145</v>
      </c>
      <c r="F1998" s="109" t="s">
        <v>13146</v>
      </c>
      <c r="G1998" s="376" t="s">
        <v>51</v>
      </c>
      <c r="H1998" s="110"/>
      <c r="I1998" s="285">
        <v>5632.2</v>
      </c>
      <c r="J1998" s="285">
        <v>5350.6</v>
      </c>
      <c r="K1998" s="285">
        <v>5069</v>
      </c>
      <c r="L1998" s="285">
        <v>4787.4</v>
      </c>
      <c r="M1998" s="285">
        <v>4505.8</v>
      </c>
    </row>
    <row r="1999" ht="60" customHeight="1" spans="1:13">
      <c r="A1999" s="209"/>
      <c r="B1999" s="209" t="s">
        <v>95</v>
      </c>
      <c r="C1999" s="264" t="s">
        <v>13147</v>
      </c>
      <c r="D1999" s="109" t="s">
        <v>13148</v>
      </c>
      <c r="E1999" s="110"/>
      <c r="F1999" s="110"/>
      <c r="G1999" s="376" t="s">
        <v>51</v>
      </c>
      <c r="H1999" s="110"/>
      <c r="I1999" s="285">
        <v>1126.4</v>
      </c>
      <c r="J1999" s="285">
        <v>1070.1</v>
      </c>
      <c r="K1999" s="285">
        <v>1013.8</v>
      </c>
      <c r="L1999" s="285">
        <v>957.5</v>
      </c>
      <c r="M1999" s="285">
        <v>901.2</v>
      </c>
    </row>
    <row r="2000" ht="60" customHeight="1" spans="1:13">
      <c r="A2000" s="209"/>
      <c r="B2000" s="209" t="s">
        <v>95</v>
      </c>
      <c r="C2000" s="264" t="s">
        <v>13149</v>
      </c>
      <c r="D2000" s="109" t="s">
        <v>13150</v>
      </c>
      <c r="E2000" s="110"/>
      <c r="F2000" s="110"/>
      <c r="G2000" s="376" t="s">
        <v>51</v>
      </c>
      <c r="H2000" s="110"/>
      <c r="I2000" s="285">
        <v>3055.5</v>
      </c>
      <c r="J2000" s="285">
        <v>2902.7</v>
      </c>
      <c r="K2000" s="285">
        <v>2750</v>
      </c>
      <c r="L2000" s="285">
        <v>2597.2</v>
      </c>
      <c r="M2000" s="285">
        <v>2444.4</v>
      </c>
    </row>
    <row r="2001" ht="60" customHeight="1" spans="1:13">
      <c r="A2001" s="209">
        <v>106</v>
      </c>
      <c r="B2001" s="209" t="s">
        <v>95</v>
      </c>
      <c r="C2001" s="264" t="s">
        <v>13151</v>
      </c>
      <c r="D2001" s="109" t="s">
        <v>13152</v>
      </c>
      <c r="E2001" s="109" t="s">
        <v>13153</v>
      </c>
      <c r="F2001" s="109" t="s">
        <v>9637</v>
      </c>
      <c r="G2001" s="376" t="s">
        <v>51</v>
      </c>
      <c r="H2001" s="110"/>
      <c r="I2001" s="285">
        <v>8709.3</v>
      </c>
      <c r="J2001" s="285">
        <v>8273.8</v>
      </c>
      <c r="K2001" s="285">
        <v>7838.4</v>
      </c>
      <c r="L2001" s="285">
        <v>7402.9</v>
      </c>
      <c r="M2001" s="285">
        <v>6967.4</v>
      </c>
    </row>
    <row r="2002" ht="60" customHeight="1" spans="1:13">
      <c r="A2002" s="209"/>
      <c r="B2002" s="209" t="s">
        <v>95</v>
      </c>
      <c r="C2002" s="264" t="s">
        <v>13154</v>
      </c>
      <c r="D2002" s="109" t="s">
        <v>13155</v>
      </c>
      <c r="E2002" s="110"/>
      <c r="F2002" s="110"/>
      <c r="G2002" s="376" t="s">
        <v>51</v>
      </c>
      <c r="H2002" s="466"/>
      <c r="I2002" s="285">
        <v>1741.9</v>
      </c>
      <c r="J2002" s="285">
        <v>1654.8</v>
      </c>
      <c r="K2002" s="285">
        <v>1567.7</v>
      </c>
      <c r="L2002" s="285">
        <v>1480.6</v>
      </c>
      <c r="M2002" s="285">
        <v>1393.5</v>
      </c>
    </row>
    <row r="2003" ht="60" customHeight="1" spans="1:13">
      <c r="A2003" s="209">
        <v>107</v>
      </c>
      <c r="B2003" s="209" t="s">
        <v>95</v>
      </c>
      <c r="C2003" s="264" t="s">
        <v>13156</v>
      </c>
      <c r="D2003" s="109" t="s">
        <v>13157</v>
      </c>
      <c r="E2003" s="109" t="s">
        <v>13158</v>
      </c>
      <c r="F2003" s="109" t="s">
        <v>13159</v>
      </c>
      <c r="G2003" s="376" t="s">
        <v>51</v>
      </c>
      <c r="H2003" s="466"/>
      <c r="I2003" s="285">
        <v>10530</v>
      </c>
      <c r="J2003" s="285">
        <v>10003.5</v>
      </c>
      <c r="K2003" s="285">
        <v>9477</v>
      </c>
      <c r="L2003" s="285">
        <v>8950.5</v>
      </c>
      <c r="M2003" s="285">
        <v>8424</v>
      </c>
    </row>
    <row r="2004" ht="60" customHeight="1" spans="1:13">
      <c r="A2004" s="209"/>
      <c r="B2004" s="209" t="s">
        <v>95</v>
      </c>
      <c r="C2004" s="264" t="s">
        <v>13160</v>
      </c>
      <c r="D2004" s="109" t="s">
        <v>13161</v>
      </c>
      <c r="E2004" s="110"/>
      <c r="F2004" s="110"/>
      <c r="G2004" s="376" t="s">
        <v>51</v>
      </c>
      <c r="H2004" s="466"/>
      <c r="I2004" s="285">
        <v>2106</v>
      </c>
      <c r="J2004" s="285">
        <v>2000.7</v>
      </c>
      <c r="K2004" s="285">
        <v>1895.4</v>
      </c>
      <c r="L2004" s="285">
        <v>1790.1</v>
      </c>
      <c r="M2004" s="285">
        <v>1684.8</v>
      </c>
    </row>
    <row r="2005" ht="60" customHeight="1" spans="1:13">
      <c r="A2005" s="209"/>
      <c r="B2005" s="209" t="s">
        <v>95</v>
      </c>
      <c r="C2005" s="264" t="s">
        <v>13162</v>
      </c>
      <c r="D2005" s="109" t="s">
        <v>13163</v>
      </c>
      <c r="E2005" s="110"/>
      <c r="F2005" s="110"/>
      <c r="G2005" s="376" t="s">
        <v>51</v>
      </c>
      <c r="H2005" s="110"/>
      <c r="I2005" s="285">
        <v>5265</v>
      </c>
      <c r="J2005" s="285">
        <v>5001.8</v>
      </c>
      <c r="K2005" s="285">
        <v>4738.5</v>
      </c>
      <c r="L2005" s="285">
        <v>4475.3</v>
      </c>
      <c r="M2005" s="285">
        <v>4212</v>
      </c>
    </row>
    <row r="2006" ht="60" customHeight="1" spans="1:13">
      <c r="A2006" s="209">
        <v>108</v>
      </c>
      <c r="B2006" s="209" t="s">
        <v>95</v>
      </c>
      <c r="C2006" s="264" t="s">
        <v>13164</v>
      </c>
      <c r="D2006" s="109" t="s">
        <v>13165</v>
      </c>
      <c r="E2006" s="109" t="s">
        <v>13166</v>
      </c>
      <c r="F2006" s="109" t="s">
        <v>9546</v>
      </c>
      <c r="G2006" s="376" t="s">
        <v>51</v>
      </c>
      <c r="H2006" s="110"/>
      <c r="I2006" s="285">
        <v>8424</v>
      </c>
      <c r="J2006" s="285">
        <v>8002.8</v>
      </c>
      <c r="K2006" s="285">
        <v>7581.6</v>
      </c>
      <c r="L2006" s="285">
        <v>7160.4</v>
      </c>
      <c r="M2006" s="285">
        <v>6739.2</v>
      </c>
    </row>
    <row r="2007" ht="60" customHeight="1" spans="1:13">
      <c r="A2007" s="209"/>
      <c r="B2007" s="209" t="s">
        <v>95</v>
      </c>
      <c r="C2007" s="264" t="s">
        <v>13167</v>
      </c>
      <c r="D2007" s="109" t="s">
        <v>13168</v>
      </c>
      <c r="E2007" s="110"/>
      <c r="F2007" s="110"/>
      <c r="G2007" s="376" t="s">
        <v>51</v>
      </c>
      <c r="H2007" s="466"/>
      <c r="I2007" s="285">
        <v>1684.8</v>
      </c>
      <c r="J2007" s="285">
        <v>1600.6</v>
      </c>
      <c r="K2007" s="285">
        <v>1516.3</v>
      </c>
      <c r="L2007" s="285">
        <v>1432.1</v>
      </c>
      <c r="M2007" s="285">
        <v>1347.8</v>
      </c>
    </row>
    <row r="2008" ht="84" customHeight="1" spans="1:13">
      <c r="A2008" s="209">
        <v>109</v>
      </c>
      <c r="B2008" s="209" t="s">
        <v>95</v>
      </c>
      <c r="C2008" s="264" t="s">
        <v>13169</v>
      </c>
      <c r="D2008" s="109" t="s">
        <v>13170</v>
      </c>
      <c r="E2008" s="109" t="s">
        <v>13171</v>
      </c>
      <c r="F2008" s="109" t="s">
        <v>13172</v>
      </c>
      <c r="G2008" s="376" t="s">
        <v>51</v>
      </c>
      <c r="H2008" s="466"/>
      <c r="I2008" s="285">
        <v>10668.6</v>
      </c>
      <c r="J2008" s="285">
        <v>10135.2</v>
      </c>
      <c r="K2008" s="285">
        <v>9601.7</v>
      </c>
      <c r="L2008" s="285">
        <v>9068.3</v>
      </c>
      <c r="M2008" s="285">
        <v>8534.9</v>
      </c>
    </row>
    <row r="2009" ht="60" customHeight="1" spans="1:13">
      <c r="A2009" s="209"/>
      <c r="B2009" s="209" t="s">
        <v>95</v>
      </c>
      <c r="C2009" s="264" t="s">
        <v>13173</v>
      </c>
      <c r="D2009" s="109" t="s">
        <v>13174</v>
      </c>
      <c r="E2009" s="110"/>
      <c r="F2009" s="110"/>
      <c r="G2009" s="376" t="s">
        <v>51</v>
      </c>
      <c r="H2009" s="466"/>
      <c r="I2009" s="285">
        <v>2133.7</v>
      </c>
      <c r="J2009" s="285">
        <v>2027</v>
      </c>
      <c r="K2009" s="285">
        <v>1920.3</v>
      </c>
      <c r="L2009" s="285">
        <v>1813.7</v>
      </c>
      <c r="M2009" s="285">
        <v>1707</v>
      </c>
    </row>
    <row r="2010" ht="60" customHeight="1" spans="1:13">
      <c r="A2010" s="209"/>
      <c r="B2010" s="209" t="s">
        <v>95</v>
      </c>
      <c r="C2010" s="264" t="s">
        <v>13175</v>
      </c>
      <c r="D2010" s="109" t="s">
        <v>13176</v>
      </c>
      <c r="E2010" s="110"/>
      <c r="F2010" s="110"/>
      <c r="G2010" s="376" t="s">
        <v>51</v>
      </c>
      <c r="H2010" s="466"/>
      <c r="I2010" s="285">
        <v>5334.3</v>
      </c>
      <c r="J2010" s="285">
        <v>5067.6</v>
      </c>
      <c r="K2010" s="285">
        <v>4800.9</v>
      </c>
      <c r="L2010" s="285">
        <v>4534.2</v>
      </c>
      <c r="M2010" s="285">
        <v>4267.4</v>
      </c>
    </row>
    <row r="2011" ht="60" customHeight="1" spans="1:13">
      <c r="A2011" s="209">
        <v>110</v>
      </c>
      <c r="B2011" s="209" t="s">
        <v>95</v>
      </c>
      <c r="C2011" s="264" t="s">
        <v>13177</v>
      </c>
      <c r="D2011" s="109" t="s">
        <v>13178</v>
      </c>
      <c r="E2011" s="109" t="s">
        <v>13179</v>
      </c>
      <c r="F2011" s="109" t="s">
        <v>13180</v>
      </c>
      <c r="G2011" s="376" t="s">
        <v>51</v>
      </c>
      <c r="H2011" s="466"/>
      <c r="I2011" s="285">
        <v>10579.5</v>
      </c>
      <c r="J2011" s="285">
        <v>10050.5</v>
      </c>
      <c r="K2011" s="285">
        <v>9521.6</v>
      </c>
      <c r="L2011" s="285">
        <v>8992.6</v>
      </c>
      <c r="M2011" s="285">
        <v>8463.6</v>
      </c>
    </row>
    <row r="2012" ht="60" customHeight="1" spans="1:13">
      <c r="A2012" s="209"/>
      <c r="B2012" s="209" t="s">
        <v>95</v>
      </c>
      <c r="C2012" s="264" t="s">
        <v>13181</v>
      </c>
      <c r="D2012" s="109" t="s">
        <v>13182</v>
      </c>
      <c r="E2012" s="110"/>
      <c r="F2012" s="110"/>
      <c r="G2012" s="376" t="s">
        <v>51</v>
      </c>
      <c r="H2012" s="466"/>
      <c r="I2012" s="285">
        <v>2115.9</v>
      </c>
      <c r="J2012" s="285">
        <v>2010.1</v>
      </c>
      <c r="K2012" s="285">
        <v>1904.3</v>
      </c>
      <c r="L2012" s="285">
        <v>1798.5</v>
      </c>
      <c r="M2012" s="285">
        <v>1692.7</v>
      </c>
    </row>
    <row r="2013" ht="60" customHeight="1" spans="1:13">
      <c r="A2013" s="209"/>
      <c r="B2013" s="209" t="s">
        <v>95</v>
      </c>
      <c r="C2013" s="264" t="s">
        <v>13183</v>
      </c>
      <c r="D2013" s="109" t="s">
        <v>13184</v>
      </c>
      <c r="E2013" s="110"/>
      <c r="F2013" s="110"/>
      <c r="G2013" s="376" t="s">
        <v>51</v>
      </c>
      <c r="H2013" s="466"/>
      <c r="I2013" s="285">
        <v>10579.5</v>
      </c>
      <c r="J2013" s="285">
        <v>10050.5</v>
      </c>
      <c r="K2013" s="285">
        <v>9521.6</v>
      </c>
      <c r="L2013" s="285">
        <v>8992.6</v>
      </c>
      <c r="M2013" s="285">
        <v>8463.6</v>
      </c>
    </row>
    <row r="2014" ht="60" customHeight="1" spans="1:13">
      <c r="A2014" s="209"/>
      <c r="B2014" s="209" t="s">
        <v>95</v>
      </c>
      <c r="C2014" s="264" t="s">
        <v>13185</v>
      </c>
      <c r="D2014" s="109" t="s">
        <v>13186</v>
      </c>
      <c r="E2014" s="110"/>
      <c r="F2014" s="110"/>
      <c r="G2014" s="376" t="s">
        <v>51</v>
      </c>
      <c r="H2014" s="466"/>
      <c r="I2014" s="285">
        <v>10579.5</v>
      </c>
      <c r="J2014" s="285">
        <v>10050.5</v>
      </c>
      <c r="K2014" s="285">
        <v>9521.6</v>
      </c>
      <c r="L2014" s="285">
        <v>8992.6</v>
      </c>
      <c r="M2014" s="285">
        <v>8463.6</v>
      </c>
    </row>
    <row r="2015" ht="60" customHeight="1" spans="1:13">
      <c r="A2015" s="209">
        <v>111</v>
      </c>
      <c r="B2015" s="209" t="s">
        <v>95</v>
      </c>
      <c r="C2015" s="264" t="s">
        <v>13187</v>
      </c>
      <c r="D2015" s="109" t="s">
        <v>13188</v>
      </c>
      <c r="E2015" s="109" t="s">
        <v>13189</v>
      </c>
      <c r="F2015" s="109" t="s">
        <v>13180</v>
      </c>
      <c r="G2015" s="376" t="s">
        <v>51</v>
      </c>
      <c r="H2015" s="466"/>
      <c r="I2015" s="285">
        <v>39546</v>
      </c>
      <c r="J2015" s="285">
        <v>37568.7</v>
      </c>
      <c r="K2015" s="285">
        <v>35591.4</v>
      </c>
      <c r="L2015" s="285">
        <v>33614.1</v>
      </c>
      <c r="M2015" s="285">
        <v>31636.8</v>
      </c>
    </row>
    <row r="2016" ht="60" customHeight="1" spans="1:13">
      <c r="A2016" s="209"/>
      <c r="B2016" s="209" t="s">
        <v>95</v>
      </c>
      <c r="C2016" s="264" t="s">
        <v>13190</v>
      </c>
      <c r="D2016" s="109" t="s">
        <v>13191</v>
      </c>
      <c r="E2016" s="110"/>
      <c r="F2016" s="110"/>
      <c r="G2016" s="376" t="s">
        <v>51</v>
      </c>
      <c r="H2016" s="466"/>
      <c r="I2016" s="285">
        <v>7909.2</v>
      </c>
      <c r="J2016" s="285">
        <v>7513.7</v>
      </c>
      <c r="K2016" s="285">
        <v>7118.3</v>
      </c>
      <c r="L2016" s="285">
        <v>6722.8</v>
      </c>
      <c r="M2016" s="285">
        <v>6327.4</v>
      </c>
    </row>
    <row r="2017" ht="60" customHeight="1" spans="1:13">
      <c r="A2017" s="209">
        <v>112</v>
      </c>
      <c r="B2017" s="209" t="s">
        <v>95</v>
      </c>
      <c r="C2017" s="264" t="s">
        <v>13192</v>
      </c>
      <c r="D2017" s="109" t="s">
        <v>13193</v>
      </c>
      <c r="E2017" s="109" t="s">
        <v>13194</v>
      </c>
      <c r="F2017" s="109" t="s">
        <v>7989</v>
      </c>
      <c r="G2017" s="376" t="s">
        <v>51</v>
      </c>
      <c r="H2017" s="466"/>
      <c r="I2017" s="285">
        <v>8778.6</v>
      </c>
      <c r="J2017" s="285">
        <v>8339.7</v>
      </c>
      <c r="K2017" s="285">
        <v>7900.7</v>
      </c>
      <c r="L2017" s="285">
        <v>7461.8</v>
      </c>
      <c r="M2017" s="285">
        <v>7022.9</v>
      </c>
    </row>
    <row r="2018" ht="60" customHeight="1" spans="1:13">
      <c r="A2018" s="209"/>
      <c r="B2018" s="209" t="s">
        <v>95</v>
      </c>
      <c r="C2018" s="264" t="s">
        <v>13195</v>
      </c>
      <c r="D2018" s="109" t="s">
        <v>13196</v>
      </c>
      <c r="E2018" s="110"/>
      <c r="F2018" s="110"/>
      <c r="G2018" s="376" t="s">
        <v>51</v>
      </c>
      <c r="H2018" s="110"/>
      <c r="I2018" s="285">
        <v>1755.7</v>
      </c>
      <c r="J2018" s="285">
        <v>1667.9</v>
      </c>
      <c r="K2018" s="285">
        <v>1580.1</v>
      </c>
      <c r="L2018" s="285">
        <v>1492.4</v>
      </c>
      <c r="M2018" s="285">
        <v>1404.6</v>
      </c>
    </row>
    <row r="2019" ht="60" customHeight="1" spans="1:13">
      <c r="A2019" s="209">
        <v>113</v>
      </c>
      <c r="B2019" s="209" t="s">
        <v>95</v>
      </c>
      <c r="C2019" s="264" t="s">
        <v>13197</v>
      </c>
      <c r="D2019" s="109" t="s">
        <v>13198</v>
      </c>
      <c r="E2019" s="109" t="s">
        <v>13199</v>
      </c>
      <c r="F2019" s="109" t="s">
        <v>7989</v>
      </c>
      <c r="G2019" s="376" t="s">
        <v>51</v>
      </c>
      <c r="H2019" s="110"/>
      <c r="I2019" s="285">
        <v>8611.2</v>
      </c>
      <c r="J2019" s="285">
        <v>8180.6</v>
      </c>
      <c r="K2019" s="285">
        <v>7750.1</v>
      </c>
      <c r="L2019" s="285">
        <v>7319.5</v>
      </c>
      <c r="M2019" s="285">
        <v>6889</v>
      </c>
    </row>
    <row r="2020" ht="60" customHeight="1" spans="1:13">
      <c r="A2020" s="209"/>
      <c r="B2020" s="209" t="s">
        <v>95</v>
      </c>
      <c r="C2020" s="264" t="s">
        <v>13200</v>
      </c>
      <c r="D2020" s="109" t="s">
        <v>13201</v>
      </c>
      <c r="E2020" s="110"/>
      <c r="F2020" s="110"/>
      <c r="G2020" s="376" t="s">
        <v>51</v>
      </c>
      <c r="H2020" s="110"/>
      <c r="I2020" s="285">
        <v>1722.2</v>
      </c>
      <c r="J2020" s="285">
        <v>1636.1</v>
      </c>
      <c r="K2020" s="285">
        <v>1550</v>
      </c>
      <c r="L2020" s="285">
        <v>1463.9</v>
      </c>
      <c r="M2020" s="285">
        <v>1377.8</v>
      </c>
    </row>
    <row r="2021" ht="60" customHeight="1" spans="1:13">
      <c r="A2021" s="209">
        <v>114</v>
      </c>
      <c r="B2021" s="209" t="s">
        <v>95</v>
      </c>
      <c r="C2021" s="264" t="s">
        <v>13202</v>
      </c>
      <c r="D2021" s="109" t="s">
        <v>13203</v>
      </c>
      <c r="E2021" s="109" t="s">
        <v>13204</v>
      </c>
      <c r="F2021" s="109" t="s">
        <v>13205</v>
      </c>
      <c r="G2021" s="376" t="s">
        <v>51</v>
      </c>
      <c r="H2021" s="110"/>
      <c r="I2021" s="285">
        <v>8950.5</v>
      </c>
      <c r="J2021" s="285">
        <v>8503</v>
      </c>
      <c r="K2021" s="285">
        <v>8055.5</v>
      </c>
      <c r="L2021" s="285">
        <v>7607.9</v>
      </c>
      <c r="M2021" s="285">
        <v>7160.4</v>
      </c>
    </row>
    <row r="2022" ht="60" customHeight="1" spans="1:13">
      <c r="A2022" s="209"/>
      <c r="B2022" s="209" t="s">
        <v>95</v>
      </c>
      <c r="C2022" s="264" t="s">
        <v>13206</v>
      </c>
      <c r="D2022" s="109" t="s">
        <v>13207</v>
      </c>
      <c r="E2022" s="110"/>
      <c r="F2022" s="110"/>
      <c r="G2022" s="376" t="s">
        <v>51</v>
      </c>
      <c r="H2022" s="110"/>
      <c r="I2022" s="285">
        <v>1790.1</v>
      </c>
      <c r="J2022" s="285">
        <v>1700.6</v>
      </c>
      <c r="K2022" s="285">
        <v>1611.1</v>
      </c>
      <c r="L2022" s="285">
        <v>1521.6</v>
      </c>
      <c r="M2022" s="285">
        <v>1432.1</v>
      </c>
    </row>
    <row r="2023" ht="78" customHeight="1" spans="1:13">
      <c r="A2023" s="209">
        <v>115</v>
      </c>
      <c r="B2023" s="209" t="s">
        <v>95</v>
      </c>
      <c r="C2023" s="264" t="s">
        <v>13208</v>
      </c>
      <c r="D2023" s="109" t="s">
        <v>13209</v>
      </c>
      <c r="E2023" s="109" t="s">
        <v>13210</v>
      </c>
      <c r="F2023" s="109" t="s">
        <v>13211</v>
      </c>
      <c r="G2023" s="376" t="s">
        <v>51</v>
      </c>
      <c r="H2023" s="110"/>
      <c r="I2023" s="285">
        <v>12448.8</v>
      </c>
      <c r="J2023" s="285">
        <v>11826.4</v>
      </c>
      <c r="K2023" s="285">
        <v>11203.9</v>
      </c>
      <c r="L2023" s="285">
        <v>10581.5</v>
      </c>
      <c r="M2023" s="285">
        <v>9959</v>
      </c>
    </row>
    <row r="2024" ht="60" customHeight="1" spans="1:13">
      <c r="A2024" s="209"/>
      <c r="B2024" s="209" t="s">
        <v>95</v>
      </c>
      <c r="C2024" s="264" t="s">
        <v>13212</v>
      </c>
      <c r="D2024" s="109" t="s">
        <v>13213</v>
      </c>
      <c r="E2024" s="110"/>
      <c r="F2024" s="110"/>
      <c r="G2024" s="376" t="s">
        <v>51</v>
      </c>
      <c r="H2024" s="110"/>
      <c r="I2024" s="285">
        <v>2489.8</v>
      </c>
      <c r="J2024" s="285">
        <v>2365.3</v>
      </c>
      <c r="K2024" s="285">
        <v>2240.8</v>
      </c>
      <c r="L2024" s="285">
        <v>2116.3</v>
      </c>
      <c r="M2024" s="285">
        <v>1991.8</v>
      </c>
    </row>
    <row r="2025" ht="93" customHeight="1" spans="1:13">
      <c r="A2025" s="209">
        <v>116</v>
      </c>
      <c r="B2025" s="209" t="s">
        <v>95</v>
      </c>
      <c r="C2025" s="264" t="s">
        <v>13214</v>
      </c>
      <c r="D2025" s="109" t="s">
        <v>13215</v>
      </c>
      <c r="E2025" s="109" t="s">
        <v>13216</v>
      </c>
      <c r="F2025" s="109" t="s">
        <v>13217</v>
      </c>
      <c r="G2025" s="376" t="s">
        <v>51</v>
      </c>
      <c r="H2025" s="110"/>
      <c r="I2025" s="285">
        <v>10483.2</v>
      </c>
      <c r="J2025" s="285">
        <v>9959</v>
      </c>
      <c r="K2025" s="285">
        <v>9434.9</v>
      </c>
      <c r="L2025" s="285">
        <v>8910.7</v>
      </c>
      <c r="M2025" s="285">
        <v>8386.6</v>
      </c>
    </row>
    <row r="2026" ht="60" customHeight="1" spans="1:13">
      <c r="A2026" s="209"/>
      <c r="B2026" s="209" t="s">
        <v>95</v>
      </c>
      <c r="C2026" s="264" t="s">
        <v>13218</v>
      </c>
      <c r="D2026" s="109" t="s">
        <v>13219</v>
      </c>
      <c r="E2026" s="110"/>
      <c r="F2026" s="110"/>
      <c r="G2026" s="376" t="s">
        <v>51</v>
      </c>
      <c r="H2026" s="110"/>
      <c r="I2026" s="285">
        <v>2096.6</v>
      </c>
      <c r="J2026" s="285">
        <v>1991.8</v>
      </c>
      <c r="K2026" s="285">
        <v>1887</v>
      </c>
      <c r="L2026" s="285">
        <v>1782.1</v>
      </c>
      <c r="M2026" s="285">
        <v>1677.3</v>
      </c>
    </row>
    <row r="2027" ht="60" customHeight="1" spans="1:13">
      <c r="A2027" s="209">
        <v>117</v>
      </c>
      <c r="B2027" s="209" t="s">
        <v>95</v>
      </c>
      <c r="C2027" s="264" t="s">
        <v>13220</v>
      </c>
      <c r="D2027" s="109" t="s">
        <v>13221</v>
      </c>
      <c r="E2027" s="109" t="s">
        <v>13222</v>
      </c>
      <c r="F2027" s="109" t="s">
        <v>9637</v>
      </c>
      <c r="G2027" s="376" t="s">
        <v>51</v>
      </c>
      <c r="H2027" s="110"/>
      <c r="I2027" s="285">
        <v>4843.8</v>
      </c>
      <c r="J2027" s="285">
        <v>4601.6</v>
      </c>
      <c r="K2027" s="285">
        <v>4359.4</v>
      </c>
      <c r="L2027" s="285">
        <v>4117.2</v>
      </c>
      <c r="M2027" s="285">
        <v>3875</v>
      </c>
    </row>
    <row r="2028" ht="60" customHeight="1" spans="1:13">
      <c r="A2028" s="209"/>
      <c r="B2028" s="209" t="s">
        <v>95</v>
      </c>
      <c r="C2028" s="264" t="s">
        <v>13223</v>
      </c>
      <c r="D2028" s="109" t="s">
        <v>13224</v>
      </c>
      <c r="E2028" s="110"/>
      <c r="F2028" s="110"/>
      <c r="G2028" s="376" t="s">
        <v>51</v>
      </c>
      <c r="H2028" s="110"/>
      <c r="I2028" s="285">
        <v>968.8</v>
      </c>
      <c r="J2028" s="285">
        <v>920.3</v>
      </c>
      <c r="K2028" s="285">
        <v>871.9</v>
      </c>
      <c r="L2028" s="285">
        <v>823.4</v>
      </c>
      <c r="M2028" s="285">
        <v>775</v>
      </c>
    </row>
    <row r="2029" ht="60" customHeight="1" spans="1:13">
      <c r="A2029" s="209">
        <v>118</v>
      </c>
      <c r="B2029" s="209" t="s">
        <v>95</v>
      </c>
      <c r="C2029" s="264" t="s">
        <v>13225</v>
      </c>
      <c r="D2029" s="109" t="s">
        <v>13226</v>
      </c>
      <c r="E2029" s="109" t="s">
        <v>13227</v>
      </c>
      <c r="F2029" s="109" t="s">
        <v>13228</v>
      </c>
      <c r="G2029" s="376" t="s">
        <v>51</v>
      </c>
      <c r="H2029" s="110"/>
      <c r="I2029" s="285">
        <v>3899.7</v>
      </c>
      <c r="J2029" s="285">
        <v>3704.7</v>
      </c>
      <c r="K2029" s="285">
        <v>3509.7</v>
      </c>
      <c r="L2029" s="285">
        <v>3314.7</v>
      </c>
      <c r="M2029" s="285">
        <v>3119.8</v>
      </c>
    </row>
    <row r="2030" ht="60" customHeight="1" spans="1:13">
      <c r="A2030" s="209"/>
      <c r="B2030" s="209" t="s">
        <v>95</v>
      </c>
      <c r="C2030" s="264" t="s">
        <v>13229</v>
      </c>
      <c r="D2030" s="109" t="s">
        <v>13230</v>
      </c>
      <c r="E2030" s="110"/>
      <c r="F2030" s="110"/>
      <c r="G2030" s="376" t="s">
        <v>51</v>
      </c>
      <c r="H2030" s="110"/>
      <c r="I2030" s="285">
        <v>779.9</v>
      </c>
      <c r="J2030" s="285">
        <v>740.9</v>
      </c>
      <c r="K2030" s="285">
        <v>701.9</v>
      </c>
      <c r="L2030" s="285">
        <v>662.9</v>
      </c>
      <c r="M2030" s="285">
        <v>624</v>
      </c>
    </row>
    <row r="2031" ht="60" customHeight="1" spans="1:13">
      <c r="A2031" s="209">
        <v>119</v>
      </c>
      <c r="B2031" s="209" t="s">
        <v>95</v>
      </c>
      <c r="C2031" s="264" t="s">
        <v>13231</v>
      </c>
      <c r="D2031" s="109" t="s">
        <v>13232</v>
      </c>
      <c r="E2031" s="109" t="s">
        <v>13233</v>
      </c>
      <c r="F2031" s="109" t="s">
        <v>13234</v>
      </c>
      <c r="G2031" s="376" t="s">
        <v>51</v>
      </c>
      <c r="H2031" s="110"/>
      <c r="I2031" s="285">
        <v>5148</v>
      </c>
      <c r="J2031" s="285">
        <v>4890.6</v>
      </c>
      <c r="K2031" s="285">
        <v>4633.2</v>
      </c>
      <c r="L2031" s="285">
        <v>4375.8</v>
      </c>
      <c r="M2031" s="285">
        <v>4118.4</v>
      </c>
    </row>
    <row r="2032" ht="60" customHeight="1" spans="1:13">
      <c r="A2032" s="209"/>
      <c r="B2032" s="209" t="s">
        <v>95</v>
      </c>
      <c r="C2032" s="264" t="s">
        <v>13235</v>
      </c>
      <c r="D2032" s="109" t="s">
        <v>13236</v>
      </c>
      <c r="E2032" s="110"/>
      <c r="F2032" s="110"/>
      <c r="G2032" s="376" t="s">
        <v>51</v>
      </c>
      <c r="H2032" s="110"/>
      <c r="I2032" s="285">
        <v>1029.6</v>
      </c>
      <c r="J2032" s="285">
        <v>978.1</v>
      </c>
      <c r="K2032" s="285">
        <v>926.6</v>
      </c>
      <c r="L2032" s="285">
        <v>875.2</v>
      </c>
      <c r="M2032" s="285">
        <v>823.7</v>
      </c>
    </row>
    <row r="2033" ht="60" customHeight="1" spans="1:13">
      <c r="A2033" s="209">
        <v>120</v>
      </c>
      <c r="B2033" s="209" t="s">
        <v>95</v>
      </c>
      <c r="C2033" s="264" t="s">
        <v>13237</v>
      </c>
      <c r="D2033" s="109" t="s">
        <v>13238</v>
      </c>
      <c r="E2033" s="109" t="s">
        <v>13239</v>
      </c>
      <c r="F2033" s="109" t="s">
        <v>13240</v>
      </c>
      <c r="G2033" s="376" t="s">
        <v>51</v>
      </c>
      <c r="H2033" s="109" t="s">
        <v>13241</v>
      </c>
      <c r="I2033" s="285">
        <v>10048.5</v>
      </c>
      <c r="J2033" s="285">
        <v>9546.1</v>
      </c>
      <c r="K2033" s="285">
        <v>9043.7</v>
      </c>
      <c r="L2033" s="285">
        <v>8541.2</v>
      </c>
      <c r="M2033" s="285">
        <v>8038.8</v>
      </c>
    </row>
    <row r="2034" ht="60" customHeight="1" spans="1:13">
      <c r="A2034" s="209"/>
      <c r="B2034" s="209" t="s">
        <v>95</v>
      </c>
      <c r="C2034" s="264" t="s">
        <v>13242</v>
      </c>
      <c r="D2034" s="109" t="s">
        <v>13243</v>
      </c>
      <c r="E2034" s="110"/>
      <c r="F2034" s="110"/>
      <c r="G2034" s="376" t="s">
        <v>51</v>
      </c>
      <c r="H2034" s="110"/>
      <c r="I2034" s="285">
        <v>2009.7</v>
      </c>
      <c r="J2034" s="285">
        <v>1909.2</v>
      </c>
      <c r="K2034" s="285">
        <v>1808.7</v>
      </c>
      <c r="L2034" s="285">
        <v>1708.2</v>
      </c>
      <c r="M2034" s="285">
        <v>1607.8</v>
      </c>
    </row>
    <row r="2035" ht="60" customHeight="1" spans="1:13">
      <c r="A2035" s="209">
        <v>121</v>
      </c>
      <c r="B2035" s="209" t="s">
        <v>95</v>
      </c>
      <c r="C2035" s="264" t="s">
        <v>13244</v>
      </c>
      <c r="D2035" s="109" t="s">
        <v>13245</v>
      </c>
      <c r="E2035" s="109" t="s">
        <v>13246</v>
      </c>
      <c r="F2035" s="109" t="s">
        <v>13247</v>
      </c>
      <c r="G2035" s="376" t="s">
        <v>51</v>
      </c>
      <c r="H2035" s="466"/>
      <c r="I2035" s="285">
        <v>8950.5</v>
      </c>
      <c r="J2035" s="285">
        <v>8503</v>
      </c>
      <c r="K2035" s="285">
        <v>8055.5</v>
      </c>
      <c r="L2035" s="285">
        <v>7607.9</v>
      </c>
      <c r="M2035" s="285">
        <v>7160.4</v>
      </c>
    </row>
    <row r="2036" ht="60" customHeight="1" spans="1:13">
      <c r="A2036" s="209"/>
      <c r="B2036" s="209" t="s">
        <v>95</v>
      </c>
      <c r="C2036" s="264" t="s">
        <v>13248</v>
      </c>
      <c r="D2036" s="109" t="s">
        <v>13249</v>
      </c>
      <c r="E2036" s="110"/>
      <c r="F2036" s="110"/>
      <c r="G2036" s="376" t="s">
        <v>51</v>
      </c>
      <c r="H2036" s="110"/>
      <c r="I2036" s="285">
        <v>1790.1</v>
      </c>
      <c r="J2036" s="285">
        <v>1700.6</v>
      </c>
      <c r="K2036" s="285">
        <v>1611.1</v>
      </c>
      <c r="L2036" s="285">
        <v>1521.6</v>
      </c>
      <c r="M2036" s="285">
        <v>1432.1</v>
      </c>
    </row>
    <row r="2037" ht="60" customHeight="1" spans="1:13">
      <c r="A2037" s="209">
        <v>122</v>
      </c>
      <c r="B2037" s="209" t="s">
        <v>95</v>
      </c>
      <c r="C2037" s="264" t="s">
        <v>13250</v>
      </c>
      <c r="D2037" s="109" t="s">
        <v>13251</v>
      </c>
      <c r="E2037" s="109" t="s">
        <v>13252</v>
      </c>
      <c r="F2037" s="109" t="s">
        <v>13253</v>
      </c>
      <c r="G2037" s="376" t="s">
        <v>51</v>
      </c>
      <c r="H2037" s="110"/>
      <c r="I2037" s="285">
        <v>7889.4</v>
      </c>
      <c r="J2037" s="285">
        <v>7494.9</v>
      </c>
      <c r="K2037" s="285">
        <v>7100.5</v>
      </c>
      <c r="L2037" s="285">
        <v>6706</v>
      </c>
      <c r="M2037" s="285">
        <v>6311.5</v>
      </c>
    </row>
    <row r="2038" ht="60" customHeight="1" spans="1:13">
      <c r="A2038" s="209"/>
      <c r="B2038" s="209" t="s">
        <v>95</v>
      </c>
      <c r="C2038" s="264" t="s">
        <v>13254</v>
      </c>
      <c r="D2038" s="109" t="s">
        <v>13255</v>
      </c>
      <c r="E2038" s="110"/>
      <c r="F2038" s="110"/>
      <c r="G2038" s="376" t="s">
        <v>51</v>
      </c>
      <c r="H2038" s="110"/>
      <c r="I2038" s="285">
        <v>1577.9</v>
      </c>
      <c r="J2038" s="285">
        <v>1499</v>
      </c>
      <c r="K2038" s="285">
        <v>1420.1</v>
      </c>
      <c r="L2038" s="285">
        <v>1341.2</v>
      </c>
      <c r="M2038" s="285">
        <v>1262.3</v>
      </c>
    </row>
    <row r="2039" ht="60" customHeight="1" spans="1:13">
      <c r="A2039" s="209"/>
      <c r="B2039" s="209" t="s">
        <v>95</v>
      </c>
      <c r="C2039" s="264" t="s">
        <v>13256</v>
      </c>
      <c r="D2039" s="109" t="s">
        <v>13257</v>
      </c>
      <c r="E2039" s="110"/>
      <c r="F2039" s="110"/>
      <c r="G2039" s="376" t="s">
        <v>51</v>
      </c>
      <c r="H2039" s="466"/>
      <c r="I2039" s="285">
        <v>789.3</v>
      </c>
      <c r="J2039" s="285">
        <v>749.8</v>
      </c>
      <c r="K2039" s="285">
        <v>710.4</v>
      </c>
      <c r="L2039" s="285">
        <v>670.9</v>
      </c>
      <c r="M2039" s="285">
        <v>631.4</v>
      </c>
    </row>
    <row r="2040" ht="60" customHeight="1" spans="1:13">
      <c r="A2040" s="209"/>
      <c r="B2040" s="209" t="s">
        <v>95</v>
      </c>
      <c r="C2040" s="264" t="s">
        <v>13258</v>
      </c>
      <c r="D2040" s="109" t="s">
        <v>13259</v>
      </c>
      <c r="E2040" s="110"/>
      <c r="F2040" s="110"/>
      <c r="G2040" s="376" t="s">
        <v>51</v>
      </c>
      <c r="H2040" s="466"/>
      <c r="I2040" s="285">
        <v>1577.7</v>
      </c>
      <c r="J2040" s="285">
        <v>1498.8</v>
      </c>
      <c r="K2040" s="285">
        <v>1419.9</v>
      </c>
      <c r="L2040" s="285">
        <v>1341</v>
      </c>
      <c r="M2040" s="285">
        <v>1262.2</v>
      </c>
    </row>
    <row r="2041" ht="60" customHeight="1" spans="1:13">
      <c r="A2041" s="209">
        <v>123</v>
      </c>
      <c r="B2041" s="209" t="s">
        <v>95</v>
      </c>
      <c r="C2041" s="264" t="s">
        <v>13260</v>
      </c>
      <c r="D2041" s="109" t="s">
        <v>13261</v>
      </c>
      <c r="E2041" s="109" t="s">
        <v>13262</v>
      </c>
      <c r="F2041" s="109" t="s">
        <v>13263</v>
      </c>
      <c r="G2041" s="376" t="s">
        <v>51</v>
      </c>
      <c r="H2041" s="466"/>
      <c r="I2041" s="285">
        <v>4896.9</v>
      </c>
      <c r="J2041" s="285">
        <v>4652.1</v>
      </c>
      <c r="K2041" s="285">
        <v>4407.2</v>
      </c>
      <c r="L2041" s="285">
        <v>4162.4</v>
      </c>
      <c r="M2041" s="285">
        <v>3917.5</v>
      </c>
    </row>
    <row r="2042" ht="60" customHeight="1" spans="1:13">
      <c r="A2042" s="209"/>
      <c r="B2042" s="209" t="s">
        <v>95</v>
      </c>
      <c r="C2042" s="264" t="s">
        <v>13264</v>
      </c>
      <c r="D2042" s="109" t="s">
        <v>13265</v>
      </c>
      <c r="E2042" s="110"/>
      <c r="F2042" s="110"/>
      <c r="G2042" s="376" t="s">
        <v>51</v>
      </c>
      <c r="H2042" s="110"/>
      <c r="I2042" s="285">
        <v>979.4</v>
      </c>
      <c r="J2042" s="285">
        <v>930.4</v>
      </c>
      <c r="K2042" s="285">
        <v>881.4</v>
      </c>
      <c r="L2042" s="285">
        <v>832.5</v>
      </c>
      <c r="M2042" s="285">
        <v>783.5</v>
      </c>
    </row>
    <row r="2043" ht="60" customHeight="1" spans="1:13">
      <c r="A2043" s="209">
        <v>124</v>
      </c>
      <c r="B2043" s="209" t="s">
        <v>95</v>
      </c>
      <c r="C2043" s="264" t="s">
        <v>13266</v>
      </c>
      <c r="D2043" s="109" t="s">
        <v>13267</v>
      </c>
      <c r="E2043" s="109" t="s">
        <v>13268</v>
      </c>
      <c r="F2043" s="109" t="s">
        <v>13269</v>
      </c>
      <c r="G2043" s="376" t="s">
        <v>51</v>
      </c>
      <c r="H2043" s="109" t="s">
        <v>13270</v>
      </c>
      <c r="I2043" s="285">
        <v>8938.8</v>
      </c>
      <c r="J2043" s="285">
        <v>8491.9</v>
      </c>
      <c r="K2043" s="285">
        <v>8044.9</v>
      </c>
      <c r="L2043" s="285">
        <v>7598</v>
      </c>
      <c r="M2043" s="285">
        <v>7151</v>
      </c>
    </row>
    <row r="2044" ht="60" customHeight="1" spans="1:13">
      <c r="A2044" s="209"/>
      <c r="B2044" s="209" t="s">
        <v>95</v>
      </c>
      <c r="C2044" s="264" t="s">
        <v>13271</v>
      </c>
      <c r="D2044" s="109" t="s">
        <v>13272</v>
      </c>
      <c r="E2044" s="110"/>
      <c r="F2044" s="110"/>
      <c r="G2044" s="376" t="s">
        <v>51</v>
      </c>
      <c r="H2044" s="110"/>
      <c r="I2044" s="285">
        <v>1787.8</v>
      </c>
      <c r="J2044" s="285">
        <v>1698.4</v>
      </c>
      <c r="K2044" s="285">
        <v>1609</v>
      </c>
      <c r="L2044" s="285">
        <v>1519.6</v>
      </c>
      <c r="M2044" s="285">
        <v>1430.2</v>
      </c>
    </row>
    <row r="2045" ht="60" customHeight="1" spans="1:13">
      <c r="A2045" s="209"/>
      <c r="B2045" s="209" t="s">
        <v>95</v>
      </c>
      <c r="C2045" s="264" t="s">
        <v>13273</v>
      </c>
      <c r="D2045" s="109" t="s">
        <v>13274</v>
      </c>
      <c r="E2045" s="110"/>
      <c r="F2045" s="110"/>
      <c r="G2045" s="376" t="s">
        <v>51</v>
      </c>
      <c r="H2045" s="110"/>
      <c r="I2045" s="285">
        <v>893.7</v>
      </c>
      <c r="J2045" s="285">
        <v>849</v>
      </c>
      <c r="K2045" s="285">
        <v>804.3</v>
      </c>
      <c r="L2045" s="285">
        <v>759.6</v>
      </c>
      <c r="M2045" s="285">
        <v>715</v>
      </c>
    </row>
    <row r="2046" ht="60" customHeight="1" spans="1:13">
      <c r="A2046" s="209">
        <v>125</v>
      </c>
      <c r="B2046" s="209" t="s">
        <v>95</v>
      </c>
      <c r="C2046" s="264" t="s">
        <v>13275</v>
      </c>
      <c r="D2046" s="109" t="s">
        <v>13276</v>
      </c>
      <c r="E2046" s="109" t="s">
        <v>13277</v>
      </c>
      <c r="F2046" s="109" t="s">
        <v>13278</v>
      </c>
      <c r="G2046" s="376" t="s">
        <v>51</v>
      </c>
      <c r="H2046" s="110"/>
      <c r="I2046" s="285">
        <v>10872.9</v>
      </c>
      <c r="J2046" s="285">
        <v>10329.3</v>
      </c>
      <c r="K2046" s="285">
        <v>9785.6</v>
      </c>
      <c r="L2046" s="285">
        <v>9242</v>
      </c>
      <c r="M2046" s="285">
        <v>8698.3</v>
      </c>
    </row>
    <row r="2047" ht="60" customHeight="1" spans="1:13">
      <c r="A2047" s="209"/>
      <c r="B2047" s="209" t="s">
        <v>95</v>
      </c>
      <c r="C2047" s="264" t="s">
        <v>13279</v>
      </c>
      <c r="D2047" s="109" t="s">
        <v>13280</v>
      </c>
      <c r="E2047" s="110"/>
      <c r="F2047" s="110"/>
      <c r="G2047" s="376" t="s">
        <v>51</v>
      </c>
      <c r="H2047" s="110"/>
      <c r="I2047" s="285">
        <v>2174.6</v>
      </c>
      <c r="J2047" s="285">
        <v>2065.9</v>
      </c>
      <c r="K2047" s="285">
        <v>1957.1</v>
      </c>
      <c r="L2047" s="285">
        <v>1848.4</v>
      </c>
      <c r="M2047" s="285">
        <v>1739.7</v>
      </c>
    </row>
    <row r="2048" ht="60" customHeight="1" spans="1:13">
      <c r="A2048" s="209"/>
      <c r="B2048" s="209" t="s">
        <v>95</v>
      </c>
      <c r="C2048" s="264" t="s">
        <v>13281</v>
      </c>
      <c r="D2048" s="109" t="s">
        <v>13282</v>
      </c>
      <c r="E2048" s="110"/>
      <c r="F2048" s="110"/>
      <c r="G2048" s="376" t="s">
        <v>51</v>
      </c>
      <c r="H2048" s="110"/>
      <c r="I2048" s="285">
        <v>1087.2</v>
      </c>
      <c r="J2048" s="285">
        <v>1032.8</v>
      </c>
      <c r="K2048" s="285">
        <v>978.5</v>
      </c>
      <c r="L2048" s="285">
        <v>924.1</v>
      </c>
      <c r="M2048" s="285">
        <v>869.8</v>
      </c>
    </row>
    <row r="2049" ht="60" customHeight="1" spans="1:13">
      <c r="A2049" s="209">
        <v>126</v>
      </c>
      <c r="B2049" s="209" t="s">
        <v>95</v>
      </c>
      <c r="C2049" s="264" t="s">
        <v>13283</v>
      </c>
      <c r="D2049" s="109" t="s">
        <v>13284</v>
      </c>
      <c r="E2049" s="109" t="s">
        <v>13285</v>
      </c>
      <c r="F2049" s="109" t="s">
        <v>13286</v>
      </c>
      <c r="G2049" s="376" t="s">
        <v>51</v>
      </c>
      <c r="H2049" s="110"/>
      <c r="I2049" s="285">
        <v>3809.7</v>
      </c>
      <c r="J2049" s="285">
        <v>3619.2</v>
      </c>
      <c r="K2049" s="285">
        <v>3428.7</v>
      </c>
      <c r="L2049" s="285">
        <v>3238.2</v>
      </c>
      <c r="M2049" s="285">
        <v>3047.8</v>
      </c>
    </row>
    <row r="2050" ht="60" customHeight="1" spans="1:13">
      <c r="A2050" s="209"/>
      <c r="B2050" s="209" t="s">
        <v>95</v>
      </c>
      <c r="C2050" s="264" t="s">
        <v>13287</v>
      </c>
      <c r="D2050" s="109" t="s">
        <v>13288</v>
      </c>
      <c r="E2050" s="110"/>
      <c r="F2050" s="110"/>
      <c r="G2050" s="376" t="s">
        <v>51</v>
      </c>
      <c r="H2050" s="466"/>
      <c r="I2050" s="285">
        <v>761.9</v>
      </c>
      <c r="J2050" s="285">
        <v>723.8</v>
      </c>
      <c r="K2050" s="285">
        <v>685.7</v>
      </c>
      <c r="L2050" s="285">
        <v>647.6</v>
      </c>
      <c r="M2050" s="285">
        <v>609.6</v>
      </c>
    </row>
    <row r="2051" ht="60" customHeight="1" spans="1:13">
      <c r="A2051" s="209">
        <v>127</v>
      </c>
      <c r="B2051" s="209" t="s">
        <v>95</v>
      </c>
      <c r="C2051" s="264" t="s">
        <v>13289</v>
      </c>
      <c r="D2051" s="109" t="s">
        <v>13290</v>
      </c>
      <c r="E2051" s="109" t="s">
        <v>13291</v>
      </c>
      <c r="F2051" s="109" t="s">
        <v>13247</v>
      </c>
      <c r="G2051" s="376" t="s">
        <v>51</v>
      </c>
      <c r="H2051" s="466"/>
      <c r="I2051" s="285">
        <v>10329.3</v>
      </c>
      <c r="J2051" s="285">
        <v>9812.8</v>
      </c>
      <c r="K2051" s="285">
        <v>9296.4</v>
      </c>
      <c r="L2051" s="285">
        <v>8779.9</v>
      </c>
      <c r="M2051" s="285">
        <v>8263.4</v>
      </c>
    </row>
    <row r="2052" ht="60" customHeight="1" spans="1:13">
      <c r="A2052" s="209"/>
      <c r="B2052" s="209" t="s">
        <v>95</v>
      </c>
      <c r="C2052" s="264" t="s">
        <v>13292</v>
      </c>
      <c r="D2052" s="109" t="s">
        <v>13293</v>
      </c>
      <c r="E2052" s="110"/>
      <c r="F2052" s="110"/>
      <c r="G2052" s="376" t="s">
        <v>51</v>
      </c>
      <c r="H2052" s="110"/>
      <c r="I2052" s="285">
        <v>2065.9</v>
      </c>
      <c r="J2052" s="285">
        <v>1962.6</v>
      </c>
      <c r="K2052" s="285">
        <v>1859.3</v>
      </c>
      <c r="L2052" s="285">
        <v>1756</v>
      </c>
      <c r="M2052" s="285">
        <v>1652.7</v>
      </c>
    </row>
    <row r="2053" ht="60" customHeight="1" spans="1:13">
      <c r="A2053" s="209">
        <v>128</v>
      </c>
      <c r="B2053" s="209" t="s">
        <v>95</v>
      </c>
      <c r="C2053" s="264" t="s">
        <v>13294</v>
      </c>
      <c r="D2053" s="109" t="s">
        <v>13295</v>
      </c>
      <c r="E2053" s="109" t="s">
        <v>13296</v>
      </c>
      <c r="F2053" s="109" t="s">
        <v>13297</v>
      </c>
      <c r="G2053" s="376" t="s">
        <v>51</v>
      </c>
      <c r="H2053" s="109" t="s">
        <v>13298</v>
      </c>
      <c r="I2053" s="285">
        <v>11360.7</v>
      </c>
      <c r="J2053" s="285">
        <v>10792.7</v>
      </c>
      <c r="K2053" s="285">
        <v>10224.6</v>
      </c>
      <c r="L2053" s="285">
        <v>9656.6</v>
      </c>
      <c r="M2053" s="285">
        <v>9088.6</v>
      </c>
    </row>
    <row r="2054" ht="60" customHeight="1" spans="1:13">
      <c r="A2054" s="209"/>
      <c r="B2054" s="209" t="s">
        <v>95</v>
      </c>
      <c r="C2054" s="264" t="s">
        <v>13299</v>
      </c>
      <c r="D2054" s="109" t="s">
        <v>13300</v>
      </c>
      <c r="E2054" s="110"/>
      <c r="F2054" s="110"/>
      <c r="G2054" s="376" t="s">
        <v>51</v>
      </c>
      <c r="H2054" s="466"/>
      <c r="I2054" s="285">
        <v>2272.1</v>
      </c>
      <c r="J2054" s="285">
        <v>2158.5</v>
      </c>
      <c r="K2054" s="285">
        <v>2044.9</v>
      </c>
      <c r="L2054" s="285">
        <v>1931.3</v>
      </c>
      <c r="M2054" s="285">
        <v>1817.7</v>
      </c>
    </row>
    <row r="2055" ht="60" customHeight="1" spans="1:13">
      <c r="A2055" s="209">
        <v>129</v>
      </c>
      <c r="B2055" s="209" t="s">
        <v>95</v>
      </c>
      <c r="C2055" s="264" t="s">
        <v>13301</v>
      </c>
      <c r="D2055" s="109" t="s">
        <v>13302</v>
      </c>
      <c r="E2055" s="109" t="s">
        <v>13303</v>
      </c>
      <c r="F2055" s="109" t="s">
        <v>13304</v>
      </c>
      <c r="G2055" s="376" t="s">
        <v>51</v>
      </c>
      <c r="H2055" s="466"/>
      <c r="I2055" s="285">
        <v>9790.2</v>
      </c>
      <c r="J2055" s="285">
        <v>9300.7</v>
      </c>
      <c r="K2055" s="285">
        <v>8811.2</v>
      </c>
      <c r="L2055" s="285">
        <v>8321.7</v>
      </c>
      <c r="M2055" s="285">
        <v>7832.2</v>
      </c>
    </row>
    <row r="2056" ht="60" customHeight="1" spans="1:13">
      <c r="A2056" s="209"/>
      <c r="B2056" s="209" t="s">
        <v>95</v>
      </c>
      <c r="C2056" s="264" t="s">
        <v>13305</v>
      </c>
      <c r="D2056" s="109" t="s">
        <v>13306</v>
      </c>
      <c r="E2056" s="110"/>
      <c r="F2056" s="110"/>
      <c r="G2056" s="376" t="s">
        <v>51</v>
      </c>
      <c r="H2056" s="110"/>
      <c r="I2056" s="285">
        <v>1958</v>
      </c>
      <c r="J2056" s="285">
        <v>1860.1</v>
      </c>
      <c r="K2056" s="285">
        <v>1762.2</v>
      </c>
      <c r="L2056" s="285">
        <v>1664.3</v>
      </c>
      <c r="M2056" s="285">
        <v>1566.4</v>
      </c>
    </row>
    <row r="2057" ht="53" customHeight="1" spans="1:13">
      <c r="A2057" s="467" t="s">
        <v>13307</v>
      </c>
      <c r="B2057" s="467"/>
      <c r="C2057" s="467"/>
      <c r="D2057" s="467"/>
      <c r="E2057" s="467"/>
      <c r="F2057" s="467"/>
      <c r="G2057" s="467"/>
      <c r="H2057" s="467"/>
      <c r="I2057" s="476"/>
      <c r="J2057" s="476"/>
      <c r="K2057" s="476"/>
      <c r="L2057" s="476"/>
      <c r="M2057" s="476"/>
    </row>
    <row r="2058" ht="60" customHeight="1" spans="1:13">
      <c r="A2058" s="458" t="s">
        <v>13308</v>
      </c>
      <c r="B2058" s="458"/>
      <c r="C2058" s="458"/>
      <c r="D2058" s="458"/>
      <c r="E2058" s="458"/>
      <c r="F2058" s="458"/>
      <c r="G2058" s="458"/>
      <c r="H2058" s="458"/>
      <c r="I2058" s="309"/>
      <c r="J2058" s="309"/>
      <c r="K2058" s="309"/>
      <c r="L2058" s="309"/>
      <c r="M2058" s="309"/>
    </row>
    <row r="2059" ht="212" customHeight="1" spans="1:13">
      <c r="A2059" s="458"/>
      <c r="B2059" s="458"/>
      <c r="C2059" s="458"/>
      <c r="D2059" s="458"/>
      <c r="E2059" s="458"/>
      <c r="F2059" s="458"/>
      <c r="G2059" s="458"/>
      <c r="H2059" s="458"/>
      <c r="I2059" s="309"/>
      <c r="J2059" s="309"/>
      <c r="K2059" s="309"/>
      <c r="L2059" s="309"/>
      <c r="M2059" s="309"/>
    </row>
    <row r="2060" s="243" customFormat="1" ht="34" customHeight="1" spans="1:112">
      <c r="A2060" s="226" t="s">
        <v>7172</v>
      </c>
      <c r="B2060" s="263" t="s">
        <v>25</v>
      </c>
      <c r="C2060" s="226" t="s">
        <v>9746</v>
      </c>
      <c r="D2060" s="226" t="s">
        <v>27</v>
      </c>
      <c r="E2060" s="226" t="s">
        <v>7174</v>
      </c>
      <c r="F2060" s="226" t="s">
        <v>7175</v>
      </c>
      <c r="G2060" s="226" t="s">
        <v>30</v>
      </c>
      <c r="H2060" s="226" t="s">
        <v>7176</v>
      </c>
      <c r="I2060" s="442" t="s">
        <v>32</v>
      </c>
      <c r="J2060" s="442"/>
      <c r="K2060" s="442"/>
      <c r="L2060" s="442"/>
      <c r="M2060" s="442"/>
      <c r="N2060" s="477" t="s">
        <v>13309</v>
      </c>
      <c r="O2060" s="478"/>
      <c r="P2060" s="283"/>
      <c r="Q2060" s="283"/>
      <c r="R2060" s="283"/>
      <c r="S2060" s="283"/>
      <c r="T2060" s="283"/>
      <c r="U2060" s="283"/>
      <c r="V2060" s="283"/>
      <c r="W2060" s="283"/>
      <c r="X2060" s="283"/>
      <c r="Y2060" s="283"/>
      <c r="Z2060" s="283"/>
      <c r="AA2060" s="283"/>
      <c r="AB2060" s="283"/>
      <c r="AC2060" s="283"/>
      <c r="AD2060" s="283"/>
      <c r="AE2060" s="283"/>
      <c r="AF2060" s="283"/>
      <c r="AG2060" s="283"/>
      <c r="AH2060" s="283"/>
      <c r="AI2060" s="283"/>
      <c r="AJ2060" s="283"/>
      <c r="AK2060" s="283"/>
      <c r="AL2060" s="283"/>
      <c r="AM2060" s="283"/>
      <c r="AN2060" s="283"/>
      <c r="AO2060" s="283"/>
      <c r="AP2060" s="283"/>
      <c r="AQ2060" s="283"/>
      <c r="AR2060" s="283"/>
      <c r="AS2060" s="283"/>
      <c r="AT2060" s="283"/>
      <c r="AU2060" s="283"/>
      <c r="AV2060" s="283"/>
      <c r="AW2060" s="283"/>
      <c r="AX2060" s="283"/>
      <c r="AY2060" s="283"/>
      <c r="AZ2060" s="283"/>
      <c r="BA2060" s="283"/>
      <c r="BB2060" s="283"/>
      <c r="BC2060" s="283"/>
      <c r="BD2060" s="283"/>
      <c r="BE2060" s="283"/>
      <c r="BF2060" s="283"/>
      <c r="BG2060" s="283"/>
      <c r="BH2060" s="283"/>
      <c r="BI2060" s="283"/>
      <c r="BJ2060" s="283"/>
      <c r="BK2060" s="283"/>
      <c r="BL2060" s="283"/>
      <c r="BM2060" s="283"/>
      <c r="BN2060" s="283"/>
      <c r="BO2060" s="283"/>
      <c r="BP2060" s="283"/>
      <c r="BQ2060" s="283"/>
      <c r="BR2060" s="283"/>
      <c r="BS2060" s="283"/>
      <c r="BT2060" s="283"/>
      <c r="BU2060" s="283"/>
      <c r="BV2060" s="283"/>
      <c r="BW2060" s="283"/>
      <c r="BX2060" s="283"/>
      <c r="BY2060" s="283"/>
      <c r="BZ2060" s="283"/>
      <c r="CA2060" s="283"/>
      <c r="CB2060" s="283"/>
      <c r="CC2060" s="283"/>
      <c r="CD2060" s="283"/>
      <c r="CE2060" s="283"/>
      <c r="CF2060" s="283"/>
      <c r="CG2060" s="283"/>
      <c r="CH2060" s="283"/>
      <c r="CI2060" s="283"/>
      <c r="CJ2060" s="283"/>
      <c r="CK2060" s="283"/>
      <c r="CL2060" s="283"/>
      <c r="CM2060" s="283"/>
      <c r="CN2060" s="283"/>
      <c r="CO2060" s="283"/>
      <c r="CP2060" s="283"/>
      <c r="CQ2060" s="283"/>
      <c r="CR2060" s="283"/>
      <c r="CS2060" s="283"/>
      <c r="CT2060" s="283"/>
      <c r="CU2060" s="283"/>
      <c r="CV2060" s="283"/>
      <c r="CW2060" s="283"/>
      <c r="CX2060" s="283"/>
      <c r="CY2060" s="283"/>
      <c r="CZ2060" s="283"/>
      <c r="DA2060" s="283"/>
      <c r="DB2060" s="283"/>
      <c r="DC2060" s="283"/>
      <c r="DD2060" s="283"/>
      <c r="DE2060" s="283"/>
      <c r="DF2060" s="283"/>
      <c r="DG2060" s="283"/>
      <c r="DH2060" s="283"/>
    </row>
    <row r="2061" s="243" customFormat="1" ht="34" customHeight="1" spans="1:112">
      <c r="A2061" s="226"/>
      <c r="B2061" s="263"/>
      <c r="C2061" s="226"/>
      <c r="D2061" s="226"/>
      <c r="E2061" s="226"/>
      <c r="F2061" s="226"/>
      <c r="G2061" s="226"/>
      <c r="H2061" s="226"/>
      <c r="I2061" s="442" t="s">
        <v>33</v>
      </c>
      <c r="J2061" s="442" t="s">
        <v>34</v>
      </c>
      <c r="K2061" s="442" t="s">
        <v>35</v>
      </c>
      <c r="L2061" s="442" t="s">
        <v>36</v>
      </c>
      <c r="M2061" s="442" t="s">
        <v>37</v>
      </c>
      <c r="N2061" s="477"/>
      <c r="O2061" s="478"/>
      <c r="P2061" s="283"/>
      <c r="Q2061" s="283"/>
      <c r="R2061" s="283"/>
      <c r="S2061" s="283"/>
      <c r="T2061" s="283"/>
      <c r="U2061" s="283"/>
      <c r="V2061" s="283"/>
      <c r="W2061" s="283"/>
      <c r="X2061" s="283"/>
      <c r="Y2061" s="283"/>
      <c r="Z2061" s="283"/>
      <c r="AA2061" s="283"/>
      <c r="AB2061" s="283"/>
      <c r="AC2061" s="283"/>
      <c r="AD2061" s="283"/>
      <c r="AE2061" s="283"/>
      <c r="AF2061" s="283"/>
      <c r="AG2061" s="283"/>
      <c r="AH2061" s="283"/>
      <c r="AI2061" s="283"/>
      <c r="AJ2061" s="283"/>
      <c r="AK2061" s="283"/>
      <c r="AL2061" s="283"/>
      <c r="AM2061" s="283"/>
      <c r="AN2061" s="283"/>
      <c r="AO2061" s="283"/>
      <c r="AP2061" s="283"/>
      <c r="AQ2061" s="283"/>
      <c r="AR2061" s="283"/>
      <c r="AS2061" s="283"/>
      <c r="AT2061" s="283"/>
      <c r="AU2061" s="283"/>
      <c r="AV2061" s="283"/>
      <c r="AW2061" s="283"/>
      <c r="AX2061" s="283"/>
      <c r="AY2061" s="283"/>
      <c r="AZ2061" s="283"/>
      <c r="BA2061" s="283"/>
      <c r="BB2061" s="283"/>
      <c r="BC2061" s="283"/>
      <c r="BD2061" s="283"/>
      <c r="BE2061" s="283"/>
      <c r="BF2061" s="283"/>
      <c r="BG2061" s="283"/>
      <c r="BH2061" s="283"/>
      <c r="BI2061" s="283"/>
      <c r="BJ2061" s="283"/>
      <c r="BK2061" s="283"/>
      <c r="BL2061" s="283"/>
      <c r="BM2061" s="283"/>
      <c r="BN2061" s="283"/>
      <c r="BO2061" s="283"/>
      <c r="BP2061" s="283"/>
      <c r="BQ2061" s="283"/>
      <c r="BR2061" s="283"/>
      <c r="BS2061" s="283"/>
      <c r="BT2061" s="283"/>
      <c r="BU2061" s="283"/>
      <c r="BV2061" s="283"/>
      <c r="BW2061" s="283"/>
      <c r="BX2061" s="283"/>
      <c r="BY2061" s="283"/>
      <c r="BZ2061" s="283"/>
      <c r="CA2061" s="283"/>
      <c r="CB2061" s="283"/>
      <c r="CC2061" s="283"/>
      <c r="CD2061" s="283"/>
      <c r="CE2061" s="283"/>
      <c r="CF2061" s="283"/>
      <c r="CG2061" s="283"/>
      <c r="CH2061" s="283"/>
      <c r="CI2061" s="283"/>
      <c r="CJ2061" s="283"/>
      <c r="CK2061" s="283"/>
      <c r="CL2061" s="283"/>
      <c r="CM2061" s="283"/>
      <c r="CN2061" s="283"/>
      <c r="CO2061" s="283"/>
      <c r="CP2061" s="283"/>
      <c r="CQ2061" s="283"/>
      <c r="CR2061" s="283"/>
      <c r="CS2061" s="283"/>
      <c r="CT2061" s="283"/>
      <c r="CU2061" s="283"/>
      <c r="CV2061" s="283"/>
      <c r="CW2061" s="283"/>
      <c r="CX2061" s="283"/>
      <c r="CY2061" s="283"/>
      <c r="CZ2061" s="283"/>
      <c r="DA2061" s="283"/>
      <c r="DB2061" s="283"/>
      <c r="DC2061" s="283"/>
      <c r="DD2061" s="283"/>
      <c r="DE2061" s="283"/>
      <c r="DF2061" s="283"/>
      <c r="DG2061" s="283"/>
      <c r="DH2061" s="283"/>
    </row>
    <row r="2062" ht="168" customHeight="1" spans="1:15">
      <c r="A2062" s="468">
        <v>1</v>
      </c>
      <c r="B2062" s="468" t="s">
        <v>38</v>
      </c>
      <c r="C2062" s="869" t="s">
        <v>13310</v>
      </c>
      <c r="D2062" s="107" t="s">
        <v>13311</v>
      </c>
      <c r="E2062" s="107" t="s">
        <v>13312</v>
      </c>
      <c r="F2062" s="107" t="s">
        <v>13313</v>
      </c>
      <c r="G2062" s="469" t="s">
        <v>51</v>
      </c>
      <c r="H2062" s="470" t="s">
        <v>13314</v>
      </c>
      <c r="I2062" s="285">
        <v>1528.2</v>
      </c>
      <c r="J2062" s="285">
        <v>1451.8</v>
      </c>
      <c r="K2062" s="285">
        <v>1375.4</v>
      </c>
      <c r="L2062" s="285">
        <v>1299</v>
      </c>
      <c r="M2062" s="285">
        <v>1222.6</v>
      </c>
      <c r="N2062" s="479"/>
      <c r="O2062" s="479"/>
    </row>
    <row r="2063" ht="60" customHeight="1" spans="1:15">
      <c r="A2063" s="468">
        <v>1</v>
      </c>
      <c r="B2063" s="468" t="s">
        <v>38</v>
      </c>
      <c r="C2063" s="326" t="s">
        <v>13315</v>
      </c>
      <c r="D2063" s="107" t="s">
        <v>13316</v>
      </c>
      <c r="E2063" s="107" t="s">
        <v>13317</v>
      </c>
      <c r="F2063" s="203"/>
      <c r="G2063" s="469" t="s">
        <v>51</v>
      </c>
      <c r="H2063" s="470" t="s">
        <v>13318</v>
      </c>
      <c r="I2063" s="285">
        <v>1755</v>
      </c>
      <c r="J2063" s="285">
        <v>1667.3</v>
      </c>
      <c r="K2063" s="285">
        <v>1579.5</v>
      </c>
      <c r="L2063" s="285">
        <v>1491.8</v>
      </c>
      <c r="M2063" s="285">
        <v>1404</v>
      </c>
      <c r="N2063" s="479"/>
      <c r="O2063" s="479"/>
    </row>
    <row r="2064" ht="60" customHeight="1" spans="1:15">
      <c r="A2064" s="468"/>
      <c r="B2064" s="468" t="s">
        <v>38</v>
      </c>
      <c r="C2064" s="326" t="s">
        <v>13319</v>
      </c>
      <c r="D2064" s="107" t="s">
        <v>13320</v>
      </c>
      <c r="E2064" s="107" t="s">
        <v>13321</v>
      </c>
      <c r="F2064" s="203"/>
      <c r="G2064" s="469" t="s">
        <v>51</v>
      </c>
      <c r="H2064" s="471" t="s">
        <v>13322</v>
      </c>
      <c r="I2064" s="285">
        <v>698.4</v>
      </c>
      <c r="J2064" s="285">
        <v>663.5</v>
      </c>
      <c r="K2064" s="285">
        <v>628.6</v>
      </c>
      <c r="L2064" s="285">
        <v>593.6</v>
      </c>
      <c r="M2064" s="285">
        <v>558.7</v>
      </c>
      <c r="N2064" s="479"/>
      <c r="O2064" s="479"/>
    </row>
    <row r="2065" ht="60" customHeight="1" spans="1:15">
      <c r="A2065" s="468"/>
      <c r="B2065" s="468" t="s">
        <v>38</v>
      </c>
      <c r="C2065" s="326" t="s">
        <v>13323</v>
      </c>
      <c r="D2065" s="107" t="s">
        <v>13324</v>
      </c>
      <c r="E2065" s="107" t="s">
        <v>13325</v>
      </c>
      <c r="F2065" s="203"/>
      <c r="G2065" s="469" t="s">
        <v>51</v>
      </c>
      <c r="H2065" s="470"/>
      <c r="I2065" s="285">
        <v>207</v>
      </c>
      <c r="J2065" s="285">
        <v>196.7</v>
      </c>
      <c r="K2065" s="285">
        <v>186.3</v>
      </c>
      <c r="L2065" s="285">
        <v>176</v>
      </c>
      <c r="M2065" s="285">
        <v>165.6</v>
      </c>
      <c r="N2065" s="479"/>
      <c r="O2065" s="479"/>
    </row>
    <row r="2066" ht="60" customHeight="1" spans="1:15">
      <c r="A2066" s="468"/>
      <c r="B2066" s="468" t="s">
        <v>38</v>
      </c>
      <c r="C2066" s="326" t="s">
        <v>13326</v>
      </c>
      <c r="D2066" s="107" t="s">
        <v>13327</v>
      </c>
      <c r="E2066" s="107" t="s">
        <v>13328</v>
      </c>
      <c r="F2066" s="203"/>
      <c r="G2066" s="469" t="s">
        <v>51</v>
      </c>
      <c r="H2066" s="470"/>
      <c r="I2066" s="285">
        <v>405</v>
      </c>
      <c r="J2066" s="285">
        <v>384.8</v>
      </c>
      <c r="K2066" s="285">
        <v>364.5</v>
      </c>
      <c r="L2066" s="285">
        <v>344.3</v>
      </c>
      <c r="M2066" s="285">
        <v>324</v>
      </c>
      <c r="N2066" s="479"/>
      <c r="O2066" s="479"/>
    </row>
    <row r="2067" ht="60" customHeight="1" spans="1:15">
      <c r="A2067" s="468">
        <v>2</v>
      </c>
      <c r="B2067" s="468" t="s">
        <v>38</v>
      </c>
      <c r="C2067" s="326" t="s">
        <v>13329</v>
      </c>
      <c r="D2067" s="107" t="s">
        <v>13330</v>
      </c>
      <c r="E2067" s="107" t="s">
        <v>13331</v>
      </c>
      <c r="F2067" s="107" t="s">
        <v>13332</v>
      </c>
      <c r="G2067" s="469" t="s">
        <v>51</v>
      </c>
      <c r="H2067" s="471" t="s">
        <v>13333</v>
      </c>
      <c r="I2067" s="285">
        <v>1125</v>
      </c>
      <c r="J2067" s="285">
        <v>1068.8</v>
      </c>
      <c r="K2067" s="285">
        <v>1012.5</v>
      </c>
      <c r="L2067" s="285">
        <v>956.3</v>
      </c>
      <c r="M2067" s="285">
        <v>900</v>
      </c>
      <c r="N2067" s="479"/>
      <c r="O2067" s="479"/>
    </row>
    <row r="2068" ht="60" customHeight="1" spans="1:15">
      <c r="A2068" s="468"/>
      <c r="B2068" s="468" t="s">
        <v>38</v>
      </c>
      <c r="C2068" s="326" t="s">
        <v>13334</v>
      </c>
      <c r="D2068" s="107" t="s">
        <v>13335</v>
      </c>
      <c r="E2068" s="107" t="s">
        <v>13336</v>
      </c>
      <c r="F2068" s="203"/>
      <c r="G2068" s="469" t="s">
        <v>51</v>
      </c>
      <c r="H2068" s="470"/>
      <c r="I2068" s="285">
        <v>1413</v>
      </c>
      <c r="J2068" s="285">
        <v>1342.4</v>
      </c>
      <c r="K2068" s="285">
        <v>1271.7</v>
      </c>
      <c r="L2068" s="285">
        <v>1201.1</v>
      </c>
      <c r="M2068" s="285">
        <v>1130.4</v>
      </c>
      <c r="N2068" s="479"/>
      <c r="O2068" s="479"/>
    </row>
    <row r="2069" ht="60" customHeight="1" spans="1:15">
      <c r="A2069" s="468"/>
      <c r="B2069" s="468" t="s">
        <v>38</v>
      </c>
      <c r="C2069" s="326" t="s">
        <v>13337</v>
      </c>
      <c r="D2069" s="107" t="s">
        <v>13338</v>
      </c>
      <c r="E2069" s="107" t="s">
        <v>13339</v>
      </c>
      <c r="F2069" s="203"/>
      <c r="G2069" s="469" t="s">
        <v>51</v>
      </c>
      <c r="H2069" s="470"/>
      <c r="I2069" s="285">
        <v>450</v>
      </c>
      <c r="J2069" s="285">
        <v>427.5</v>
      </c>
      <c r="K2069" s="285">
        <v>405</v>
      </c>
      <c r="L2069" s="285">
        <v>382.5</v>
      </c>
      <c r="M2069" s="285">
        <v>360</v>
      </c>
      <c r="N2069" s="479"/>
      <c r="O2069" s="479"/>
    </row>
    <row r="2070" ht="60" customHeight="1" spans="1:15">
      <c r="A2070" s="468">
        <v>3</v>
      </c>
      <c r="B2070" s="468" t="s">
        <v>38</v>
      </c>
      <c r="C2070" s="326" t="s">
        <v>13340</v>
      </c>
      <c r="D2070" s="107" t="s">
        <v>13341</v>
      </c>
      <c r="E2070" s="107" t="s">
        <v>13342</v>
      </c>
      <c r="F2070" s="107" t="s">
        <v>13343</v>
      </c>
      <c r="G2070" s="469" t="s">
        <v>51</v>
      </c>
      <c r="H2070" s="470"/>
      <c r="I2070" s="285">
        <v>1350</v>
      </c>
      <c r="J2070" s="285">
        <v>1282.5</v>
      </c>
      <c r="K2070" s="285">
        <v>1215</v>
      </c>
      <c r="L2070" s="285">
        <v>1147.5</v>
      </c>
      <c r="M2070" s="285">
        <v>1080</v>
      </c>
      <c r="N2070" s="479"/>
      <c r="O2070" s="479"/>
    </row>
    <row r="2071" ht="78" customHeight="1" spans="1:15">
      <c r="A2071" s="468">
        <v>4</v>
      </c>
      <c r="B2071" s="468" t="s">
        <v>38</v>
      </c>
      <c r="C2071" s="326" t="s">
        <v>13344</v>
      </c>
      <c r="D2071" s="107" t="s">
        <v>13345</v>
      </c>
      <c r="E2071" s="107" t="s">
        <v>13346</v>
      </c>
      <c r="F2071" s="107" t="s">
        <v>13347</v>
      </c>
      <c r="G2071" s="469" t="s">
        <v>51</v>
      </c>
      <c r="H2071" s="470"/>
      <c r="I2071" s="285">
        <v>531</v>
      </c>
      <c r="J2071" s="285">
        <v>504.5</v>
      </c>
      <c r="K2071" s="285">
        <v>477.9</v>
      </c>
      <c r="L2071" s="285">
        <v>451.4</v>
      </c>
      <c r="M2071" s="285">
        <v>424.8</v>
      </c>
      <c r="N2071" s="479"/>
      <c r="O2071" s="479"/>
    </row>
    <row r="2072" ht="60" customHeight="1" spans="1:15">
      <c r="A2072" s="468"/>
      <c r="B2072" s="468" t="s">
        <v>38</v>
      </c>
      <c r="C2072" s="326" t="s">
        <v>13348</v>
      </c>
      <c r="D2072" s="458" t="s">
        <v>13349</v>
      </c>
      <c r="E2072" s="471" t="s">
        <v>13350</v>
      </c>
      <c r="F2072" s="470"/>
      <c r="G2072" s="376" t="s">
        <v>51</v>
      </c>
      <c r="H2072" s="470"/>
      <c r="I2072" s="285">
        <v>106.2</v>
      </c>
      <c r="J2072" s="285">
        <v>100.9</v>
      </c>
      <c r="K2072" s="285">
        <v>95.6</v>
      </c>
      <c r="L2072" s="285">
        <v>90.3</v>
      </c>
      <c r="M2072" s="285">
        <v>85</v>
      </c>
      <c r="N2072" s="479"/>
      <c r="O2072" s="479"/>
    </row>
    <row r="2073" ht="60" customHeight="1" spans="1:15">
      <c r="A2073" s="468"/>
      <c r="B2073" s="468" t="s">
        <v>38</v>
      </c>
      <c r="C2073" s="326" t="s">
        <v>13351</v>
      </c>
      <c r="D2073" s="458" t="s">
        <v>13352</v>
      </c>
      <c r="E2073" s="471" t="s">
        <v>13353</v>
      </c>
      <c r="F2073" s="470"/>
      <c r="G2073" s="376" t="s">
        <v>51</v>
      </c>
      <c r="H2073" s="470"/>
      <c r="I2073" s="285">
        <v>531</v>
      </c>
      <c r="J2073" s="285">
        <v>504.5</v>
      </c>
      <c r="K2073" s="285">
        <v>477.9</v>
      </c>
      <c r="L2073" s="285">
        <v>451.4</v>
      </c>
      <c r="M2073" s="285">
        <v>424.8</v>
      </c>
      <c r="N2073" s="479"/>
      <c r="O2073" s="479"/>
    </row>
    <row r="2074" ht="73" customHeight="1" spans="1:15">
      <c r="A2074" s="468">
        <v>5</v>
      </c>
      <c r="B2074" s="468" t="s">
        <v>38</v>
      </c>
      <c r="C2074" s="326" t="s">
        <v>13354</v>
      </c>
      <c r="D2074" s="458" t="s">
        <v>13355</v>
      </c>
      <c r="E2074" s="471" t="s">
        <v>13356</v>
      </c>
      <c r="F2074" s="471" t="s">
        <v>13357</v>
      </c>
      <c r="G2074" s="376" t="s">
        <v>51</v>
      </c>
      <c r="H2074" s="470"/>
      <c r="I2074" s="285">
        <v>1179</v>
      </c>
      <c r="J2074" s="285">
        <v>1120.1</v>
      </c>
      <c r="K2074" s="285">
        <v>1061.1</v>
      </c>
      <c r="L2074" s="285">
        <v>1002.2</v>
      </c>
      <c r="M2074" s="285">
        <v>943.2</v>
      </c>
      <c r="N2074" s="479"/>
      <c r="O2074" s="479"/>
    </row>
    <row r="2075" ht="60" customHeight="1" spans="1:15">
      <c r="A2075" s="468"/>
      <c r="B2075" s="468" t="s">
        <v>38</v>
      </c>
      <c r="C2075" s="326" t="s">
        <v>13358</v>
      </c>
      <c r="D2075" s="471" t="s">
        <v>13359</v>
      </c>
      <c r="E2075" s="471" t="s">
        <v>13360</v>
      </c>
      <c r="F2075" s="470"/>
      <c r="G2075" s="376" t="s">
        <v>51</v>
      </c>
      <c r="H2075" s="470"/>
      <c r="I2075" s="285">
        <v>235.8</v>
      </c>
      <c r="J2075" s="285">
        <v>224</v>
      </c>
      <c r="K2075" s="285">
        <v>212.2</v>
      </c>
      <c r="L2075" s="285">
        <v>200.4</v>
      </c>
      <c r="M2075" s="285">
        <v>188.6</v>
      </c>
      <c r="N2075" s="479"/>
      <c r="O2075" s="479"/>
    </row>
    <row r="2076" ht="60" customHeight="1" spans="1:15">
      <c r="A2076" s="468"/>
      <c r="B2076" s="468" t="s">
        <v>38</v>
      </c>
      <c r="C2076" s="326" t="s">
        <v>13361</v>
      </c>
      <c r="D2076" s="471" t="s">
        <v>13362</v>
      </c>
      <c r="E2076" s="471" t="s">
        <v>13363</v>
      </c>
      <c r="F2076" s="470"/>
      <c r="G2076" s="376" t="s">
        <v>51</v>
      </c>
      <c r="H2076" s="470"/>
      <c r="I2076" s="285">
        <v>1179</v>
      </c>
      <c r="J2076" s="285">
        <v>1120.1</v>
      </c>
      <c r="K2076" s="285">
        <v>1061.1</v>
      </c>
      <c r="L2076" s="285">
        <v>1002.2</v>
      </c>
      <c r="M2076" s="285">
        <v>943.2</v>
      </c>
      <c r="N2076" s="479"/>
      <c r="O2076" s="479"/>
    </row>
    <row r="2077" ht="60" customHeight="1" spans="1:15">
      <c r="A2077" s="468">
        <v>5</v>
      </c>
      <c r="B2077" s="468" t="s">
        <v>38</v>
      </c>
      <c r="C2077" s="326" t="s">
        <v>13364</v>
      </c>
      <c r="D2077" s="471" t="s">
        <v>13365</v>
      </c>
      <c r="E2077" s="471" t="s">
        <v>13366</v>
      </c>
      <c r="F2077" s="470"/>
      <c r="G2077" s="376" t="s">
        <v>51</v>
      </c>
      <c r="H2077" s="470"/>
      <c r="I2077" s="285">
        <v>117</v>
      </c>
      <c r="J2077" s="285">
        <v>111.2</v>
      </c>
      <c r="K2077" s="285">
        <v>105.3</v>
      </c>
      <c r="L2077" s="285">
        <v>99.5</v>
      </c>
      <c r="M2077" s="285">
        <v>93.6</v>
      </c>
      <c r="N2077" s="479"/>
      <c r="O2077" s="479"/>
    </row>
    <row r="2078" ht="81" customHeight="1" spans="1:15">
      <c r="A2078" s="468">
        <v>6</v>
      </c>
      <c r="B2078" s="468" t="s">
        <v>38</v>
      </c>
      <c r="C2078" s="326" t="s">
        <v>13367</v>
      </c>
      <c r="D2078" s="471" t="s">
        <v>13368</v>
      </c>
      <c r="E2078" s="471" t="s">
        <v>13369</v>
      </c>
      <c r="F2078" s="471" t="s">
        <v>13357</v>
      </c>
      <c r="G2078" s="376" t="s">
        <v>51</v>
      </c>
      <c r="H2078" s="471" t="s">
        <v>13370</v>
      </c>
      <c r="I2078" s="285">
        <v>1629</v>
      </c>
      <c r="J2078" s="285">
        <v>1547.6</v>
      </c>
      <c r="K2078" s="285">
        <v>1466.1</v>
      </c>
      <c r="L2078" s="285">
        <v>1384.7</v>
      </c>
      <c r="M2078" s="285">
        <v>1303.2</v>
      </c>
      <c r="N2078" s="479"/>
      <c r="O2078" s="479"/>
    </row>
    <row r="2079" ht="75" customHeight="1" spans="1:15">
      <c r="A2079" s="468"/>
      <c r="B2079" s="468" t="s">
        <v>38</v>
      </c>
      <c r="C2079" s="326" t="s">
        <v>13371</v>
      </c>
      <c r="D2079" s="471" t="s">
        <v>13372</v>
      </c>
      <c r="E2079" s="471" t="s">
        <v>13373</v>
      </c>
      <c r="F2079" s="470"/>
      <c r="G2079" s="376" t="s">
        <v>51</v>
      </c>
      <c r="H2079" s="470"/>
      <c r="I2079" s="285">
        <v>325.8</v>
      </c>
      <c r="J2079" s="285">
        <v>309.5</v>
      </c>
      <c r="K2079" s="285">
        <v>293.2</v>
      </c>
      <c r="L2079" s="285">
        <v>276.9</v>
      </c>
      <c r="M2079" s="285">
        <v>260.6</v>
      </c>
      <c r="N2079" s="479"/>
      <c r="O2079" s="479"/>
    </row>
    <row r="2080" ht="84" customHeight="1" spans="1:15">
      <c r="A2080" s="468"/>
      <c r="B2080" s="468" t="s">
        <v>38</v>
      </c>
      <c r="C2080" s="326" t="s">
        <v>13374</v>
      </c>
      <c r="D2080" s="471" t="s">
        <v>13375</v>
      </c>
      <c r="E2080" s="471" t="s">
        <v>13376</v>
      </c>
      <c r="F2080" s="470"/>
      <c r="G2080" s="376" t="s">
        <v>51</v>
      </c>
      <c r="H2080" s="470"/>
      <c r="I2080" s="285">
        <v>1629</v>
      </c>
      <c r="J2080" s="285">
        <v>1547.6</v>
      </c>
      <c r="K2080" s="285">
        <v>1466.1</v>
      </c>
      <c r="L2080" s="285">
        <v>1384.7</v>
      </c>
      <c r="M2080" s="285">
        <v>1303.2</v>
      </c>
      <c r="N2080" s="479"/>
      <c r="O2080" s="479"/>
    </row>
    <row r="2081" ht="81" customHeight="1" spans="1:15">
      <c r="A2081" s="468"/>
      <c r="B2081" s="468" t="s">
        <v>38</v>
      </c>
      <c r="C2081" s="326" t="s">
        <v>13377</v>
      </c>
      <c r="D2081" s="471" t="s">
        <v>13378</v>
      </c>
      <c r="E2081" s="471" t="s">
        <v>13379</v>
      </c>
      <c r="F2081" s="470"/>
      <c r="G2081" s="376" t="s">
        <v>51</v>
      </c>
      <c r="H2081" s="470"/>
      <c r="I2081" s="285">
        <v>1249.2</v>
      </c>
      <c r="J2081" s="285">
        <v>1186.7</v>
      </c>
      <c r="K2081" s="285">
        <v>1124.3</v>
      </c>
      <c r="L2081" s="285">
        <v>1061.8</v>
      </c>
      <c r="M2081" s="285">
        <v>999.4</v>
      </c>
      <c r="N2081" s="479"/>
      <c r="O2081" s="479"/>
    </row>
    <row r="2082" ht="79" customHeight="1" spans="1:15">
      <c r="A2082" s="468"/>
      <c r="B2082" s="468" t="s">
        <v>38</v>
      </c>
      <c r="C2082" s="326" t="s">
        <v>13380</v>
      </c>
      <c r="D2082" s="471" t="s">
        <v>13381</v>
      </c>
      <c r="E2082" s="471" t="s">
        <v>13382</v>
      </c>
      <c r="F2082" s="470"/>
      <c r="G2082" s="376" t="s">
        <v>51</v>
      </c>
      <c r="H2082" s="470"/>
      <c r="I2082" s="285">
        <v>207</v>
      </c>
      <c r="J2082" s="285">
        <v>196.7</v>
      </c>
      <c r="K2082" s="285">
        <v>186.3</v>
      </c>
      <c r="L2082" s="285">
        <v>176</v>
      </c>
      <c r="M2082" s="285">
        <v>165.6</v>
      </c>
      <c r="N2082" s="479"/>
      <c r="O2082" s="479"/>
    </row>
    <row r="2083" ht="72" customHeight="1" spans="1:15">
      <c r="A2083" s="468"/>
      <c r="B2083" s="468" t="s">
        <v>38</v>
      </c>
      <c r="C2083" s="326" t="s">
        <v>13383</v>
      </c>
      <c r="D2083" s="471" t="s">
        <v>13384</v>
      </c>
      <c r="E2083" s="471" t="s">
        <v>13385</v>
      </c>
      <c r="F2083" s="470"/>
      <c r="G2083" s="376" t="s">
        <v>51</v>
      </c>
      <c r="H2083" s="470"/>
      <c r="I2083" s="285">
        <v>297.9</v>
      </c>
      <c r="J2083" s="285">
        <v>283</v>
      </c>
      <c r="K2083" s="285">
        <v>268.1</v>
      </c>
      <c r="L2083" s="285">
        <v>253.2</v>
      </c>
      <c r="M2083" s="285">
        <v>238.3</v>
      </c>
      <c r="N2083" s="479"/>
      <c r="O2083" s="479"/>
    </row>
    <row r="2084" ht="79" customHeight="1" spans="1:15">
      <c r="A2084" s="468">
        <v>6</v>
      </c>
      <c r="B2084" s="468" t="s">
        <v>38</v>
      </c>
      <c r="C2084" s="326" t="s">
        <v>13386</v>
      </c>
      <c r="D2084" s="471" t="s">
        <v>13387</v>
      </c>
      <c r="E2084" s="471" t="s">
        <v>13388</v>
      </c>
      <c r="F2084" s="470"/>
      <c r="G2084" s="376" t="s">
        <v>51</v>
      </c>
      <c r="H2084" s="470"/>
      <c r="I2084" s="285">
        <v>1836</v>
      </c>
      <c r="J2084" s="285">
        <v>1744.2</v>
      </c>
      <c r="K2084" s="285">
        <v>1652.4</v>
      </c>
      <c r="L2084" s="285">
        <v>1560.6</v>
      </c>
      <c r="M2084" s="285">
        <v>1468.8</v>
      </c>
      <c r="N2084" s="479"/>
      <c r="O2084" s="479"/>
    </row>
    <row r="2085" ht="79" customHeight="1" spans="1:15">
      <c r="A2085" s="468"/>
      <c r="B2085" s="468" t="s">
        <v>38</v>
      </c>
      <c r="C2085" s="326" t="s">
        <v>13389</v>
      </c>
      <c r="D2085" s="471" t="s">
        <v>13390</v>
      </c>
      <c r="E2085" s="471" t="s">
        <v>13391</v>
      </c>
      <c r="F2085" s="470"/>
      <c r="G2085" s="376" t="s">
        <v>51</v>
      </c>
      <c r="H2085" s="471"/>
      <c r="I2085" s="285">
        <v>324</v>
      </c>
      <c r="J2085" s="285">
        <v>307.8</v>
      </c>
      <c r="K2085" s="285">
        <v>291.6</v>
      </c>
      <c r="L2085" s="285">
        <v>275.4</v>
      </c>
      <c r="M2085" s="285">
        <v>259.2</v>
      </c>
      <c r="N2085" s="479"/>
      <c r="O2085" s="479"/>
    </row>
    <row r="2086" ht="60" customHeight="1" spans="1:15">
      <c r="A2086" s="468">
        <v>7</v>
      </c>
      <c r="B2086" s="468" t="s">
        <v>38</v>
      </c>
      <c r="C2086" s="326" t="s">
        <v>13392</v>
      </c>
      <c r="D2086" s="471" t="s">
        <v>13393</v>
      </c>
      <c r="E2086" s="471" t="s">
        <v>13394</v>
      </c>
      <c r="F2086" s="471" t="s">
        <v>13395</v>
      </c>
      <c r="G2086" s="469" t="s">
        <v>3953</v>
      </c>
      <c r="H2086" s="471" t="s">
        <v>13396</v>
      </c>
      <c r="I2086" s="285">
        <v>31500</v>
      </c>
      <c r="J2086" s="285">
        <v>29925</v>
      </c>
      <c r="K2086" s="285">
        <v>28350</v>
      </c>
      <c r="L2086" s="285">
        <v>26775</v>
      </c>
      <c r="M2086" s="285">
        <v>25200</v>
      </c>
      <c r="N2086" s="479"/>
      <c r="O2086" s="479"/>
    </row>
    <row r="2087" ht="70" customHeight="1" spans="1:15">
      <c r="A2087" s="468"/>
      <c r="B2087" s="468" t="s">
        <v>38</v>
      </c>
      <c r="C2087" s="326" t="s">
        <v>13397</v>
      </c>
      <c r="D2087" s="471" t="s">
        <v>13398</v>
      </c>
      <c r="E2087" s="471" t="s">
        <v>13399</v>
      </c>
      <c r="F2087" s="470"/>
      <c r="G2087" s="469" t="s">
        <v>3953</v>
      </c>
      <c r="H2087" s="470"/>
      <c r="I2087" s="285">
        <v>18900</v>
      </c>
      <c r="J2087" s="285">
        <v>17955</v>
      </c>
      <c r="K2087" s="285">
        <v>17010</v>
      </c>
      <c r="L2087" s="285">
        <v>16065</v>
      </c>
      <c r="M2087" s="285">
        <v>15120</v>
      </c>
      <c r="N2087" s="479"/>
      <c r="O2087" s="479"/>
    </row>
    <row r="2088" ht="78" customHeight="1" spans="1:15">
      <c r="A2088" s="468"/>
      <c r="B2088" s="468" t="s">
        <v>38</v>
      </c>
      <c r="C2088" s="326" t="s">
        <v>13400</v>
      </c>
      <c r="D2088" s="471" t="s">
        <v>13401</v>
      </c>
      <c r="E2088" s="471" t="s">
        <v>13402</v>
      </c>
      <c r="F2088" s="470"/>
      <c r="G2088" s="469" t="s">
        <v>3953</v>
      </c>
      <c r="H2088" s="470"/>
      <c r="I2088" s="285">
        <v>1035</v>
      </c>
      <c r="J2088" s="285">
        <v>983.3</v>
      </c>
      <c r="K2088" s="285">
        <v>931.5</v>
      </c>
      <c r="L2088" s="285">
        <v>879.8</v>
      </c>
      <c r="M2088" s="285">
        <v>828</v>
      </c>
      <c r="N2088" s="479"/>
      <c r="O2088" s="479"/>
    </row>
    <row r="2089" ht="81" customHeight="1" spans="1:15">
      <c r="A2089" s="468"/>
      <c r="B2089" s="468" t="s">
        <v>38</v>
      </c>
      <c r="C2089" s="326" t="s">
        <v>13403</v>
      </c>
      <c r="D2089" s="471" t="s">
        <v>13404</v>
      </c>
      <c r="E2089" s="471" t="s">
        <v>13405</v>
      </c>
      <c r="F2089" s="470"/>
      <c r="G2089" s="469" t="s">
        <v>3953</v>
      </c>
      <c r="H2089" s="470"/>
      <c r="I2089" s="285">
        <v>31500</v>
      </c>
      <c r="J2089" s="285">
        <v>29925</v>
      </c>
      <c r="K2089" s="285">
        <v>28350</v>
      </c>
      <c r="L2089" s="285">
        <v>26775</v>
      </c>
      <c r="M2089" s="285">
        <v>25200</v>
      </c>
      <c r="N2089" s="479"/>
      <c r="O2089" s="479"/>
    </row>
    <row r="2090" ht="102" customHeight="1" spans="1:15">
      <c r="A2090" s="468">
        <v>8</v>
      </c>
      <c r="B2090" s="468" t="s">
        <v>38</v>
      </c>
      <c r="C2090" s="326" t="s">
        <v>13406</v>
      </c>
      <c r="D2090" s="471" t="s">
        <v>13407</v>
      </c>
      <c r="E2090" s="471" t="s">
        <v>13408</v>
      </c>
      <c r="F2090" s="471" t="s">
        <v>13409</v>
      </c>
      <c r="G2090" s="469" t="s">
        <v>51</v>
      </c>
      <c r="H2090" s="471" t="s">
        <v>13410</v>
      </c>
      <c r="I2090" s="285">
        <v>36000</v>
      </c>
      <c r="J2090" s="285">
        <v>34200</v>
      </c>
      <c r="K2090" s="285">
        <v>32400</v>
      </c>
      <c r="L2090" s="285">
        <v>30600</v>
      </c>
      <c r="M2090" s="285">
        <v>28800</v>
      </c>
      <c r="N2090" s="107" t="s">
        <v>13411</v>
      </c>
      <c r="O2090" s="107" t="s">
        <v>13412</v>
      </c>
    </row>
    <row r="2091" ht="102" customHeight="1" spans="1:15">
      <c r="A2091" s="468">
        <v>9</v>
      </c>
      <c r="B2091" s="468" t="s">
        <v>38</v>
      </c>
      <c r="C2091" s="326" t="s">
        <v>13413</v>
      </c>
      <c r="D2091" s="471" t="s">
        <v>13414</v>
      </c>
      <c r="E2091" s="471" t="s">
        <v>13415</v>
      </c>
      <c r="F2091" s="471" t="s">
        <v>13409</v>
      </c>
      <c r="G2091" s="469" t="s">
        <v>51</v>
      </c>
      <c r="H2091" s="471" t="s">
        <v>13416</v>
      </c>
      <c r="I2091" s="285">
        <v>44550</v>
      </c>
      <c r="J2091" s="285">
        <v>42322.5</v>
      </c>
      <c r="K2091" s="285">
        <v>40095</v>
      </c>
      <c r="L2091" s="285">
        <v>37867.5</v>
      </c>
      <c r="M2091" s="285">
        <v>35640</v>
      </c>
      <c r="N2091" s="107" t="s">
        <v>13417</v>
      </c>
      <c r="O2091" s="107" t="s">
        <v>13418</v>
      </c>
    </row>
    <row r="2092" ht="60" customHeight="1" spans="1:15">
      <c r="A2092" s="468">
        <v>10</v>
      </c>
      <c r="B2092" s="468" t="s">
        <v>38</v>
      </c>
      <c r="C2092" s="326" t="s">
        <v>13419</v>
      </c>
      <c r="D2092" s="471" t="s">
        <v>13420</v>
      </c>
      <c r="E2092" s="107" t="s">
        <v>13421</v>
      </c>
      <c r="F2092" s="471" t="s">
        <v>13422</v>
      </c>
      <c r="G2092" s="469" t="s">
        <v>51</v>
      </c>
      <c r="H2092" s="471" t="s">
        <v>13423</v>
      </c>
      <c r="I2092" s="105" t="s">
        <v>102</v>
      </c>
      <c r="J2092" s="105" t="s">
        <v>102</v>
      </c>
      <c r="K2092" s="105" t="s">
        <v>102</v>
      </c>
      <c r="L2092" s="105" t="s">
        <v>102</v>
      </c>
      <c r="M2092" s="105" t="s">
        <v>102</v>
      </c>
      <c r="N2092" s="479"/>
      <c r="O2092" s="479"/>
    </row>
    <row r="2093" ht="93" customHeight="1" spans="1:15">
      <c r="A2093" s="468">
        <v>11</v>
      </c>
      <c r="B2093" s="468" t="s">
        <v>38</v>
      </c>
      <c r="C2093" s="326" t="s">
        <v>13424</v>
      </c>
      <c r="D2093" s="107" t="s">
        <v>13425</v>
      </c>
      <c r="E2093" s="109" t="s">
        <v>13426</v>
      </c>
      <c r="F2093" s="107" t="s">
        <v>13427</v>
      </c>
      <c r="G2093" s="376" t="s">
        <v>51</v>
      </c>
      <c r="H2093" s="203" t="s">
        <v>13428</v>
      </c>
      <c r="I2093" s="285">
        <v>1089</v>
      </c>
      <c r="J2093" s="285">
        <v>1034.6</v>
      </c>
      <c r="K2093" s="285">
        <v>980.1</v>
      </c>
      <c r="L2093" s="285">
        <v>925.7</v>
      </c>
      <c r="M2093" s="285">
        <v>871.2</v>
      </c>
      <c r="N2093" s="479"/>
      <c r="O2093" s="479"/>
    </row>
    <row r="2094" ht="60" customHeight="1" spans="1:15">
      <c r="A2094" s="468"/>
      <c r="B2094" s="468" t="s">
        <v>38</v>
      </c>
      <c r="C2094" s="326" t="s">
        <v>13429</v>
      </c>
      <c r="D2094" s="109" t="s">
        <v>13430</v>
      </c>
      <c r="E2094" s="109" t="s">
        <v>13431</v>
      </c>
      <c r="F2094" s="110"/>
      <c r="G2094" s="376" t="s">
        <v>51</v>
      </c>
      <c r="H2094" s="110"/>
      <c r="I2094" s="285">
        <v>207.9</v>
      </c>
      <c r="J2094" s="285">
        <v>197.5</v>
      </c>
      <c r="K2094" s="285">
        <v>187.1</v>
      </c>
      <c r="L2094" s="285">
        <v>176.7</v>
      </c>
      <c r="M2094" s="285">
        <v>166.3</v>
      </c>
      <c r="N2094" s="479"/>
      <c r="O2094" s="479"/>
    </row>
    <row r="2095" ht="60" customHeight="1" spans="1:15">
      <c r="A2095" s="468"/>
      <c r="B2095" s="468" t="s">
        <v>38</v>
      </c>
      <c r="C2095" s="326" t="s">
        <v>13432</v>
      </c>
      <c r="D2095" s="109" t="s">
        <v>13433</v>
      </c>
      <c r="E2095" s="109" t="s">
        <v>13434</v>
      </c>
      <c r="F2095" s="110"/>
      <c r="G2095" s="376" t="s">
        <v>51</v>
      </c>
      <c r="H2095" s="110"/>
      <c r="I2095" s="285">
        <v>495</v>
      </c>
      <c r="J2095" s="285">
        <v>470.3</v>
      </c>
      <c r="K2095" s="285">
        <v>445.5</v>
      </c>
      <c r="L2095" s="285">
        <v>420.8</v>
      </c>
      <c r="M2095" s="285">
        <v>396</v>
      </c>
      <c r="N2095" s="479"/>
      <c r="O2095" s="479"/>
    </row>
    <row r="2096" ht="60" customHeight="1" spans="1:15">
      <c r="A2096" s="468">
        <v>11</v>
      </c>
      <c r="B2096" s="468" t="s">
        <v>38</v>
      </c>
      <c r="C2096" s="326" t="s">
        <v>13435</v>
      </c>
      <c r="D2096" s="109" t="s">
        <v>13436</v>
      </c>
      <c r="E2096" s="109" t="s">
        <v>13437</v>
      </c>
      <c r="F2096" s="110"/>
      <c r="G2096" s="376" t="s">
        <v>51</v>
      </c>
      <c r="H2096" s="110"/>
      <c r="I2096" s="285">
        <v>162</v>
      </c>
      <c r="J2096" s="285">
        <v>153.9</v>
      </c>
      <c r="K2096" s="285">
        <v>145.8</v>
      </c>
      <c r="L2096" s="285">
        <v>137.7</v>
      </c>
      <c r="M2096" s="285">
        <v>129.6</v>
      </c>
      <c r="N2096" s="479"/>
      <c r="O2096" s="479"/>
    </row>
    <row r="2097" ht="60" customHeight="1" spans="1:15">
      <c r="A2097" s="468"/>
      <c r="B2097" s="468" t="s">
        <v>38</v>
      </c>
      <c r="C2097" s="326" t="s">
        <v>13438</v>
      </c>
      <c r="D2097" s="109" t="s">
        <v>13439</v>
      </c>
      <c r="E2097" s="109" t="s">
        <v>13440</v>
      </c>
      <c r="F2097" s="110"/>
      <c r="G2097" s="376" t="s">
        <v>51</v>
      </c>
      <c r="H2097" s="110"/>
      <c r="I2097" s="285">
        <v>900</v>
      </c>
      <c r="J2097" s="285">
        <v>855</v>
      </c>
      <c r="K2097" s="285">
        <v>810</v>
      </c>
      <c r="L2097" s="285">
        <v>765</v>
      </c>
      <c r="M2097" s="285">
        <v>720</v>
      </c>
      <c r="N2097" s="479"/>
      <c r="O2097" s="479"/>
    </row>
    <row r="2098" ht="60" customHeight="1" spans="1:15">
      <c r="A2098" s="468"/>
      <c r="B2098" s="468" t="s">
        <v>38</v>
      </c>
      <c r="C2098" s="326" t="s">
        <v>13441</v>
      </c>
      <c r="D2098" s="109" t="s">
        <v>13442</v>
      </c>
      <c r="E2098" s="109" t="s">
        <v>13443</v>
      </c>
      <c r="F2098" s="110"/>
      <c r="G2098" s="376" t="s">
        <v>51</v>
      </c>
      <c r="H2098" s="110"/>
      <c r="I2098" s="285">
        <v>765</v>
      </c>
      <c r="J2098" s="285">
        <v>726.8</v>
      </c>
      <c r="K2098" s="285">
        <v>688.5</v>
      </c>
      <c r="L2098" s="285">
        <v>650.3</v>
      </c>
      <c r="M2098" s="285">
        <v>612</v>
      </c>
      <c r="N2098" s="479"/>
      <c r="O2098" s="479"/>
    </row>
    <row r="2099" ht="74" customHeight="1" spans="1:15">
      <c r="A2099" s="468">
        <v>12</v>
      </c>
      <c r="B2099" s="468" t="s">
        <v>38</v>
      </c>
      <c r="C2099" s="326" t="s">
        <v>13444</v>
      </c>
      <c r="D2099" s="109" t="s">
        <v>13445</v>
      </c>
      <c r="E2099" s="109" t="s">
        <v>13446</v>
      </c>
      <c r="F2099" s="109" t="s">
        <v>13447</v>
      </c>
      <c r="G2099" s="376" t="s">
        <v>51</v>
      </c>
      <c r="H2099" s="109" t="s">
        <v>13448</v>
      </c>
      <c r="I2099" s="285">
        <v>603</v>
      </c>
      <c r="J2099" s="285">
        <v>572.9</v>
      </c>
      <c r="K2099" s="285">
        <v>542.7</v>
      </c>
      <c r="L2099" s="285">
        <v>512.6</v>
      </c>
      <c r="M2099" s="285">
        <v>482.4</v>
      </c>
      <c r="N2099" s="479"/>
      <c r="O2099" s="479"/>
    </row>
    <row r="2100" ht="60" customHeight="1" spans="1:15">
      <c r="A2100" s="468"/>
      <c r="B2100" s="468" t="s">
        <v>38</v>
      </c>
      <c r="C2100" s="869" t="s">
        <v>13449</v>
      </c>
      <c r="D2100" s="109" t="s">
        <v>13450</v>
      </c>
      <c r="E2100" s="379"/>
      <c r="F2100" s="110"/>
      <c r="G2100" s="376" t="s">
        <v>51</v>
      </c>
      <c r="H2100" s="109" t="s">
        <v>13451</v>
      </c>
      <c r="I2100" s="285">
        <v>603</v>
      </c>
      <c r="J2100" s="285">
        <v>572.9</v>
      </c>
      <c r="K2100" s="285">
        <v>542.7</v>
      </c>
      <c r="L2100" s="285">
        <v>512.6</v>
      </c>
      <c r="M2100" s="285">
        <v>482.4</v>
      </c>
      <c r="N2100" s="479"/>
      <c r="O2100" s="479"/>
    </row>
    <row r="2101" ht="85" customHeight="1" spans="1:15">
      <c r="A2101" s="468">
        <v>13</v>
      </c>
      <c r="B2101" s="468" t="s">
        <v>38</v>
      </c>
      <c r="C2101" s="326" t="s">
        <v>13452</v>
      </c>
      <c r="D2101" s="109" t="s">
        <v>13453</v>
      </c>
      <c r="E2101" s="109" t="s">
        <v>13454</v>
      </c>
      <c r="F2101" s="109" t="s">
        <v>13455</v>
      </c>
      <c r="G2101" s="376" t="s">
        <v>51</v>
      </c>
      <c r="H2101" s="110"/>
      <c r="I2101" s="285">
        <v>2181.6</v>
      </c>
      <c r="J2101" s="285">
        <v>2072.5</v>
      </c>
      <c r="K2101" s="285">
        <v>1963.4</v>
      </c>
      <c r="L2101" s="285">
        <v>1854.4</v>
      </c>
      <c r="M2101" s="285">
        <v>1745.3</v>
      </c>
      <c r="N2101" s="479"/>
      <c r="O2101" s="479"/>
    </row>
    <row r="2102" ht="77" customHeight="1" spans="1:15">
      <c r="A2102" s="468">
        <v>14</v>
      </c>
      <c r="B2102" s="468" t="s">
        <v>38</v>
      </c>
      <c r="C2102" s="326" t="s">
        <v>13456</v>
      </c>
      <c r="D2102" s="109" t="s">
        <v>13457</v>
      </c>
      <c r="E2102" s="109" t="s">
        <v>13458</v>
      </c>
      <c r="F2102" s="109" t="s">
        <v>13459</v>
      </c>
      <c r="G2102" s="376" t="s">
        <v>51</v>
      </c>
      <c r="H2102" s="109" t="s">
        <v>13460</v>
      </c>
      <c r="I2102" s="285">
        <v>54.9</v>
      </c>
      <c r="J2102" s="285">
        <v>52.2</v>
      </c>
      <c r="K2102" s="285">
        <v>49.4</v>
      </c>
      <c r="L2102" s="285">
        <v>46.7</v>
      </c>
      <c r="M2102" s="285">
        <v>43.9</v>
      </c>
      <c r="N2102" s="479"/>
      <c r="O2102" s="479"/>
    </row>
    <row r="2103" ht="60" customHeight="1" spans="1:15">
      <c r="A2103" s="468">
        <v>15</v>
      </c>
      <c r="B2103" s="468" t="s">
        <v>38</v>
      </c>
      <c r="C2103" s="326" t="s">
        <v>13461</v>
      </c>
      <c r="D2103" s="109" t="s">
        <v>13462</v>
      </c>
      <c r="E2103" s="109" t="s">
        <v>13463</v>
      </c>
      <c r="F2103" s="109" t="s">
        <v>13464</v>
      </c>
      <c r="G2103" s="376" t="s">
        <v>51</v>
      </c>
      <c r="H2103" s="109" t="s">
        <v>13465</v>
      </c>
      <c r="I2103" s="285">
        <v>11169</v>
      </c>
      <c r="J2103" s="285">
        <v>10610.6</v>
      </c>
      <c r="K2103" s="285">
        <v>10052.1</v>
      </c>
      <c r="L2103" s="285">
        <v>9493.7</v>
      </c>
      <c r="M2103" s="285">
        <v>8935.2</v>
      </c>
      <c r="N2103" s="479"/>
      <c r="O2103" s="479"/>
    </row>
    <row r="2104" ht="53" customHeight="1" spans="1:13">
      <c r="A2104" s="472" t="s">
        <v>13466</v>
      </c>
      <c r="B2104" s="472"/>
      <c r="C2104" s="472"/>
      <c r="D2104" s="472"/>
      <c r="E2104" s="472"/>
      <c r="F2104" s="472"/>
      <c r="G2104" s="472"/>
      <c r="H2104" s="472"/>
      <c r="I2104" s="480"/>
      <c r="J2104" s="480"/>
      <c r="K2104" s="480"/>
      <c r="L2104" s="480"/>
      <c r="M2104" s="480"/>
    </row>
    <row r="2105" ht="261" customHeight="1" spans="1:13">
      <c r="A2105" s="473" t="s">
        <v>13467</v>
      </c>
      <c r="B2105" s="473"/>
      <c r="C2105" s="473"/>
      <c r="D2105" s="473"/>
      <c r="E2105" s="473"/>
      <c r="F2105" s="473"/>
      <c r="G2105" s="473"/>
      <c r="H2105" s="473"/>
      <c r="I2105" s="481"/>
      <c r="J2105" s="481"/>
      <c r="K2105" s="481"/>
      <c r="L2105" s="481"/>
      <c r="M2105" s="482"/>
    </row>
    <row r="2106" s="246" customFormat="1" ht="32" customHeight="1" spans="1:215">
      <c r="A2106" s="474" t="s">
        <v>7172</v>
      </c>
      <c r="B2106" s="474" t="s">
        <v>25</v>
      </c>
      <c r="C2106" s="226" t="s">
        <v>9746</v>
      </c>
      <c r="D2106" s="226" t="s">
        <v>27</v>
      </c>
      <c r="E2106" s="226" t="s">
        <v>7174</v>
      </c>
      <c r="F2106" s="226" t="s">
        <v>7175</v>
      </c>
      <c r="G2106" s="226" t="s">
        <v>30</v>
      </c>
      <c r="H2106" s="226" t="s">
        <v>7176</v>
      </c>
      <c r="I2106" s="442" t="s">
        <v>32</v>
      </c>
      <c r="J2106" s="442"/>
      <c r="K2106" s="442"/>
      <c r="L2106" s="442"/>
      <c r="M2106" s="483"/>
      <c r="N2106" s="484" t="s">
        <v>13309</v>
      </c>
      <c r="O2106" s="485"/>
      <c r="P2106" s="486"/>
      <c r="Q2106" s="486"/>
      <c r="R2106" s="486"/>
      <c r="S2106" s="486"/>
      <c r="T2106" s="486"/>
      <c r="U2106" s="486"/>
      <c r="V2106" s="486"/>
      <c r="W2106" s="486"/>
      <c r="X2106" s="486"/>
      <c r="Y2106" s="486"/>
      <c r="Z2106" s="486"/>
      <c r="AA2106" s="486"/>
      <c r="AB2106" s="486"/>
      <c r="AC2106" s="486"/>
      <c r="AD2106" s="486"/>
      <c r="AE2106" s="486"/>
      <c r="AF2106" s="486"/>
      <c r="AG2106" s="486"/>
      <c r="AH2106" s="486"/>
      <c r="AI2106" s="486"/>
      <c r="AJ2106" s="486"/>
      <c r="AK2106" s="486"/>
      <c r="AL2106" s="486"/>
      <c r="AM2106" s="486"/>
      <c r="AN2106" s="486"/>
      <c r="AO2106" s="486"/>
      <c r="AP2106" s="486"/>
      <c r="AQ2106" s="486"/>
      <c r="AR2106" s="486"/>
      <c r="AS2106" s="486"/>
      <c r="AT2106" s="486"/>
      <c r="AU2106" s="486"/>
      <c r="AV2106" s="486"/>
      <c r="AW2106" s="486"/>
      <c r="AX2106" s="486"/>
      <c r="AY2106" s="486"/>
      <c r="AZ2106" s="486"/>
      <c r="BA2106" s="486"/>
      <c r="BB2106" s="486"/>
      <c r="BC2106" s="486"/>
      <c r="BD2106" s="486"/>
      <c r="BE2106" s="486"/>
      <c r="BF2106" s="486"/>
      <c r="BG2106" s="486"/>
      <c r="BH2106" s="486"/>
      <c r="BI2106" s="486"/>
      <c r="BJ2106" s="486"/>
      <c r="BK2106" s="486"/>
      <c r="BL2106" s="486"/>
      <c r="BM2106" s="486"/>
      <c r="BN2106" s="486"/>
      <c r="BO2106" s="486"/>
      <c r="BP2106" s="486"/>
      <c r="BQ2106" s="486"/>
      <c r="BR2106" s="486"/>
      <c r="BS2106" s="486"/>
      <c r="BT2106" s="486"/>
      <c r="BU2106" s="486"/>
      <c r="BV2106" s="486"/>
      <c r="BW2106" s="486"/>
      <c r="BX2106" s="486"/>
      <c r="BY2106" s="486"/>
      <c r="BZ2106" s="486"/>
      <c r="CA2106" s="486"/>
      <c r="CB2106" s="486"/>
      <c r="CC2106" s="486"/>
      <c r="CD2106" s="486"/>
      <c r="CE2106" s="486"/>
      <c r="CF2106" s="486"/>
      <c r="CG2106" s="486"/>
      <c r="CH2106" s="486"/>
      <c r="CI2106" s="486"/>
      <c r="CJ2106" s="486"/>
      <c r="CK2106" s="486"/>
      <c r="CL2106" s="486"/>
      <c r="CM2106" s="486"/>
      <c r="CN2106" s="486"/>
      <c r="CO2106" s="486"/>
      <c r="CP2106" s="486"/>
      <c r="CQ2106" s="486"/>
      <c r="CR2106" s="486"/>
      <c r="CS2106" s="486"/>
      <c r="CT2106" s="486"/>
      <c r="CU2106" s="486"/>
      <c r="CV2106" s="486"/>
      <c r="CW2106" s="486"/>
      <c r="CX2106" s="486"/>
      <c r="CY2106" s="486"/>
      <c r="CZ2106" s="486"/>
      <c r="DA2106" s="486"/>
      <c r="DB2106" s="486"/>
      <c r="DC2106" s="486"/>
      <c r="DD2106" s="486"/>
      <c r="DE2106" s="486"/>
      <c r="DF2106" s="486"/>
      <c r="DG2106" s="486"/>
      <c r="DH2106" s="486"/>
      <c r="HG2106" s="489"/>
    </row>
    <row r="2107" s="246" customFormat="1" ht="35" customHeight="1" spans="1:215">
      <c r="A2107" s="474"/>
      <c r="B2107" s="474"/>
      <c r="C2107" s="226"/>
      <c r="D2107" s="226"/>
      <c r="E2107" s="226"/>
      <c r="F2107" s="226"/>
      <c r="G2107" s="226"/>
      <c r="H2107" s="226"/>
      <c r="I2107" s="442" t="s">
        <v>33</v>
      </c>
      <c r="J2107" s="442" t="s">
        <v>34</v>
      </c>
      <c r="K2107" s="442" t="s">
        <v>35</v>
      </c>
      <c r="L2107" s="442" t="s">
        <v>36</v>
      </c>
      <c r="M2107" s="483" t="s">
        <v>37</v>
      </c>
      <c r="N2107" s="484"/>
      <c r="O2107" s="485"/>
      <c r="P2107" s="486"/>
      <c r="Q2107" s="486"/>
      <c r="R2107" s="486"/>
      <c r="S2107" s="486"/>
      <c r="T2107" s="486"/>
      <c r="U2107" s="486"/>
      <c r="V2107" s="486"/>
      <c r="W2107" s="486"/>
      <c r="X2107" s="486"/>
      <c r="Y2107" s="486"/>
      <c r="Z2107" s="486"/>
      <c r="AA2107" s="486"/>
      <c r="AB2107" s="486"/>
      <c r="AC2107" s="486"/>
      <c r="AD2107" s="486"/>
      <c r="AE2107" s="486"/>
      <c r="AF2107" s="486"/>
      <c r="AG2107" s="486"/>
      <c r="AH2107" s="486"/>
      <c r="AI2107" s="486"/>
      <c r="AJ2107" s="486"/>
      <c r="AK2107" s="486"/>
      <c r="AL2107" s="486"/>
      <c r="AM2107" s="486"/>
      <c r="AN2107" s="486"/>
      <c r="AO2107" s="486"/>
      <c r="AP2107" s="486"/>
      <c r="AQ2107" s="486"/>
      <c r="AR2107" s="486"/>
      <c r="AS2107" s="486"/>
      <c r="AT2107" s="486"/>
      <c r="AU2107" s="486"/>
      <c r="AV2107" s="486"/>
      <c r="AW2107" s="486"/>
      <c r="AX2107" s="486"/>
      <c r="AY2107" s="486"/>
      <c r="AZ2107" s="486"/>
      <c r="BA2107" s="486"/>
      <c r="BB2107" s="486"/>
      <c r="BC2107" s="486"/>
      <c r="BD2107" s="486"/>
      <c r="BE2107" s="486"/>
      <c r="BF2107" s="486"/>
      <c r="BG2107" s="486"/>
      <c r="BH2107" s="486"/>
      <c r="BI2107" s="486"/>
      <c r="BJ2107" s="486"/>
      <c r="BK2107" s="486"/>
      <c r="BL2107" s="486"/>
      <c r="BM2107" s="486"/>
      <c r="BN2107" s="486"/>
      <c r="BO2107" s="486"/>
      <c r="BP2107" s="486"/>
      <c r="BQ2107" s="486"/>
      <c r="BR2107" s="486"/>
      <c r="BS2107" s="486"/>
      <c r="BT2107" s="486"/>
      <c r="BU2107" s="486"/>
      <c r="BV2107" s="486"/>
      <c r="BW2107" s="486"/>
      <c r="BX2107" s="486"/>
      <c r="BY2107" s="486"/>
      <c r="BZ2107" s="486"/>
      <c r="CA2107" s="486"/>
      <c r="CB2107" s="486"/>
      <c r="CC2107" s="486"/>
      <c r="CD2107" s="486"/>
      <c r="CE2107" s="486"/>
      <c r="CF2107" s="486"/>
      <c r="CG2107" s="486"/>
      <c r="CH2107" s="486"/>
      <c r="CI2107" s="486"/>
      <c r="CJ2107" s="486"/>
      <c r="CK2107" s="486"/>
      <c r="CL2107" s="486"/>
      <c r="CM2107" s="486"/>
      <c r="CN2107" s="486"/>
      <c r="CO2107" s="486"/>
      <c r="CP2107" s="486"/>
      <c r="CQ2107" s="486"/>
      <c r="CR2107" s="486"/>
      <c r="CS2107" s="486"/>
      <c r="CT2107" s="486"/>
      <c r="CU2107" s="486"/>
      <c r="CV2107" s="486"/>
      <c r="CW2107" s="486"/>
      <c r="CX2107" s="486"/>
      <c r="CY2107" s="486"/>
      <c r="CZ2107" s="486"/>
      <c r="DA2107" s="486"/>
      <c r="DB2107" s="486"/>
      <c r="DC2107" s="486"/>
      <c r="DD2107" s="486"/>
      <c r="DE2107" s="486"/>
      <c r="DF2107" s="486"/>
      <c r="DG2107" s="486"/>
      <c r="DH2107" s="486"/>
      <c r="HG2107" s="489"/>
    </row>
    <row r="2108" ht="105" customHeight="1" spans="1:15">
      <c r="A2108" s="105">
        <v>1</v>
      </c>
      <c r="B2108" s="105" t="s">
        <v>356</v>
      </c>
      <c r="C2108" s="870" t="s">
        <v>13468</v>
      </c>
      <c r="D2108" s="85" t="s">
        <v>13469</v>
      </c>
      <c r="E2108" s="198" t="s">
        <v>13470</v>
      </c>
      <c r="F2108" s="198" t="s">
        <v>13471</v>
      </c>
      <c r="G2108" s="264" t="s">
        <v>483</v>
      </c>
      <c r="H2108" s="198" t="s">
        <v>13472</v>
      </c>
      <c r="I2108" s="285">
        <v>9.9</v>
      </c>
      <c r="J2108" s="285">
        <f t="shared" ref="J2108:J2123" si="0">I2108*0.95</f>
        <v>9.405</v>
      </c>
      <c r="K2108" s="285">
        <f t="shared" ref="K2108:K2123" si="1">I2108*0.9</f>
        <v>8.91</v>
      </c>
      <c r="L2108" s="285">
        <f t="shared" ref="L2108:L2123" si="2">I2108*0.85</f>
        <v>8.415</v>
      </c>
      <c r="M2108" s="285">
        <f t="shared" ref="M2108:M2123" si="3">I2108*0.8</f>
        <v>7.92</v>
      </c>
      <c r="N2108" s="487" t="s">
        <v>13473</v>
      </c>
      <c r="O2108" s="488"/>
    </row>
    <row r="2109" ht="60" customHeight="1" spans="1:15">
      <c r="A2109" s="105">
        <v>2</v>
      </c>
      <c r="B2109" s="105" t="s">
        <v>356</v>
      </c>
      <c r="C2109" s="870" t="s">
        <v>13474</v>
      </c>
      <c r="D2109" s="85" t="s">
        <v>13475</v>
      </c>
      <c r="E2109" s="198" t="s">
        <v>13476</v>
      </c>
      <c r="F2109" s="198" t="s">
        <v>13477</v>
      </c>
      <c r="G2109" s="264" t="s">
        <v>483</v>
      </c>
      <c r="H2109" s="198" t="s">
        <v>13478</v>
      </c>
      <c r="I2109" s="285">
        <v>9</v>
      </c>
      <c r="J2109" s="285">
        <f t="shared" si="0"/>
        <v>8.55</v>
      </c>
      <c r="K2109" s="285">
        <f t="shared" si="1"/>
        <v>8.1</v>
      </c>
      <c r="L2109" s="285">
        <f t="shared" si="2"/>
        <v>7.65</v>
      </c>
      <c r="M2109" s="285">
        <f t="shared" si="3"/>
        <v>7.2</v>
      </c>
      <c r="N2109" s="479"/>
      <c r="O2109" s="479"/>
    </row>
    <row r="2110" ht="60" customHeight="1" spans="1:15">
      <c r="A2110" s="105">
        <v>3</v>
      </c>
      <c r="B2110" s="105" t="s">
        <v>356</v>
      </c>
      <c r="C2110" s="870" t="s">
        <v>13479</v>
      </c>
      <c r="D2110" s="475" t="s">
        <v>13480</v>
      </c>
      <c r="E2110" s="198" t="s">
        <v>13481</v>
      </c>
      <c r="F2110" s="198" t="s">
        <v>13482</v>
      </c>
      <c r="G2110" s="264" t="s">
        <v>51</v>
      </c>
      <c r="H2110" s="198"/>
      <c r="I2110" s="285">
        <v>27</v>
      </c>
      <c r="J2110" s="285">
        <f t="shared" si="0"/>
        <v>25.65</v>
      </c>
      <c r="K2110" s="285">
        <f t="shared" si="1"/>
        <v>24.3</v>
      </c>
      <c r="L2110" s="285">
        <f t="shared" si="2"/>
        <v>22.95</v>
      </c>
      <c r="M2110" s="285">
        <f t="shared" si="3"/>
        <v>21.6</v>
      </c>
      <c r="N2110" s="479"/>
      <c r="O2110" s="479"/>
    </row>
    <row r="2111" ht="60" customHeight="1" spans="1:15">
      <c r="A2111" s="105">
        <v>4</v>
      </c>
      <c r="B2111" s="105" t="s">
        <v>356</v>
      </c>
      <c r="C2111" s="870" t="s">
        <v>13483</v>
      </c>
      <c r="D2111" s="85" t="s">
        <v>13484</v>
      </c>
      <c r="E2111" s="198" t="s">
        <v>13485</v>
      </c>
      <c r="F2111" s="198" t="s">
        <v>13486</v>
      </c>
      <c r="G2111" s="264" t="s">
        <v>483</v>
      </c>
      <c r="H2111" s="198" t="s">
        <v>13487</v>
      </c>
      <c r="I2111" s="285">
        <v>40.5</v>
      </c>
      <c r="J2111" s="285">
        <f t="shared" si="0"/>
        <v>38.475</v>
      </c>
      <c r="K2111" s="285">
        <f t="shared" si="1"/>
        <v>36.45</v>
      </c>
      <c r="L2111" s="285">
        <f t="shared" si="2"/>
        <v>34.425</v>
      </c>
      <c r="M2111" s="285">
        <f t="shared" si="3"/>
        <v>32.4</v>
      </c>
      <c r="N2111" s="479"/>
      <c r="O2111" s="479"/>
    </row>
    <row r="2112" ht="60" customHeight="1" spans="1:15">
      <c r="A2112" s="105">
        <v>5</v>
      </c>
      <c r="B2112" s="105" t="s">
        <v>356</v>
      </c>
      <c r="C2112" s="870" t="s">
        <v>13488</v>
      </c>
      <c r="D2112" s="85" t="s">
        <v>13489</v>
      </c>
      <c r="E2112" s="85" t="s">
        <v>13490</v>
      </c>
      <c r="F2112" s="85" t="s">
        <v>13491</v>
      </c>
      <c r="G2112" s="264" t="s">
        <v>51</v>
      </c>
      <c r="H2112" s="340"/>
      <c r="I2112" s="285">
        <v>107.1</v>
      </c>
      <c r="J2112" s="285">
        <f t="shared" si="0"/>
        <v>101.745</v>
      </c>
      <c r="K2112" s="285">
        <f t="shared" si="1"/>
        <v>96.39</v>
      </c>
      <c r="L2112" s="285">
        <f t="shared" si="2"/>
        <v>91.035</v>
      </c>
      <c r="M2112" s="285">
        <f t="shared" si="3"/>
        <v>85.68</v>
      </c>
      <c r="N2112" s="479"/>
      <c r="O2112" s="479"/>
    </row>
    <row r="2113" ht="60" customHeight="1" spans="1:15">
      <c r="A2113" s="105"/>
      <c r="B2113" s="105" t="s">
        <v>356</v>
      </c>
      <c r="C2113" s="870" t="s">
        <v>13492</v>
      </c>
      <c r="D2113" s="85" t="s">
        <v>13493</v>
      </c>
      <c r="E2113" s="85"/>
      <c r="F2113" s="85"/>
      <c r="G2113" s="264" t="s">
        <v>51</v>
      </c>
      <c r="H2113" s="340"/>
      <c r="I2113" s="285">
        <v>107.1</v>
      </c>
      <c r="J2113" s="285">
        <f t="shared" si="0"/>
        <v>101.745</v>
      </c>
      <c r="K2113" s="285">
        <f t="shared" si="1"/>
        <v>96.39</v>
      </c>
      <c r="L2113" s="285">
        <f t="shared" si="2"/>
        <v>91.035</v>
      </c>
      <c r="M2113" s="285">
        <f t="shared" si="3"/>
        <v>85.68</v>
      </c>
      <c r="N2113" s="479"/>
      <c r="O2113" s="479"/>
    </row>
    <row r="2114" ht="60" customHeight="1" spans="1:15">
      <c r="A2114" s="105">
        <v>6</v>
      </c>
      <c r="B2114" s="105" t="s">
        <v>356</v>
      </c>
      <c r="C2114" s="870" t="s">
        <v>13494</v>
      </c>
      <c r="D2114" s="85" t="s">
        <v>13495</v>
      </c>
      <c r="E2114" s="85" t="s">
        <v>13496</v>
      </c>
      <c r="F2114" s="85" t="s">
        <v>13497</v>
      </c>
      <c r="G2114" s="264" t="s">
        <v>51</v>
      </c>
      <c r="H2114" s="340"/>
      <c r="I2114" s="285">
        <v>18.9</v>
      </c>
      <c r="J2114" s="285">
        <f t="shared" si="0"/>
        <v>17.955</v>
      </c>
      <c r="K2114" s="285">
        <f t="shared" si="1"/>
        <v>17.01</v>
      </c>
      <c r="L2114" s="285">
        <f t="shared" si="2"/>
        <v>16.065</v>
      </c>
      <c r="M2114" s="285">
        <f t="shared" si="3"/>
        <v>15.12</v>
      </c>
      <c r="N2114" s="479"/>
      <c r="O2114" s="479"/>
    </row>
    <row r="2115" ht="60" customHeight="1" spans="1:15">
      <c r="A2115" s="105">
        <v>7</v>
      </c>
      <c r="B2115" s="105" t="s">
        <v>356</v>
      </c>
      <c r="C2115" s="870" t="s">
        <v>13498</v>
      </c>
      <c r="D2115" s="85" t="s">
        <v>13499</v>
      </c>
      <c r="E2115" s="85" t="s">
        <v>13500</v>
      </c>
      <c r="F2115" s="85" t="s">
        <v>13501</v>
      </c>
      <c r="G2115" s="264" t="s">
        <v>51</v>
      </c>
      <c r="H2115" s="340"/>
      <c r="I2115" s="285">
        <v>14.4</v>
      </c>
      <c r="J2115" s="285">
        <f t="shared" si="0"/>
        <v>13.68</v>
      </c>
      <c r="K2115" s="285">
        <f t="shared" si="1"/>
        <v>12.96</v>
      </c>
      <c r="L2115" s="285">
        <f t="shared" si="2"/>
        <v>12.24</v>
      </c>
      <c r="M2115" s="285">
        <f t="shared" si="3"/>
        <v>11.52</v>
      </c>
      <c r="N2115" s="479"/>
      <c r="O2115" s="479"/>
    </row>
    <row r="2116" ht="60" customHeight="1" spans="1:15">
      <c r="A2116" s="105">
        <v>8</v>
      </c>
      <c r="B2116" s="105" t="s">
        <v>38</v>
      </c>
      <c r="C2116" s="870" t="s">
        <v>13502</v>
      </c>
      <c r="D2116" s="85" t="s">
        <v>13503</v>
      </c>
      <c r="E2116" s="85" t="s">
        <v>13504</v>
      </c>
      <c r="F2116" s="85" t="s">
        <v>13505</v>
      </c>
      <c r="G2116" s="264" t="s">
        <v>13506</v>
      </c>
      <c r="H2116" s="198" t="s">
        <v>13507</v>
      </c>
      <c r="I2116" s="285">
        <v>17.1</v>
      </c>
      <c r="J2116" s="285">
        <f t="shared" si="0"/>
        <v>16.245</v>
      </c>
      <c r="K2116" s="285">
        <f t="shared" si="1"/>
        <v>15.39</v>
      </c>
      <c r="L2116" s="285">
        <f t="shared" si="2"/>
        <v>14.535</v>
      </c>
      <c r="M2116" s="285">
        <f t="shared" si="3"/>
        <v>13.68</v>
      </c>
      <c r="N2116" s="479"/>
      <c r="O2116" s="479"/>
    </row>
    <row r="2117" ht="60" customHeight="1" spans="1:15">
      <c r="A2117" s="105">
        <v>9</v>
      </c>
      <c r="B2117" s="105" t="s">
        <v>38</v>
      </c>
      <c r="C2117" s="870" t="s">
        <v>13508</v>
      </c>
      <c r="D2117" s="85" t="s">
        <v>13509</v>
      </c>
      <c r="E2117" s="85" t="s">
        <v>13510</v>
      </c>
      <c r="F2117" s="85" t="s">
        <v>13511</v>
      </c>
      <c r="G2117" s="264" t="s">
        <v>13506</v>
      </c>
      <c r="H2117" s="198" t="s">
        <v>13507</v>
      </c>
      <c r="I2117" s="285">
        <v>50.4</v>
      </c>
      <c r="J2117" s="285">
        <f t="shared" si="0"/>
        <v>47.88</v>
      </c>
      <c r="K2117" s="285">
        <f t="shared" si="1"/>
        <v>45.36</v>
      </c>
      <c r="L2117" s="285">
        <f t="shared" si="2"/>
        <v>42.84</v>
      </c>
      <c r="M2117" s="285">
        <f t="shared" si="3"/>
        <v>40.32</v>
      </c>
      <c r="N2117" s="479"/>
      <c r="O2117" s="479"/>
    </row>
    <row r="2118" ht="60" customHeight="1" spans="1:15">
      <c r="A2118" s="105">
        <v>10</v>
      </c>
      <c r="B2118" s="105" t="s">
        <v>38</v>
      </c>
      <c r="C2118" s="870" t="s">
        <v>13512</v>
      </c>
      <c r="D2118" s="85" t="s">
        <v>13513</v>
      </c>
      <c r="E2118" s="85" t="s">
        <v>13514</v>
      </c>
      <c r="F2118" s="85" t="s">
        <v>13515</v>
      </c>
      <c r="G2118" s="264" t="s">
        <v>51</v>
      </c>
      <c r="H2118" s="490"/>
      <c r="I2118" s="285">
        <v>135</v>
      </c>
      <c r="J2118" s="285">
        <f t="shared" si="0"/>
        <v>128.25</v>
      </c>
      <c r="K2118" s="285">
        <f t="shared" si="1"/>
        <v>121.5</v>
      </c>
      <c r="L2118" s="285">
        <f t="shared" si="2"/>
        <v>114.75</v>
      </c>
      <c r="M2118" s="285">
        <f t="shared" si="3"/>
        <v>108</v>
      </c>
      <c r="N2118" s="479"/>
      <c r="O2118" s="479"/>
    </row>
    <row r="2119" ht="120" customHeight="1" spans="1:15">
      <c r="A2119" s="105">
        <v>11</v>
      </c>
      <c r="B2119" s="105" t="s">
        <v>38</v>
      </c>
      <c r="C2119" s="870" t="s">
        <v>13516</v>
      </c>
      <c r="D2119" s="85" t="s">
        <v>13517</v>
      </c>
      <c r="E2119" s="85" t="s">
        <v>13518</v>
      </c>
      <c r="F2119" s="85" t="s">
        <v>13519</v>
      </c>
      <c r="G2119" s="264" t="s">
        <v>123</v>
      </c>
      <c r="H2119" s="85" t="s">
        <v>13520</v>
      </c>
      <c r="I2119" s="285">
        <v>306</v>
      </c>
      <c r="J2119" s="285">
        <f t="shared" si="0"/>
        <v>290.7</v>
      </c>
      <c r="K2119" s="285">
        <f t="shared" si="1"/>
        <v>275.4</v>
      </c>
      <c r="L2119" s="285">
        <f t="shared" si="2"/>
        <v>260.1</v>
      </c>
      <c r="M2119" s="285">
        <f t="shared" si="3"/>
        <v>244.8</v>
      </c>
      <c r="N2119" s="479"/>
      <c r="O2119" s="479"/>
    </row>
    <row r="2120" ht="60" customHeight="1" spans="1:15">
      <c r="A2120" s="105">
        <v>12</v>
      </c>
      <c r="B2120" s="105" t="s">
        <v>38</v>
      </c>
      <c r="C2120" s="870" t="s">
        <v>13521</v>
      </c>
      <c r="D2120" s="85" t="s">
        <v>13522</v>
      </c>
      <c r="E2120" s="85" t="s">
        <v>13523</v>
      </c>
      <c r="F2120" s="85" t="s">
        <v>13524</v>
      </c>
      <c r="G2120" s="264" t="s">
        <v>51</v>
      </c>
      <c r="H2120" s="85" t="s">
        <v>13525</v>
      </c>
      <c r="I2120" s="285">
        <v>39.6</v>
      </c>
      <c r="J2120" s="285">
        <f t="shared" si="0"/>
        <v>37.62</v>
      </c>
      <c r="K2120" s="285">
        <f t="shared" si="1"/>
        <v>35.64</v>
      </c>
      <c r="L2120" s="285">
        <f t="shared" si="2"/>
        <v>33.66</v>
      </c>
      <c r="M2120" s="285">
        <f t="shared" si="3"/>
        <v>31.68</v>
      </c>
      <c r="N2120" s="479"/>
      <c r="O2120" s="479"/>
    </row>
    <row r="2121" ht="60" customHeight="1" spans="1:15">
      <c r="A2121" s="105">
        <v>13</v>
      </c>
      <c r="B2121" s="105" t="s">
        <v>38</v>
      </c>
      <c r="C2121" s="870" t="s">
        <v>13526</v>
      </c>
      <c r="D2121" s="85" t="s">
        <v>13527</v>
      </c>
      <c r="E2121" s="85" t="s">
        <v>13528</v>
      </c>
      <c r="F2121" s="85" t="s">
        <v>13529</v>
      </c>
      <c r="G2121" s="264" t="s">
        <v>13530</v>
      </c>
      <c r="H2121" s="105"/>
      <c r="I2121" s="285">
        <v>28.8</v>
      </c>
      <c r="J2121" s="285">
        <f t="shared" si="0"/>
        <v>27.36</v>
      </c>
      <c r="K2121" s="285">
        <f t="shared" si="1"/>
        <v>25.92</v>
      </c>
      <c r="L2121" s="285">
        <f t="shared" si="2"/>
        <v>24.48</v>
      </c>
      <c r="M2121" s="285">
        <f t="shared" si="3"/>
        <v>23.04</v>
      </c>
      <c r="N2121" s="479"/>
      <c r="O2121" s="479"/>
    </row>
    <row r="2122" ht="60" customHeight="1" spans="1:15">
      <c r="A2122" s="105">
        <v>14</v>
      </c>
      <c r="B2122" s="105" t="s">
        <v>38</v>
      </c>
      <c r="C2122" s="870" t="s">
        <v>13531</v>
      </c>
      <c r="D2122" s="85" t="s">
        <v>13532</v>
      </c>
      <c r="E2122" s="85" t="s">
        <v>13533</v>
      </c>
      <c r="F2122" s="85" t="s">
        <v>13534</v>
      </c>
      <c r="G2122" s="264" t="s">
        <v>51</v>
      </c>
      <c r="H2122" s="105"/>
      <c r="I2122" s="285">
        <v>27</v>
      </c>
      <c r="J2122" s="285">
        <f t="shared" si="0"/>
        <v>25.65</v>
      </c>
      <c r="K2122" s="285">
        <f t="shared" si="1"/>
        <v>24.3</v>
      </c>
      <c r="L2122" s="285">
        <f t="shared" si="2"/>
        <v>22.95</v>
      </c>
      <c r="M2122" s="285">
        <f t="shared" si="3"/>
        <v>21.6</v>
      </c>
      <c r="N2122" s="479"/>
      <c r="O2122" s="479"/>
    </row>
    <row r="2123" ht="60" customHeight="1" spans="1:15">
      <c r="A2123" s="105">
        <v>15</v>
      </c>
      <c r="B2123" s="105" t="s">
        <v>95</v>
      </c>
      <c r="C2123" s="870" t="s">
        <v>13535</v>
      </c>
      <c r="D2123" s="85" t="s">
        <v>13536</v>
      </c>
      <c r="E2123" s="85" t="s">
        <v>13537</v>
      </c>
      <c r="F2123" s="85" t="s">
        <v>13538</v>
      </c>
      <c r="G2123" s="264" t="s">
        <v>13506</v>
      </c>
      <c r="H2123" s="198" t="s">
        <v>13507</v>
      </c>
      <c r="I2123" s="285">
        <v>228.6</v>
      </c>
      <c r="J2123" s="285">
        <f t="shared" si="0"/>
        <v>217.17</v>
      </c>
      <c r="K2123" s="285">
        <f t="shared" si="1"/>
        <v>205.74</v>
      </c>
      <c r="L2123" s="285">
        <f t="shared" si="2"/>
        <v>194.31</v>
      </c>
      <c r="M2123" s="285">
        <f t="shared" si="3"/>
        <v>182.88</v>
      </c>
      <c r="N2123" s="479"/>
      <c r="O2123" s="479"/>
    </row>
    <row r="2124" ht="60" customHeight="1" spans="1:15">
      <c r="A2124" s="105"/>
      <c r="B2124" s="105" t="s">
        <v>95</v>
      </c>
      <c r="C2124" s="870" t="s">
        <v>13539</v>
      </c>
      <c r="D2124" s="85" t="s">
        <v>13540</v>
      </c>
      <c r="E2124" s="85"/>
      <c r="F2124" s="85"/>
      <c r="G2124" s="264" t="s">
        <v>13506</v>
      </c>
      <c r="H2124" s="198"/>
      <c r="I2124" s="285">
        <f t="shared" ref="I2124:M2124" si="4">I2123*0.2</f>
        <v>45.72</v>
      </c>
      <c r="J2124" s="285">
        <f t="shared" si="4"/>
        <v>43.434</v>
      </c>
      <c r="K2124" s="285">
        <f t="shared" si="4"/>
        <v>41.148</v>
      </c>
      <c r="L2124" s="285">
        <f t="shared" si="4"/>
        <v>38.862</v>
      </c>
      <c r="M2124" s="285">
        <f t="shared" si="4"/>
        <v>36.576</v>
      </c>
      <c r="N2124" s="479"/>
      <c r="O2124" s="479"/>
    </row>
    <row r="2125" ht="60" customHeight="1" spans="1:15">
      <c r="A2125" s="105">
        <v>16</v>
      </c>
      <c r="B2125" s="105" t="s">
        <v>38</v>
      </c>
      <c r="C2125" s="870" t="s">
        <v>13541</v>
      </c>
      <c r="D2125" s="85" t="s">
        <v>13542</v>
      </c>
      <c r="E2125" s="85" t="s">
        <v>13543</v>
      </c>
      <c r="F2125" s="85" t="s">
        <v>13544</v>
      </c>
      <c r="G2125" s="264" t="s">
        <v>13545</v>
      </c>
      <c r="H2125" s="198"/>
      <c r="I2125" s="285">
        <v>16.2</v>
      </c>
      <c r="J2125" s="285">
        <f t="shared" ref="J2125:J2127" si="5">I2125*0.95</f>
        <v>15.39</v>
      </c>
      <c r="K2125" s="285">
        <f t="shared" ref="K2125:K2127" si="6">I2125*0.9</f>
        <v>14.58</v>
      </c>
      <c r="L2125" s="285">
        <f t="shared" ref="L2125:L2127" si="7">I2125*0.85</f>
        <v>13.77</v>
      </c>
      <c r="M2125" s="285">
        <f t="shared" ref="M2125:M2127" si="8">I2125*0.8</f>
        <v>12.96</v>
      </c>
      <c r="N2125" s="479"/>
      <c r="O2125" s="479"/>
    </row>
    <row r="2126" ht="60" customHeight="1" spans="1:15">
      <c r="A2126" s="105"/>
      <c r="B2126" s="105" t="s">
        <v>38</v>
      </c>
      <c r="C2126" s="870" t="s">
        <v>13546</v>
      </c>
      <c r="D2126" s="85" t="s">
        <v>13547</v>
      </c>
      <c r="E2126" s="85"/>
      <c r="F2126" s="85"/>
      <c r="G2126" s="264" t="s">
        <v>13545</v>
      </c>
      <c r="H2126" s="198"/>
      <c r="I2126" s="285">
        <v>96.3</v>
      </c>
      <c r="J2126" s="285">
        <f t="shared" si="5"/>
        <v>91.485</v>
      </c>
      <c r="K2126" s="285">
        <f t="shared" si="6"/>
        <v>86.67</v>
      </c>
      <c r="L2126" s="285">
        <f t="shared" si="7"/>
        <v>81.855</v>
      </c>
      <c r="M2126" s="285">
        <f t="shared" si="8"/>
        <v>77.04</v>
      </c>
      <c r="N2126" s="479"/>
      <c r="O2126" s="479"/>
    </row>
    <row r="2127" ht="60" customHeight="1" spans="1:15">
      <c r="A2127" s="105">
        <v>17</v>
      </c>
      <c r="B2127" s="105" t="s">
        <v>95</v>
      </c>
      <c r="C2127" s="870" t="s">
        <v>13548</v>
      </c>
      <c r="D2127" s="85" t="s">
        <v>13549</v>
      </c>
      <c r="E2127" s="198" t="s">
        <v>13550</v>
      </c>
      <c r="F2127" s="198" t="s">
        <v>13551</v>
      </c>
      <c r="G2127" s="264" t="s">
        <v>13545</v>
      </c>
      <c r="H2127" s="264"/>
      <c r="I2127" s="285">
        <v>772.2</v>
      </c>
      <c r="J2127" s="285">
        <f t="shared" si="5"/>
        <v>733.59</v>
      </c>
      <c r="K2127" s="285">
        <f t="shared" si="6"/>
        <v>694.98</v>
      </c>
      <c r="L2127" s="285">
        <f t="shared" si="7"/>
        <v>656.37</v>
      </c>
      <c r="M2127" s="285">
        <f t="shared" si="8"/>
        <v>617.76</v>
      </c>
      <c r="N2127" s="479"/>
      <c r="O2127" s="479"/>
    </row>
    <row r="2128" ht="60" customHeight="1" spans="1:15">
      <c r="A2128" s="105"/>
      <c r="B2128" s="105" t="s">
        <v>95</v>
      </c>
      <c r="C2128" s="870" t="s">
        <v>13552</v>
      </c>
      <c r="D2128" s="85" t="s">
        <v>13553</v>
      </c>
      <c r="E2128" s="198"/>
      <c r="F2128" s="198"/>
      <c r="G2128" s="264" t="s">
        <v>13545</v>
      </c>
      <c r="H2128" s="264"/>
      <c r="I2128" s="285">
        <f t="shared" ref="I2128:M2128" si="9">I2127*0.2</f>
        <v>154.44</v>
      </c>
      <c r="J2128" s="285">
        <f t="shared" si="9"/>
        <v>146.718</v>
      </c>
      <c r="K2128" s="285">
        <f t="shared" si="9"/>
        <v>138.996</v>
      </c>
      <c r="L2128" s="285">
        <f t="shared" si="9"/>
        <v>131.274</v>
      </c>
      <c r="M2128" s="285">
        <f t="shared" si="9"/>
        <v>123.552</v>
      </c>
      <c r="N2128" s="479"/>
      <c r="O2128" s="479"/>
    </row>
    <row r="2129" ht="115" customHeight="1" spans="1:15">
      <c r="A2129" s="105">
        <v>18</v>
      </c>
      <c r="B2129" s="105" t="s">
        <v>95</v>
      </c>
      <c r="C2129" s="870" t="s">
        <v>13554</v>
      </c>
      <c r="D2129" s="85" t="s">
        <v>13555</v>
      </c>
      <c r="E2129" s="198" t="s">
        <v>13556</v>
      </c>
      <c r="F2129" s="198" t="s">
        <v>13557</v>
      </c>
      <c r="G2129" s="264" t="s">
        <v>13558</v>
      </c>
      <c r="H2129" s="198" t="s">
        <v>13559</v>
      </c>
      <c r="I2129" s="285">
        <v>126</v>
      </c>
      <c r="J2129" s="285">
        <f t="shared" ref="J2129:J2132" si="10">I2129*0.95</f>
        <v>119.7</v>
      </c>
      <c r="K2129" s="285">
        <f t="shared" ref="K2129:K2132" si="11">I2129*0.9</f>
        <v>113.4</v>
      </c>
      <c r="L2129" s="285">
        <f t="shared" ref="L2129:L2132" si="12">I2129*0.85</f>
        <v>107.1</v>
      </c>
      <c r="M2129" s="285">
        <f t="shared" ref="M2129:M2132" si="13">I2129*0.8</f>
        <v>100.8</v>
      </c>
      <c r="N2129" s="487" t="s">
        <v>13560</v>
      </c>
      <c r="O2129" s="479"/>
    </row>
    <row r="2130" ht="60" customHeight="1" spans="1:15">
      <c r="A2130" s="105"/>
      <c r="B2130" s="105" t="s">
        <v>95</v>
      </c>
      <c r="C2130" s="870" t="s">
        <v>13561</v>
      </c>
      <c r="D2130" s="85" t="s">
        <v>13562</v>
      </c>
      <c r="E2130" s="198"/>
      <c r="F2130" s="198"/>
      <c r="G2130" s="264" t="s">
        <v>13558</v>
      </c>
      <c r="H2130" s="198"/>
      <c r="I2130" s="285">
        <f t="shared" ref="I2130:M2130" si="14">I2129*0.2</f>
        <v>25.2</v>
      </c>
      <c r="J2130" s="285">
        <f t="shared" si="14"/>
        <v>23.94</v>
      </c>
      <c r="K2130" s="285">
        <f t="shared" si="14"/>
        <v>22.68</v>
      </c>
      <c r="L2130" s="285">
        <f t="shared" si="14"/>
        <v>21.42</v>
      </c>
      <c r="M2130" s="285">
        <f t="shared" si="14"/>
        <v>20.16</v>
      </c>
      <c r="N2130" s="479"/>
      <c r="O2130" s="479"/>
    </row>
    <row r="2131" ht="110" customHeight="1" spans="1:15">
      <c r="A2131" s="105"/>
      <c r="B2131" s="105" t="s">
        <v>95</v>
      </c>
      <c r="C2131" s="870" t="s">
        <v>13563</v>
      </c>
      <c r="D2131" s="85" t="s">
        <v>13564</v>
      </c>
      <c r="E2131" s="199"/>
      <c r="F2131" s="198"/>
      <c r="G2131" s="264" t="s">
        <v>13558</v>
      </c>
      <c r="H2131" s="198" t="s">
        <v>13565</v>
      </c>
      <c r="I2131" s="285">
        <v>63</v>
      </c>
      <c r="J2131" s="285">
        <f t="shared" si="10"/>
        <v>59.85</v>
      </c>
      <c r="K2131" s="285">
        <f t="shared" si="11"/>
        <v>56.7</v>
      </c>
      <c r="L2131" s="285">
        <f t="shared" si="12"/>
        <v>53.55</v>
      </c>
      <c r="M2131" s="285">
        <f t="shared" si="13"/>
        <v>50.4</v>
      </c>
      <c r="N2131" s="491" t="s">
        <v>13566</v>
      </c>
      <c r="O2131" s="479"/>
    </row>
    <row r="2132" ht="88" customHeight="1" spans="1:15">
      <c r="A2132" s="105">
        <v>19</v>
      </c>
      <c r="B2132" s="105" t="s">
        <v>95</v>
      </c>
      <c r="C2132" s="870" t="s">
        <v>13567</v>
      </c>
      <c r="D2132" s="85" t="s">
        <v>13568</v>
      </c>
      <c r="E2132" s="198" t="s">
        <v>13569</v>
      </c>
      <c r="F2132" s="198" t="s">
        <v>13557</v>
      </c>
      <c r="G2132" s="264" t="s">
        <v>13558</v>
      </c>
      <c r="H2132" s="198" t="s">
        <v>13570</v>
      </c>
      <c r="I2132" s="285">
        <v>491.4</v>
      </c>
      <c r="J2132" s="285">
        <f t="shared" si="10"/>
        <v>466.83</v>
      </c>
      <c r="K2132" s="285">
        <f t="shared" si="11"/>
        <v>442.26</v>
      </c>
      <c r="L2132" s="285">
        <f t="shared" si="12"/>
        <v>417.69</v>
      </c>
      <c r="M2132" s="285">
        <f t="shared" si="13"/>
        <v>393.12</v>
      </c>
      <c r="N2132" s="491" t="s">
        <v>13571</v>
      </c>
      <c r="O2132" s="479"/>
    </row>
    <row r="2133" ht="60" customHeight="1" spans="1:15">
      <c r="A2133" s="105"/>
      <c r="B2133" s="105" t="s">
        <v>95</v>
      </c>
      <c r="C2133" s="870" t="s">
        <v>13572</v>
      </c>
      <c r="D2133" s="85" t="s">
        <v>13573</v>
      </c>
      <c r="E2133" s="198"/>
      <c r="F2133" s="198"/>
      <c r="G2133" s="264" t="s">
        <v>13558</v>
      </c>
      <c r="H2133" s="198"/>
      <c r="I2133" s="285">
        <f t="shared" ref="I2133:M2133" si="15">I2132*0.2</f>
        <v>98.28</v>
      </c>
      <c r="J2133" s="285">
        <f t="shared" si="15"/>
        <v>93.366</v>
      </c>
      <c r="K2133" s="285">
        <f t="shared" si="15"/>
        <v>88.452</v>
      </c>
      <c r="L2133" s="285">
        <f t="shared" si="15"/>
        <v>83.538</v>
      </c>
      <c r="M2133" s="285">
        <f t="shared" si="15"/>
        <v>78.624</v>
      </c>
      <c r="N2133" s="479"/>
      <c r="O2133" s="479"/>
    </row>
    <row r="2134" ht="124" customHeight="1" spans="1:15">
      <c r="A2134" s="105"/>
      <c r="B2134" s="105" t="s">
        <v>95</v>
      </c>
      <c r="C2134" s="870" t="s">
        <v>13574</v>
      </c>
      <c r="D2134" s="85" t="s">
        <v>13575</v>
      </c>
      <c r="E2134" s="198"/>
      <c r="F2134" s="198"/>
      <c r="G2134" s="264" t="s">
        <v>13558</v>
      </c>
      <c r="H2134" s="198" t="s">
        <v>13576</v>
      </c>
      <c r="I2134" s="285">
        <v>491.4</v>
      </c>
      <c r="J2134" s="285">
        <f t="shared" ref="J2134:J2138" si="16">I2134*0.95</f>
        <v>466.83</v>
      </c>
      <c r="K2134" s="285">
        <f t="shared" ref="K2134:K2138" si="17">I2134*0.9</f>
        <v>442.26</v>
      </c>
      <c r="L2134" s="285">
        <f t="shared" ref="L2134:L2138" si="18">I2134*0.85</f>
        <v>417.69</v>
      </c>
      <c r="M2134" s="285">
        <f t="shared" ref="M2134:M2138" si="19">I2134*0.8</f>
        <v>393.12</v>
      </c>
      <c r="N2134" s="491" t="s">
        <v>13577</v>
      </c>
      <c r="O2134" s="479"/>
    </row>
    <row r="2135" ht="99" customHeight="1" spans="1:15">
      <c r="A2135" s="105">
        <v>20</v>
      </c>
      <c r="B2135" s="105" t="s">
        <v>95</v>
      </c>
      <c r="C2135" s="870" t="s">
        <v>13578</v>
      </c>
      <c r="D2135" s="85" t="s">
        <v>13579</v>
      </c>
      <c r="E2135" s="198" t="s">
        <v>13580</v>
      </c>
      <c r="F2135" s="198" t="s">
        <v>13581</v>
      </c>
      <c r="G2135" s="264" t="s">
        <v>13558</v>
      </c>
      <c r="H2135" s="198" t="s">
        <v>13582</v>
      </c>
      <c r="I2135" s="285">
        <v>693</v>
      </c>
      <c r="J2135" s="285">
        <f t="shared" si="16"/>
        <v>658.35</v>
      </c>
      <c r="K2135" s="285">
        <f t="shared" si="17"/>
        <v>623.7</v>
      </c>
      <c r="L2135" s="285">
        <f t="shared" si="18"/>
        <v>589.05</v>
      </c>
      <c r="M2135" s="285">
        <f t="shared" si="19"/>
        <v>554.4</v>
      </c>
      <c r="N2135" s="491" t="s">
        <v>13583</v>
      </c>
      <c r="O2135" s="479"/>
    </row>
    <row r="2136" ht="60" customHeight="1" spans="1:15">
      <c r="A2136" s="105"/>
      <c r="B2136" s="105" t="s">
        <v>95</v>
      </c>
      <c r="C2136" s="870" t="s">
        <v>13584</v>
      </c>
      <c r="D2136" s="85" t="s">
        <v>13585</v>
      </c>
      <c r="E2136" s="198"/>
      <c r="F2136" s="198"/>
      <c r="G2136" s="264" t="s">
        <v>13558</v>
      </c>
      <c r="H2136" s="198"/>
      <c r="I2136" s="285">
        <f t="shared" ref="I2136:M2136" si="20">I2135*0.2</f>
        <v>138.6</v>
      </c>
      <c r="J2136" s="285">
        <f t="shared" si="20"/>
        <v>131.67</v>
      </c>
      <c r="K2136" s="285">
        <f t="shared" si="20"/>
        <v>124.74</v>
      </c>
      <c r="L2136" s="285">
        <f t="shared" si="20"/>
        <v>117.81</v>
      </c>
      <c r="M2136" s="285">
        <f t="shared" si="20"/>
        <v>110.88</v>
      </c>
      <c r="N2136" s="479"/>
      <c r="O2136" s="479"/>
    </row>
    <row r="2137" ht="118" customHeight="1" spans="1:15">
      <c r="A2137" s="105"/>
      <c r="B2137" s="105" t="s">
        <v>95</v>
      </c>
      <c r="C2137" s="870" t="s">
        <v>13586</v>
      </c>
      <c r="D2137" s="85" t="s">
        <v>13587</v>
      </c>
      <c r="E2137" s="198"/>
      <c r="F2137" s="198"/>
      <c r="G2137" s="264" t="s">
        <v>13558</v>
      </c>
      <c r="H2137" s="198" t="s">
        <v>13588</v>
      </c>
      <c r="I2137" s="285">
        <v>346.5</v>
      </c>
      <c r="J2137" s="285">
        <f t="shared" si="16"/>
        <v>329.175</v>
      </c>
      <c r="K2137" s="285">
        <f t="shared" si="17"/>
        <v>311.85</v>
      </c>
      <c r="L2137" s="285">
        <f t="shared" si="18"/>
        <v>294.525</v>
      </c>
      <c r="M2137" s="285">
        <f t="shared" si="19"/>
        <v>277.2</v>
      </c>
      <c r="N2137" s="491" t="s">
        <v>13589</v>
      </c>
      <c r="O2137" s="479"/>
    </row>
    <row r="2138" ht="106" customHeight="1" spans="1:15">
      <c r="A2138" s="105">
        <v>21</v>
      </c>
      <c r="B2138" s="105" t="s">
        <v>95</v>
      </c>
      <c r="C2138" s="870" t="s">
        <v>13590</v>
      </c>
      <c r="D2138" s="85" t="s">
        <v>13591</v>
      </c>
      <c r="E2138" s="198" t="s">
        <v>13592</v>
      </c>
      <c r="F2138" s="198" t="s">
        <v>13557</v>
      </c>
      <c r="G2138" s="264" t="s">
        <v>13558</v>
      </c>
      <c r="H2138" s="198" t="s">
        <v>13593</v>
      </c>
      <c r="I2138" s="285">
        <v>770.4</v>
      </c>
      <c r="J2138" s="285">
        <f t="shared" si="16"/>
        <v>731.88</v>
      </c>
      <c r="K2138" s="285">
        <f t="shared" si="17"/>
        <v>693.36</v>
      </c>
      <c r="L2138" s="285">
        <f t="shared" si="18"/>
        <v>654.84</v>
      </c>
      <c r="M2138" s="285">
        <f t="shared" si="19"/>
        <v>616.32</v>
      </c>
      <c r="N2138" s="491" t="s">
        <v>13594</v>
      </c>
      <c r="O2138" s="479"/>
    </row>
    <row r="2139" ht="60" customHeight="1" spans="1:15">
      <c r="A2139" s="105"/>
      <c r="B2139" s="105" t="s">
        <v>95</v>
      </c>
      <c r="C2139" s="870" t="s">
        <v>13595</v>
      </c>
      <c r="D2139" s="85" t="s">
        <v>13596</v>
      </c>
      <c r="E2139" s="198"/>
      <c r="F2139" s="198"/>
      <c r="G2139" s="264" t="s">
        <v>13558</v>
      </c>
      <c r="H2139" s="198"/>
      <c r="I2139" s="285">
        <f t="shared" ref="I2139:M2139" si="21">I2138*0.2</f>
        <v>154.08</v>
      </c>
      <c r="J2139" s="285">
        <f t="shared" si="21"/>
        <v>146.376</v>
      </c>
      <c r="K2139" s="285">
        <f t="shared" si="21"/>
        <v>138.672</v>
      </c>
      <c r="L2139" s="285">
        <f t="shared" si="21"/>
        <v>130.968</v>
      </c>
      <c r="M2139" s="285">
        <f t="shared" si="21"/>
        <v>123.264</v>
      </c>
      <c r="N2139" s="479"/>
      <c r="O2139" s="479"/>
    </row>
    <row r="2140" ht="119" customHeight="1" spans="1:15">
      <c r="A2140" s="105"/>
      <c r="B2140" s="105" t="s">
        <v>95</v>
      </c>
      <c r="C2140" s="870" t="s">
        <v>13597</v>
      </c>
      <c r="D2140" s="85" t="s">
        <v>13598</v>
      </c>
      <c r="E2140" s="198"/>
      <c r="F2140" s="198"/>
      <c r="G2140" s="264" t="s">
        <v>13558</v>
      </c>
      <c r="H2140" s="198" t="s">
        <v>13599</v>
      </c>
      <c r="I2140" s="285">
        <v>385.2</v>
      </c>
      <c r="J2140" s="285">
        <f t="shared" ref="J2140:J2142" si="22">I2140*0.95</f>
        <v>365.94</v>
      </c>
      <c r="K2140" s="285">
        <f t="shared" ref="K2140:K2142" si="23">I2140*0.9</f>
        <v>346.68</v>
      </c>
      <c r="L2140" s="285">
        <f t="shared" ref="L2140:L2142" si="24">I2140*0.85</f>
        <v>327.42</v>
      </c>
      <c r="M2140" s="285">
        <f t="shared" ref="M2140:M2142" si="25">I2140*0.8</f>
        <v>308.16</v>
      </c>
      <c r="N2140" s="491" t="s">
        <v>13600</v>
      </c>
      <c r="O2140" s="479"/>
    </row>
    <row r="2141" ht="60" customHeight="1" spans="1:15">
      <c r="A2141" s="105"/>
      <c r="B2141" s="105" t="s">
        <v>95</v>
      </c>
      <c r="C2141" s="870" t="s">
        <v>13601</v>
      </c>
      <c r="D2141" s="85" t="s">
        <v>13602</v>
      </c>
      <c r="E2141" s="198"/>
      <c r="F2141" s="198"/>
      <c r="G2141" s="264" t="s">
        <v>13558</v>
      </c>
      <c r="H2141" s="198"/>
      <c r="I2141" s="285">
        <v>770.4</v>
      </c>
      <c r="J2141" s="285">
        <f t="shared" si="22"/>
        <v>731.88</v>
      </c>
      <c r="K2141" s="285">
        <f t="shared" si="23"/>
        <v>693.36</v>
      </c>
      <c r="L2141" s="285">
        <f t="shared" si="24"/>
        <v>654.84</v>
      </c>
      <c r="M2141" s="285">
        <f t="shared" si="25"/>
        <v>616.32</v>
      </c>
      <c r="N2141" s="479"/>
      <c r="O2141" s="479"/>
    </row>
    <row r="2142" ht="143" customHeight="1" spans="1:15">
      <c r="A2142" s="105">
        <v>22</v>
      </c>
      <c r="B2142" s="105" t="s">
        <v>95</v>
      </c>
      <c r="C2142" s="870" t="s">
        <v>13603</v>
      </c>
      <c r="D2142" s="85" t="s">
        <v>13604</v>
      </c>
      <c r="E2142" s="198" t="s">
        <v>13605</v>
      </c>
      <c r="F2142" s="198" t="s">
        <v>13557</v>
      </c>
      <c r="G2142" s="264" t="s">
        <v>13558</v>
      </c>
      <c r="H2142" s="198" t="s">
        <v>13606</v>
      </c>
      <c r="I2142" s="285">
        <v>1155.6</v>
      </c>
      <c r="J2142" s="285">
        <f t="shared" si="22"/>
        <v>1097.82</v>
      </c>
      <c r="K2142" s="285">
        <f t="shared" si="23"/>
        <v>1040.04</v>
      </c>
      <c r="L2142" s="285">
        <f t="shared" si="24"/>
        <v>982.26</v>
      </c>
      <c r="M2142" s="285">
        <f t="shared" si="25"/>
        <v>924.48</v>
      </c>
      <c r="N2142" s="491" t="s">
        <v>13607</v>
      </c>
      <c r="O2142" s="479"/>
    </row>
    <row r="2143" ht="60" customHeight="1" spans="1:15">
      <c r="A2143" s="105"/>
      <c r="B2143" s="105" t="s">
        <v>95</v>
      </c>
      <c r="C2143" s="870" t="s">
        <v>13608</v>
      </c>
      <c r="D2143" s="85" t="s">
        <v>13609</v>
      </c>
      <c r="E2143" s="198"/>
      <c r="F2143" s="198"/>
      <c r="G2143" s="264" t="s">
        <v>13558</v>
      </c>
      <c r="H2143" s="198"/>
      <c r="I2143" s="285">
        <f t="shared" ref="I2143:M2143" si="26">I2142*0.2</f>
        <v>231.12</v>
      </c>
      <c r="J2143" s="285">
        <f t="shared" si="26"/>
        <v>219.564</v>
      </c>
      <c r="K2143" s="285">
        <f t="shared" si="26"/>
        <v>208.008</v>
      </c>
      <c r="L2143" s="285">
        <f t="shared" si="26"/>
        <v>196.452</v>
      </c>
      <c r="M2143" s="285">
        <f t="shared" si="26"/>
        <v>184.896</v>
      </c>
      <c r="N2143" s="479"/>
      <c r="O2143" s="479"/>
    </row>
    <row r="2144" ht="130" customHeight="1" spans="1:15">
      <c r="A2144" s="105"/>
      <c r="B2144" s="105" t="s">
        <v>95</v>
      </c>
      <c r="C2144" s="870" t="s">
        <v>13610</v>
      </c>
      <c r="D2144" s="85" t="s">
        <v>13611</v>
      </c>
      <c r="E2144" s="198"/>
      <c r="F2144" s="198"/>
      <c r="G2144" s="264" t="s">
        <v>13558</v>
      </c>
      <c r="H2144" s="198" t="s">
        <v>13612</v>
      </c>
      <c r="I2144" s="285">
        <v>577.8</v>
      </c>
      <c r="J2144" s="285">
        <f t="shared" ref="J2144:J2146" si="27">I2144*0.95</f>
        <v>548.91</v>
      </c>
      <c r="K2144" s="285">
        <f t="shared" ref="K2144:K2146" si="28">I2144*0.9</f>
        <v>520.02</v>
      </c>
      <c r="L2144" s="285">
        <f t="shared" ref="L2144:L2146" si="29">I2144*0.85</f>
        <v>491.13</v>
      </c>
      <c r="M2144" s="285">
        <f t="shared" ref="M2144:M2146" si="30">I2144*0.8</f>
        <v>462.24</v>
      </c>
      <c r="N2144" s="491" t="s">
        <v>13613</v>
      </c>
      <c r="O2144" s="479"/>
    </row>
    <row r="2145" ht="60" customHeight="1" spans="1:15">
      <c r="A2145" s="105"/>
      <c r="B2145" s="105" t="s">
        <v>95</v>
      </c>
      <c r="C2145" s="870" t="s">
        <v>13614</v>
      </c>
      <c r="D2145" s="85" t="s">
        <v>13615</v>
      </c>
      <c r="E2145" s="198"/>
      <c r="F2145" s="198"/>
      <c r="G2145" s="264" t="s">
        <v>13558</v>
      </c>
      <c r="H2145" s="198"/>
      <c r="I2145" s="285">
        <v>1155.6</v>
      </c>
      <c r="J2145" s="285">
        <f t="shared" si="27"/>
        <v>1097.82</v>
      </c>
      <c r="K2145" s="285">
        <f t="shared" si="28"/>
        <v>1040.04</v>
      </c>
      <c r="L2145" s="285">
        <f t="shared" si="29"/>
        <v>982.26</v>
      </c>
      <c r="M2145" s="285">
        <f t="shared" si="30"/>
        <v>924.48</v>
      </c>
      <c r="N2145" s="479"/>
      <c r="O2145" s="479"/>
    </row>
    <row r="2146" ht="101" customHeight="1" spans="1:15">
      <c r="A2146" s="105">
        <v>23</v>
      </c>
      <c r="B2146" s="105" t="s">
        <v>95</v>
      </c>
      <c r="C2146" s="870" t="s">
        <v>13616</v>
      </c>
      <c r="D2146" s="85" t="s">
        <v>13617</v>
      </c>
      <c r="E2146" s="198" t="s">
        <v>13618</v>
      </c>
      <c r="F2146" s="198" t="s">
        <v>13557</v>
      </c>
      <c r="G2146" s="264" t="s">
        <v>13558</v>
      </c>
      <c r="H2146" s="198" t="s">
        <v>13619</v>
      </c>
      <c r="I2146" s="285">
        <v>731.7</v>
      </c>
      <c r="J2146" s="285">
        <f t="shared" si="27"/>
        <v>695.115</v>
      </c>
      <c r="K2146" s="285">
        <f t="shared" si="28"/>
        <v>658.53</v>
      </c>
      <c r="L2146" s="285">
        <f t="shared" si="29"/>
        <v>621.945</v>
      </c>
      <c r="M2146" s="285">
        <f t="shared" si="30"/>
        <v>585.36</v>
      </c>
      <c r="N2146" s="491" t="s">
        <v>13620</v>
      </c>
      <c r="O2146" s="479"/>
    </row>
    <row r="2147" ht="60" customHeight="1" spans="1:15">
      <c r="A2147" s="105"/>
      <c r="B2147" s="105" t="s">
        <v>95</v>
      </c>
      <c r="C2147" s="870" t="s">
        <v>13621</v>
      </c>
      <c r="D2147" s="85" t="s">
        <v>13622</v>
      </c>
      <c r="E2147" s="198"/>
      <c r="F2147" s="198"/>
      <c r="G2147" s="264" t="s">
        <v>13558</v>
      </c>
      <c r="H2147" s="198"/>
      <c r="I2147" s="285">
        <f t="shared" ref="I2147:M2147" si="31">I2146*0.2</f>
        <v>146.34</v>
      </c>
      <c r="J2147" s="285">
        <f t="shared" si="31"/>
        <v>139.023</v>
      </c>
      <c r="K2147" s="285">
        <f t="shared" si="31"/>
        <v>131.706</v>
      </c>
      <c r="L2147" s="285">
        <f t="shared" si="31"/>
        <v>124.389</v>
      </c>
      <c r="M2147" s="285">
        <f t="shared" si="31"/>
        <v>117.072</v>
      </c>
      <c r="N2147" s="479"/>
      <c r="O2147" s="479"/>
    </row>
    <row r="2148" ht="118" customHeight="1" spans="1:15">
      <c r="A2148" s="105"/>
      <c r="B2148" s="105" t="s">
        <v>95</v>
      </c>
      <c r="C2148" s="870" t="s">
        <v>13623</v>
      </c>
      <c r="D2148" s="85" t="s">
        <v>13624</v>
      </c>
      <c r="E2148" s="198"/>
      <c r="F2148" s="198"/>
      <c r="G2148" s="264" t="s">
        <v>13558</v>
      </c>
      <c r="H2148" s="198" t="s">
        <v>13625</v>
      </c>
      <c r="I2148" s="285">
        <v>366.3</v>
      </c>
      <c r="J2148" s="285">
        <f t="shared" ref="J2148:J2152" si="32">I2148*0.95</f>
        <v>347.985</v>
      </c>
      <c r="K2148" s="285">
        <f t="shared" ref="K2148:K2152" si="33">I2148*0.9</f>
        <v>329.67</v>
      </c>
      <c r="L2148" s="285">
        <f t="shared" ref="L2148:L2152" si="34">I2148*0.85</f>
        <v>311.355</v>
      </c>
      <c r="M2148" s="285">
        <f t="shared" ref="M2148:M2152" si="35">I2148*0.8</f>
        <v>293.04</v>
      </c>
      <c r="N2148" s="491" t="s">
        <v>13626</v>
      </c>
      <c r="O2148" s="479"/>
    </row>
    <row r="2149" ht="158" customHeight="1" spans="1:15">
      <c r="A2149" s="105">
        <v>24</v>
      </c>
      <c r="B2149" s="105" t="s">
        <v>95</v>
      </c>
      <c r="C2149" s="870" t="s">
        <v>13627</v>
      </c>
      <c r="D2149" s="85" t="s">
        <v>13628</v>
      </c>
      <c r="E2149" s="198" t="s">
        <v>13629</v>
      </c>
      <c r="F2149" s="198" t="s">
        <v>13557</v>
      </c>
      <c r="G2149" s="264" t="s">
        <v>13558</v>
      </c>
      <c r="H2149" s="198" t="s">
        <v>13630</v>
      </c>
      <c r="I2149" s="285">
        <v>1155.6</v>
      </c>
      <c r="J2149" s="285">
        <f t="shared" si="32"/>
        <v>1097.82</v>
      </c>
      <c r="K2149" s="285">
        <f t="shared" si="33"/>
        <v>1040.04</v>
      </c>
      <c r="L2149" s="285">
        <f t="shared" si="34"/>
        <v>982.26</v>
      </c>
      <c r="M2149" s="285">
        <f t="shared" si="35"/>
        <v>924.48</v>
      </c>
      <c r="N2149" s="491" t="s">
        <v>13631</v>
      </c>
      <c r="O2149" s="479"/>
    </row>
    <row r="2150" ht="60" customHeight="1" spans="1:15">
      <c r="A2150" s="105"/>
      <c r="B2150" s="105" t="s">
        <v>95</v>
      </c>
      <c r="C2150" s="870" t="s">
        <v>13632</v>
      </c>
      <c r="D2150" s="85" t="s">
        <v>13633</v>
      </c>
      <c r="E2150" s="198"/>
      <c r="F2150" s="198"/>
      <c r="G2150" s="264" t="s">
        <v>13558</v>
      </c>
      <c r="H2150" s="198"/>
      <c r="I2150" s="285">
        <f t="shared" ref="I2150:M2150" si="36">I2149*0.2</f>
        <v>231.12</v>
      </c>
      <c r="J2150" s="285">
        <f t="shared" si="36"/>
        <v>219.564</v>
      </c>
      <c r="K2150" s="285">
        <f t="shared" si="36"/>
        <v>208.008</v>
      </c>
      <c r="L2150" s="285">
        <f t="shared" si="36"/>
        <v>196.452</v>
      </c>
      <c r="M2150" s="285">
        <f t="shared" si="36"/>
        <v>184.896</v>
      </c>
      <c r="N2150" s="479"/>
      <c r="O2150" s="479"/>
    </row>
    <row r="2151" ht="123" customHeight="1" spans="1:15">
      <c r="A2151" s="105"/>
      <c r="B2151" s="105" t="s">
        <v>95</v>
      </c>
      <c r="C2151" s="870" t="s">
        <v>13634</v>
      </c>
      <c r="D2151" s="85" t="s">
        <v>13635</v>
      </c>
      <c r="E2151" s="198"/>
      <c r="F2151" s="198"/>
      <c r="G2151" s="264" t="s">
        <v>13558</v>
      </c>
      <c r="H2151" s="198" t="s">
        <v>13636</v>
      </c>
      <c r="I2151" s="285">
        <v>577.8</v>
      </c>
      <c r="J2151" s="285">
        <f t="shared" si="32"/>
        <v>548.91</v>
      </c>
      <c r="K2151" s="285">
        <f t="shared" si="33"/>
        <v>520.02</v>
      </c>
      <c r="L2151" s="285">
        <f t="shared" si="34"/>
        <v>491.13</v>
      </c>
      <c r="M2151" s="285">
        <f t="shared" si="35"/>
        <v>462.24</v>
      </c>
      <c r="N2151" s="491" t="s">
        <v>13637</v>
      </c>
      <c r="O2151" s="479"/>
    </row>
    <row r="2152" ht="94" customHeight="1" spans="1:15">
      <c r="A2152" s="105">
        <v>25</v>
      </c>
      <c r="B2152" s="105" t="s">
        <v>95</v>
      </c>
      <c r="C2152" s="870" t="s">
        <v>13638</v>
      </c>
      <c r="D2152" s="85" t="s">
        <v>13639</v>
      </c>
      <c r="E2152" s="85" t="s">
        <v>13640</v>
      </c>
      <c r="F2152" s="85" t="s">
        <v>13557</v>
      </c>
      <c r="G2152" s="264" t="s">
        <v>13558</v>
      </c>
      <c r="H2152" s="198" t="s">
        <v>13641</v>
      </c>
      <c r="I2152" s="285">
        <v>847.8</v>
      </c>
      <c r="J2152" s="285">
        <f t="shared" si="32"/>
        <v>805.41</v>
      </c>
      <c r="K2152" s="285">
        <f t="shared" si="33"/>
        <v>763.02</v>
      </c>
      <c r="L2152" s="285">
        <f t="shared" si="34"/>
        <v>720.63</v>
      </c>
      <c r="M2152" s="285">
        <f t="shared" si="35"/>
        <v>678.24</v>
      </c>
      <c r="N2152" s="491" t="s">
        <v>13642</v>
      </c>
      <c r="O2152" s="479"/>
    </row>
    <row r="2153" ht="60" customHeight="1" spans="1:15">
      <c r="A2153" s="105"/>
      <c r="B2153" s="105" t="s">
        <v>95</v>
      </c>
      <c r="C2153" s="870" t="s">
        <v>13643</v>
      </c>
      <c r="D2153" s="85" t="s">
        <v>13644</v>
      </c>
      <c r="E2153" s="85"/>
      <c r="F2153" s="85"/>
      <c r="G2153" s="264" t="s">
        <v>13558</v>
      </c>
      <c r="H2153" s="198"/>
      <c r="I2153" s="285">
        <f t="shared" ref="I2153:M2153" si="37">I2152*0.2</f>
        <v>169.56</v>
      </c>
      <c r="J2153" s="285">
        <f t="shared" si="37"/>
        <v>161.082</v>
      </c>
      <c r="K2153" s="285">
        <f t="shared" si="37"/>
        <v>152.604</v>
      </c>
      <c r="L2153" s="285">
        <f t="shared" si="37"/>
        <v>144.126</v>
      </c>
      <c r="M2153" s="285">
        <f t="shared" si="37"/>
        <v>135.648</v>
      </c>
      <c r="N2153" s="479"/>
      <c r="O2153" s="479"/>
    </row>
    <row r="2154" ht="111" customHeight="1" spans="1:15">
      <c r="A2154" s="105"/>
      <c r="B2154" s="105" t="s">
        <v>95</v>
      </c>
      <c r="C2154" s="870" t="s">
        <v>13645</v>
      </c>
      <c r="D2154" s="85" t="s">
        <v>13646</v>
      </c>
      <c r="E2154" s="85"/>
      <c r="F2154" s="85"/>
      <c r="G2154" s="264" t="s">
        <v>13558</v>
      </c>
      <c r="H2154" s="198" t="s">
        <v>13647</v>
      </c>
      <c r="I2154" s="285">
        <v>423.9</v>
      </c>
      <c r="J2154" s="285">
        <f t="shared" ref="J2154:J2158" si="38">I2154*0.95</f>
        <v>402.705</v>
      </c>
      <c r="K2154" s="285">
        <f t="shared" ref="K2154:K2158" si="39">I2154*0.9</f>
        <v>381.51</v>
      </c>
      <c r="L2154" s="285">
        <f t="shared" ref="L2154:L2158" si="40">I2154*0.85</f>
        <v>360.315</v>
      </c>
      <c r="M2154" s="285">
        <f t="shared" ref="M2154:M2158" si="41">I2154*0.8</f>
        <v>339.12</v>
      </c>
      <c r="N2154" s="491" t="s">
        <v>13648</v>
      </c>
      <c r="O2154" s="479"/>
    </row>
    <row r="2155" ht="154" customHeight="1" spans="1:15">
      <c r="A2155" s="105">
        <v>26</v>
      </c>
      <c r="B2155" s="105" t="s">
        <v>95</v>
      </c>
      <c r="C2155" s="870" t="s">
        <v>13649</v>
      </c>
      <c r="D2155" s="85" t="s">
        <v>13650</v>
      </c>
      <c r="E2155" s="85" t="s">
        <v>13651</v>
      </c>
      <c r="F2155" s="85" t="s">
        <v>13652</v>
      </c>
      <c r="G2155" s="264" t="s">
        <v>13558</v>
      </c>
      <c r="H2155" s="198" t="s">
        <v>13653</v>
      </c>
      <c r="I2155" s="285">
        <v>1271.7</v>
      </c>
      <c r="J2155" s="285">
        <f t="shared" si="38"/>
        <v>1208.115</v>
      </c>
      <c r="K2155" s="285">
        <f t="shared" si="39"/>
        <v>1144.53</v>
      </c>
      <c r="L2155" s="285">
        <f t="shared" si="40"/>
        <v>1080.945</v>
      </c>
      <c r="M2155" s="285">
        <f t="shared" si="41"/>
        <v>1017.36</v>
      </c>
      <c r="N2155" s="491" t="s">
        <v>13654</v>
      </c>
      <c r="O2155" s="479"/>
    </row>
    <row r="2156" ht="60" customHeight="1" spans="1:15">
      <c r="A2156" s="105"/>
      <c r="B2156" s="105" t="s">
        <v>95</v>
      </c>
      <c r="C2156" s="870" t="s">
        <v>13655</v>
      </c>
      <c r="D2156" s="85" t="s">
        <v>13656</v>
      </c>
      <c r="E2156" s="85"/>
      <c r="F2156" s="85"/>
      <c r="G2156" s="264" t="s">
        <v>13558</v>
      </c>
      <c r="H2156" s="198"/>
      <c r="I2156" s="285">
        <f t="shared" ref="I2156:M2156" si="42">I2155*0.2</f>
        <v>254.34</v>
      </c>
      <c r="J2156" s="285">
        <f t="shared" si="42"/>
        <v>241.623</v>
      </c>
      <c r="K2156" s="285">
        <f t="shared" si="42"/>
        <v>228.906</v>
      </c>
      <c r="L2156" s="285">
        <f t="shared" si="42"/>
        <v>216.189</v>
      </c>
      <c r="M2156" s="285">
        <f t="shared" si="42"/>
        <v>203.472</v>
      </c>
      <c r="N2156" s="479"/>
      <c r="O2156" s="479"/>
    </row>
    <row r="2157" ht="144" customHeight="1" spans="1:15">
      <c r="A2157" s="105"/>
      <c r="B2157" s="105" t="s">
        <v>95</v>
      </c>
      <c r="C2157" s="870" t="s">
        <v>13657</v>
      </c>
      <c r="D2157" s="85" t="s">
        <v>13658</v>
      </c>
      <c r="E2157" s="85"/>
      <c r="F2157" s="85"/>
      <c r="G2157" s="264" t="s">
        <v>13558</v>
      </c>
      <c r="H2157" s="198" t="s">
        <v>13659</v>
      </c>
      <c r="I2157" s="285">
        <v>636.3</v>
      </c>
      <c r="J2157" s="285">
        <f t="shared" si="38"/>
        <v>604.485</v>
      </c>
      <c r="K2157" s="285">
        <f t="shared" si="39"/>
        <v>572.67</v>
      </c>
      <c r="L2157" s="285">
        <f t="shared" si="40"/>
        <v>540.855</v>
      </c>
      <c r="M2157" s="285">
        <f t="shared" si="41"/>
        <v>509.04</v>
      </c>
      <c r="N2157" s="491" t="s">
        <v>13660</v>
      </c>
      <c r="O2157" s="479"/>
    </row>
    <row r="2158" ht="102" customHeight="1" spans="1:15">
      <c r="A2158" s="105">
        <v>27</v>
      </c>
      <c r="B2158" s="105" t="s">
        <v>95</v>
      </c>
      <c r="C2158" s="870" t="s">
        <v>13661</v>
      </c>
      <c r="D2158" s="85" t="s">
        <v>13662</v>
      </c>
      <c r="E2158" s="198" t="s">
        <v>13663</v>
      </c>
      <c r="F2158" s="85" t="s">
        <v>13557</v>
      </c>
      <c r="G2158" s="264" t="s">
        <v>13664</v>
      </c>
      <c r="H2158" s="198" t="s">
        <v>13665</v>
      </c>
      <c r="I2158" s="285">
        <v>189</v>
      </c>
      <c r="J2158" s="285">
        <f t="shared" si="38"/>
        <v>179.55</v>
      </c>
      <c r="K2158" s="285">
        <f t="shared" si="39"/>
        <v>170.1</v>
      </c>
      <c r="L2158" s="285">
        <f t="shared" si="40"/>
        <v>160.65</v>
      </c>
      <c r="M2158" s="285">
        <f t="shared" si="41"/>
        <v>151.2</v>
      </c>
      <c r="N2158" s="491" t="s">
        <v>13666</v>
      </c>
      <c r="O2158" s="479"/>
    </row>
    <row r="2159" ht="60" customHeight="1" spans="1:15">
      <c r="A2159" s="105"/>
      <c r="B2159" s="105" t="s">
        <v>95</v>
      </c>
      <c r="C2159" s="870" t="s">
        <v>13667</v>
      </c>
      <c r="D2159" s="85" t="s">
        <v>13668</v>
      </c>
      <c r="E2159" s="198"/>
      <c r="F2159" s="85"/>
      <c r="G2159" s="264" t="s">
        <v>13664</v>
      </c>
      <c r="H2159" s="198"/>
      <c r="I2159" s="285">
        <f t="shared" ref="I2159:M2159" si="43">I2158*0.2</f>
        <v>37.8</v>
      </c>
      <c r="J2159" s="285">
        <f t="shared" si="43"/>
        <v>35.91</v>
      </c>
      <c r="K2159" s="285">
        <f t="shared" si="43"/>
        <v>34.02</v>
      </c>
      <c r="L2159" s="285">
        <f t="shared" si="43"/>
        <v>32.13</v>
      </c>
      <c r="M2159" s="285">
        <f t="shared" si="43"/>
        <v>30.24</v>
      </c>
      <c r="N2159" s="479"/>
      <c r="O2159" s="479"/>
    </row>
    <row r="2160" ht="105" customHeight="1" spans="1:15">
      <c r="A2160" s="105"/>
      <c r="B2160" s="105" t="s">
        <v>95</v>
      </c>
      <c r="C2160" s="870" t="s">
        <v>13669</v>
      </c>
      <c r="D2160" s="85" t="s">
        <v>13670</v>
      </c>
      <c r="E2160" s="198"/>
      <c r="F2160" s="85"/>
      <c r="G2160" s="264" t="s">
        <v>13664</v>
      </c>
      <c r="H2160" s="198" t="s">
        <v>13671</v>
      </c>
      <c r="I2160" s="285">
        <v>56.7</v>
      </c>
      <c r="J2160" s="285">
        <f t="shared" ref="J2160:J2164" si="44">I2160*0.95</f>
        <v>53.865</v>
      </c>
      <c r="K2160" s="285">
        <f t="shared" ref="K2160:K2164" si="45">I2160*0.9</f>
        <v>51.03</v>
      </c>
      <c r="L2160" s="285">
        <f t="shared" ref="L2160:L2164" si="46">I2160*0.85</f>
        <v>48.195</v>
      </c>
      <c r="M2160" s="285">
        <f t="shared" ref="M2160:M2164" si="47">I2160*0.8</f>
        <v>45.36</v>
      </c>
      <c r="N2160" s="491" t="s">
        <v>13672</v>
      </c>
      <c r="O2160" s="479"/>
    </row>
    <row r="2161" ht="60" customHeight="1" spans="1:15">
      <c r="A2161" s="105">
        <v>28</v>
      </c>
      <c r="B2161" s="105" t="s">
        <v>95</v>
      </c>
      <c r="C2161" s="870" t="s">
        <v>13673</v>
      </c>
      <c r="D2161" s="85" t="s">
        <v>13674</v>
      </c>
      <c r="E2161" s="198" t="s">
        <v>13675</v>
      </c>
      <c r="F2161" s="198" t="s">
        <v>13676</v>
      </c>
      <c r="G2161" s="264" t="s">
        <v>13558</v>
      </c>
      <c r="H2161" s="340"/>
      <c r="I2161" s="285">
        <v>954</v>
      </c>
      <c r="J2161" s="285">
        <f t="shared" si="44"/>
        <v>906.3</v>
      </c>
      <c r="K2161" s="285">
        <f t="shared" si="45"/>
        <v>858.6</v>
      </c>
      <c r="L2161" s="285">
        <f t="shared" si="46"/>
        <v>810.9</v>
      </c>
      <c r="M2161" s="285">
        <f t="shared" si="47"/>
        <v>763.2</v>
      </c>
      <c r="N2161" s="479"/>
      <c r="O2161" s="479"/>
    </row>
    <row r="2162" ht="60" customHeight="1" spans="1:15">
      <c r="A2162" s="105"/>
      <c r="B2162" s="105" t="s">
        <v>95</v>
      </c>
      <c r="C2162" s="870" t="s">
        <v>13677</v>
      </c>
      <c r="D2162" s="85" t="s">
        <v>13678</v>
      </c>
      <c r="E2162" s="198"/>
      <c r="F2162" s="198"/>
      <c r="G2162" s="264" t="s">
        <v>13558</v>
      </c>
      <c r="H2162" s="340"/>
      <c r="I2162" s="285">
        <f t="shared" ref="I2162:M2162" si="48">I2161*0.2</f>
        <v>190.8</v>
      </c>
      <c r="J2162" s="285">
        <f t="shared" si="48"/>
        <v>181.26</v>
      </c>
      <c r="K2162" s="285">
        <f t="shared" si="48"/>
        <v>171.72</v>
      </c>
      <c r="L2162" s="285">
        <f t="shared" si="48"/>
        <v>162.18</v>
      </c>
      <c r="M2162" s="285">
        <f t="shared" si="48"/>
        <v>152.64</v>
      </c>
      <c r="N2162" s="479"/>
      <c r="O2162" s="479"/>
    </row>
    <row r="2163" ht="60" customHeight="1" spans="1:15">
      <c r="A2163" s="105"/>
      <c r="B2163" s="105" t="s">
        <v>95</v>
      </c>
      <c r="C2163" s="870" t="s">
        <v>13679</v>
      </c>
      <c r="D2163" s="85" t="s">
        <v>13680</v>
      </c>
      <c r="E2163" s="198"/>
      <c r="F2163" s="198"/>
      <c r="G2163" s="264" t="s">
        <v>13558</v>
      </c>
      <c r="H2163" s="340"/>
      <c r="I2163" s="285">
        <v>477</v>
      </c>
      <c r="J2163" s="285">
        <f t="shared" si="44"/>
        <v>453.15</v>
      </c>
      <c r="K2163" s="285">
        <f t="shared" si="45"/>
        <v>429.3</v>
      </c>
      <c r="L2163" s="285">
        <f t="shared" si="46"/>
        <v>405.45</v>
      </c>
      <c r="M2163" s="285">
        <f t="shared" si="47"/>
        <v>381.6</v>
      </c>
      <c r="N2163" s="479"/>
      <c r="O2163" s="479"/>
    </row>
    <row r="2164" ht="60" customHeight="1" spans="1:15">
      <c r="A2164" s="105">
        <v>29</v>
      </c>
      <c r="B2164" s="105" t="s">
        <v>95</v>
      </c>
      <c r="C2164" s="870" t="s">
        <v>13681</v>
      </c>
      <c r="D2164" s="85" t="s">
        <v>13682</v>
      </c>
      <c r="E2164" s="198" t="s">
        <v>13683</v>
      </c>
      <c r="F2164" s="85" t="s">
        <v>13684</v>
      </c>
      <c r="G2164" s="264" t="s">
        <v>13558</v>
      </c>
      <c r="H2164" s="340"/>
      <c r="I2164" s="285">
        <v>794.7</v>
      </c>
      <c r="J2164" s="285">
        <f t="shared" si="44"/>
        <v>754.965</v>
      </c>
      <c r="K2164" s="285">
        <f t="shared" si="45"/>
        <v>715.23</v>
      </c>
      <c r="L2164" s="285">
        <f t="shared" si="46"/>
        <v>675.495</v>
      </c>
      <c r="M2164" s="285">
        <f t="shared" si="47"/>
        <v>635.76</v>
      </c>
      <c r="N2164" s="479"/>
      <c r="O2164" s="479"/>
    </row>
    <row r="2165" ht="60" customHeight="1" spans="1:15">
      <c r="A2165" s="105"/>
      <c r="B2165" s="105" t="s">
        <v>95</v>
      </c>
      <c r="C2165" s="870" t="s">
        <v>13685</v>
      </c>
      <c r="D2165" s="85" t="s">
        <v>13686</v>
      </c>
      <c r="E2165" s="198"/>
      <c r="F2165" s="85"/>
      <c r="G2165" s="264" t="s">
        <v>13558</v>
      </c>
      <c r="H2165" s="340"/>
      <c r="I2165" s="285">
        <f t="shared" ref="I2165:M2165" si="49">I2164*0.2</f>
        <v>158.94</v>
      </c>
      <c r="J2165" s="285">
        <f t="shared" si="49"/>
        <v>150.993</v>
      </c>
      <c r="K2165" s="285">
        <f t="shared" si="49"/>
        <v>143.046</v>
      </c>
      <c r="L2165" s="285">
        <f t="shared" si="49"/>
        <v>135.099</v>
      </c>
      <c r="M2165" s="285">
        <f t="shared" si="49"/>
        <v>127.152</v>
      </c>
      <c r="N2165" s="479"/>
      <c r="O2165" s="479"/>
    </row>
    <row r="2166" ht="60" customHeight="1" spans="1:15">
      <c r="A2166" s="105">
        <v>30</v>
      </c>
      <c r="B2166" s="105" t="s">
        <v>95</v>
      </c>
      <c r="C2166" s="870" t="s">
        <v>13687</v>
      </c>
      <c r="D2166" s="85" t="s">
        <v>13688</v>
      </c>
      <c r="E2166" s="198" t="s">
        <v>13689</v>
      </c>
      <c r="F2166" s="85" t="s">
        <v>13690</v>
      </c>
      <c r="G2166" s="264" t="s">
        <v>13558</v>
      </c>
      <c r="H2166" s="198" t="s">
        <v>13691</v>
      </c>
      <c r="I2166" s="285">
        <v>1144.8</v>
      </c>
      <c r="J2166" s="285">
        <f t="shared" ref="J2166:J2170" si="50">I2166*0.95</f>
        <v>1087.56</v>
      </c>
      <c r="K2166" s="285">
        <f t="shared" ref="K2166:K2170" si="51">I2166*0.9</f>
        <v>1030.32</v>
      </c>
      <c r="L2166" s="285">
        <f t="shared" ref="L2166:L2170" si="52">I2166*0.85</f>
        <v>973.08</v>
      </c>
      <c r="M2166" s="285">
        <f t="shared" ref="M2166:M2170" si="53">I2166*0.8</f>
        <v>915.84</v>
      </c>
      <c r="N2166" s="479"/>
      <c r="O2166" s="479"/>
    </row>
    <row r="2167" ht="60" customHeight="1" spans="1:15">
      <c r="A2167" s="105"/>
      <c r="B2167" s="105" t="s">
        <v>95</v>
      </c>
      <c r="C2167" s="870" t="s">
        <v>13692</v>
      </c>
      <c r="D2167" s="85" t="s">
        <v>13693</v>
      </c>
      <c r="E2167" s="198"/>
      <c r="F2167" s="85"/>
      <c r="G2167" s="264" t="s">
        <v>13558</v>
      </c>
      <c r="H2167" s="199"/>
      <c r="I2167" s="285">
        <f t="shared" ref="I2167:M2167" si="54">I2166*0.2</f>
        <v>228.96</v>
      </c>
      <c r="J2167" s="285">
        <f t="shared" si="54"/>
        <v>217.512</v>
      </c>
      <c r="K2167" s="285">
        <f t="shared" si="54"/>
        <v>206.064</v>
      </c>
      <c r="L2167" s="285">
        <f t="shared" si="54"/>
        <v>194.616</v>
      </c>
      <c r="M2167" s="285">
        <f t="shared" si="54"/>
        <v>183.168</v>
      </c>
      <c r="N2167" s="479"/>
      <c r="O2167" s="479"/>
    </row>
    <row r="2168" ht="78" customHeight="1" spans="1:15">
      <c r="A2168" s="105">
        <v>31</v>
      </c>
      <c r="B2168" s="105" t="s">
        <v>95</v>
      </c>
      <c r="C2168" s="870" t="s">
        <v>13694</v>
      </c>
      <c r="D2168" s="85" t="s">
        <v>13695</v>
      </c>
      <c r="E2168" s="85" t="s">
        <v>13696</v>
      </c>
      <c r="F2168" s="85" t="s">
        <v>13684</v>
      </c>
      <c r="G2168" s="264" t="s">
        <v>13558</v>
      </c>
      <c r="H2168" s="85" t="s">
        <v>13697</v>
      </c>
      <c r="I2168" s="285">
        <v>871.2</v>
      </c>
      <c r="J2168" s="285">
        <f t="shared" si="50"/>
        <v>827.64</v>
      </c>
      <c r="K2168" s="285">
        <f t="shared" si="51"/>
        <v>784.08</v>
      </c>
      <c r="L2168" s="285">
        <f t="shared" si="52"/>
        <v>740.52</v>
      </c>
      <c r="M2168" s="285">
        <f t="shared" si="53"/>
        <v>696.96</v>
      </c>
      <c r="N2168" s="479"/>
      <c r="O2168" s="479"/>
    </row>
    <row r="2169" ht="60" customHeight="1" spans="1:15">
      <c r="A2169" s="105"/>
      <c r="B2169" s="105" t="s">
        <v>95</v>
      </c>
      <c r="C2169" s="870" t="s">
        <v>13698</v>
      </c>
      <c r="D2169" s="85" t="s">
        <v>13699</v>
      </c>
      <c r="E2169" s="85"/>
      <c r="F2169" s="85"/>
      <c r="G2169" s="264" t="s">
        <v>13558</v>
      </c>
      <c r="H2169" s="85"/>
      <c r="I2169" s="285">
        <f t="shared" ref="I2169:M2169" si="55">I2168*0.2</f>
        <v>174.24</v>
      </c>
      <c r="J2169" s="285">
        <f t="shared" si="55"/>
        <v>165.528</v>
      </c>
      <c r="K2169" s="285">
        <f t="shared" si="55"/>
        <v>156.816</v>
      </c>
      <c r="L2169" s="285">
        <f t="shared" si="55"/>
        <v>148.104</v>
      </c>
      <c r="M2169" s="285">
        <f t="shared" si="55"/>
        <v>139.392</v>
      </c>
      <c r="N2169" s="479"/>
      <c r="O2169" s="479"/>
    </row>
    <row r="2170" ht="127" customHeight="1" spans="1:15">
      <c r="A2170" s="105">
        <v>32</v>
      </c>
      <c r="B2170" s="105" t="s">
        <v>95</v>
      </c>
      <c r="C2170" s="870" t="s">
        <v>13700</v>
      </c>
      <c r="D2170" s="85" t="s">
        <v>13701</v>
      </c>
      <c r="E2170" s="198" t="s">
        <v>13702</v>
      </c>
      <c r="F2170" s="198" t="s">
        <v>13703</v>
      </c>
      <c r="G2170" s="264" t="s">
        <v>13558</v>
      </c>
      <c r="H2170" s="198" t="s">
        <v>13704</v>
      </c>
      <c r="I2170" s="285">
        <v>1229.4</v>
      </c>
      <c r="J2170" s="285">
        <f t="shared" si="50"/>
        <v>1167.93</v>
      </c>
      <c r="K2170" s="285">
        <f t="shared" si="51"/>
        <v>1106.46</v>
      </c>
      <c r="L2170" s="285">
        <f t="shared" si="52"/>
        <v>1044.99</v>
      </c>
      <c r="M2170" s="285">
        <f t="shared" si="53"/>
        <v>983.52</v>
      </c>
      <c r="N2170" s="487" t="s">
        <v>13705</v>
      </c>
      <c r="O2170" s="487" t="s">
        <v>13706</v>
      </c>
    </row>
    <row r="2171" ht="60" customHeight="1" spans="1:15">
      <c r="A2171" s="105"/>
      <c r="B2171" s="105" t="s">
        <v>95</v>
      </c>
      <c r="C2171" s="870" t="s">
        <v>13707</v>
      </c>
      <c r="D2171" s="85" t="s">
        <v>13708</v>
      </c>
      <c r="E2171" s="198"/>
      <c r="F2171" s="198"/>
      <c r="G2171" s="264" t="s">
        <v>13558</v>
      </c>
      <c r="H2171" s="198"/>
      <c r="I2171" s="285">
        <f t="shared" ref="I2171:M2171" si="56">I2170*0.2</f>
        <v>245.88</v>
      </c>
      <c r="J2171" s="285">
        <f t="shared" si="56"/>
        <v>233.586</v>
      </c>
      <c r="K2171" s="285">
        <f t="shared" si="56"/>
        <v>221.292</v>
      </c>
      <c r="L2171" s="285">
        <f t="shared" si="56"/>
        <v>208.998</v>
      </c>
      <c r="M2171" s="285">
        <f t="shared" si="56"/>
        <v>196.704</v>
      </c>
      <c r="N2171" s="479"/>
      <c r="O2171" s="479"/>
    </row>
    <row r="2172" ht="117" customHeight="1" spans="1:15">
      <c r="A2172" s="105"/>
      <c r="B2172" s="105" t="s">
        <v>95</v>
      </c>
      <c r="C2172" s="870" t="s">
        <v>13709</v>
      </c>
      <c r="D2172" s="85" t="s">
        <v>13710</v>
      </c>
      <c r="E2172" s="198"/>
      <c r="F2172" s="198"/>
      <c r="G2172" s="264" t="s">
        <v>13558</v>
      </c>
      <c r="H2172" s="198" t="s">
        <v>13711</v>
      </c>
      <c r="I2172" s="285">
        <v>491.4</v>
      </c>
      <c r="J2172" s="285">
        <f t="shared" ref="J2172:J2176" si="57">I2172*0.95</f>
        <v>466.83</v>
      </c>
      <c r="K2172" s="285">
        <f t="shared" ref="K2172:K2176" si="58">I2172*0.9</f>
        <v>442.26</v>
      </c>
      <c r="L2172" s="285">
        <f t="shared" ref="L2172:L2176" si="59">I2172*0.85</f>
        <v>417.69</v>
      </c>
      <c r="M2172" s="285">
        <f t="shared" ref="M2172:M2176" si="60">I2172*0.8</f>
        <v>393.12</v>
      </c>
      <c r="N2172" s="487" t="s">
        <v>13712</v>
      </c>
      <c r="O2172" s="487" t="s">
        <v>13713</v>
      </c>
    </row>
    <row r="2173" ht="109" customHeight="1" spans="1:15">
      <c r="A2173" s="105"/>
      <c r="B2173" s="105" t="s">
        <v>95</v>
      </c>
      <c r="C2173" s="870" t="s">
        <v>13714</v>
      </c>
      <c r="D2173" s="85" t="s">
        <v>13715</v>
      </c>
      <c r="E2173" s="198"/>
      <c r="F2173" s="198"/>
      <c r="G2173" s="264" t="s">
        <v>13558</v>
      </c>
      <c r="H2173" s="198" t="s">
        <v>13716</v>
      </c>
      <c r="I2173" s="285">
        <v>369</v>
      </c>
      <c r="J2173" s="285">
        <f t="shared" si="57"/>
        <v>350.55</v>
      </c>
      <c r="K2173" s="285">
        <f t="shared" si="58"/>
        <v>332.1</v>
      </c>
      <c r="L2173" s="285">
        <f t="shared" si="59"/>
        <v>313.65</v>
      </c>
      <c r="M2173" s="285">
        <f t="shared" si="60"/>
        <v>295.2</v>
      </c>
      <c r="N2173" s="487" t="s">
        <v>13717</v>
      </c>
      <c r="O2173" s="487" t="s">
        <v>13718</v>
      </c>
    </row>
    <row r="2174" ht="111" customHeight="1" spans="1:15">
      <c r="A2174" s="105"/>
      <c r="B2174" s="105" t="s">
        <v>95</v>
      </c>
      <c r="C2174" s="870" t="s">
        <v>13719</v>
      </c>
      <c r="D2174" s="85" t="s">
        <v>13720</v>
      </c>
      <c r="E2174" s="198"/>
      <c r="F2174" s="198"/>
      <c r="G2174" s="264" t="s">
        <v>13558</v>
      </c>
      <c r="H2174" s="198" t="s">
        <v>13721</v>
      </c>
      <c r="I2174" s="285">
        <v>245.7</v>
      </c>
      <c r="J2174" s="285">
        <f t="shared" si="57"/>
        <v>233.415</v>
      </c>
      <c r="K2174" s="285">
        <f t="shared" si="58"/>
        <v>221.13</v>
      </c>
      <c r="L2174" s="285">
        <f t="shared" si="59"/>
        <v>208.845</v>
      </c>
      <c r="M2174" s="285">
        <f t="shared" si="60"/>
        <v>196.56</v>
      </c>
      <c r="N2174" s="487" t="s">
        <v>13722</v>
      </c>
      <c r="O2174" s="487" t="s">
        <v>13723</v>
      </c>
    </row>
    <row r="2175" ht="119" customHeight="1" spans="1:15">
      <c r="A2175" s="105"/>
      <c r="B2175" s="105" t="s">
        <v>95</v>
      </c>
      <c r="C2175" s="870" t="s">
        <v>13724</v>
      </c>
      <c r="D2175" s="85" t="s">
        <v>13725</v>
      </c>
      <c r="E2175" s="198"/>
      <c r="F2175" s="198"/>
      <c r="G2175" s="264" t="s">
        <v>13558</v>
      </c>
      <c r="H2175" s="198" t="s">
        <v>13726</v>
      </c>
      <c r="I2175" s="285">
        <v>614.7</v>
      </c>
      <c r="J2175" s="285">
        <f t="shared" si="57"/>
        <v>583.965</v>
      </c>
      <c r="K2175" s="285">
        <f t="shared" si="58"/>
        <v>553.23</v>
      </c>
      <c r="L2175" s="285">
        <f t="shared" si="59"/>
        <v>522.495</v>
      </c>
      <c r="M2175" s="285">
        <f t="shared" si="60"/>
        <v>491.76</v>
      </c>
      <c r="N2175" s="487" t="s">
        <v>13727</v>
      </c>
      <c r="O2175" s="487" t="s">
        <v>13728</v>
      </c>
    </row>
    <row r="2176" ht="118" customHeight="1" spans="1:15">
      <c r="A2176" s="105">
        <v>33</v>
      </c>
      <c r="B2176" s="105" t="s">
        <v>95</v>
      </c>
      <c r="C2176" s="870" t="s">
        <v>13729</v>
      </c>
      <c r="D2176" s="85" t="s">
        <v>13730</v>
      </c>
      <c r="E2176" s="198" t="s">
        <v>13731</v>
      </c>
      <c r="F2176" s="198" t="s">
        <v>13732</v>
      </c>
      <c r="G2176" s="264" t="s">
        <v>13558</v>
      </c>
      <c r="H2176" s="198" t="s">
        <v>13733</v>
      </c>
      <c r="I2176" s="285">
        <v>2968.2</v>
      </c>
      <c r="J2176" s="285">
        <f t="shared" si="57"/>
        <v>2819.79</v>
      </c>
      <c r="K2176" s="285">
        <f t="shared" si="58"/>
        <v>2671.38</v>
      </c>
      <c r="L2176" s="285">
        <f t="shared" si="59"/>
        <v>2522.97</v>
      </c>
      <c r="M2176" s="285">
        <f t="shared" si="60"/>
        <v>2374.56</v>
      </c>
      <c r="N2176" s="487" t="s">
        <v>13734</v>
      </c>
      <c r="O2176" s="487" t="s">
        <v>13735</v>
      </c>
    </row>
    <row r="2177" ht="60" customHeight="1" spans="1:15">
      <c r="A2177" s="105"/>
      <c r="B2177" s="105" t="s">
        <v>95</v>
      </c>
      <c r="C2177" s="870" t="s">
        <v>13736</v>
      </c>
      <c r="D2177" s="85" t="s">
        <v>13737</v>
      </c>
      <c r="E2177" s="198"/>
      <c r="F2177" s="198"/>
      <c r="G2177" s="264" t="s">
        <v>13558</v>
      </c>
      <c r="H2177" s="198"/>
      <c r="I2177" s="285">
        <f t="shared" ref="I2177:M2177" si="61">I2176*0.2</f>
        <v>593.64</v>
      </c>
      <c r="J2177" s="285">
        <f t="shared" si="61"/>
        <v>563.958</v>
      </c>
      <c r="K2177" s="285">
        <f t="shared" si="61"/>
        <v>534.276</v>
      </c>
      <c r="L2177" s="285">
        <f t="shared" si="61"/>
        <v>504.594</v>
      </c>
      <c r="M2177" s="285">
        <f t="shared" si="61"/>
        <v>474.912</v>
      </c>
      <c r="N2177" s="479"/>
      <c r="O2177" s="479"/>
    </row>
    <row r="2178" ht="122" customHeight="1" spans="1:15">
      <c r="A2178" s="105"/>
      <c r="B2178" s="105" t="s">
        <v>95</v>
      </c>
      <c r="C2178" s="870" t="s">
        <v>13738</v>
      </c>
      <c r="D2178" s="85" t="s">
        <v>13739</v>
      </c>
      <c r="E2178" s="198"/>
      <c r="F2178" s="198"/>
      <c r="G2178" s="264" t="s">
        <v>13558</v>
      </c>
      <c r="H2178" s="198" t="s">
        <v>13740</v>
      </c>
      <c r="I2178" s="285">
        <v>1187.1</v>
      </c>
      <c r="J2178" s="285">
        <f t="shared" ref="J2178:J2181" si="62">I2178*0.95</f>
        <v>1127.745</v>
      </c>
      <c r="K2178" s="285">
        <f t="shared" ref="K2178:K2181" si="63">I2178*0.9</f>
        <v>1068.39</v>
      </c>
      <c r="L2178" s="285">
        <f t="shared" ref="L2178:L2181" si="64">I2178*0.85</f>
        <v>1009.035</v>
      </c>
      <c r="M2178" s="285">
        <f t="shared" ref="M2178:M2181" si="65">I2178*0.8</f>
        <v>949.68</v>
      </c>
      <c r="N2178" s="487" t="s">
        <v>13741</v>
      </c>
      <c r="O2178" s="487" t="s">
        <v>13742</v>
      </c>
    </row>
    <row r="2179" ht="126" customHeight="1" spans="1:15">
      <c r="A2179" s="105"/>
      <c r="B2179" s="105" t="s">
        <v>95</v>
      </c>
      <c r="C2179" s="870" t="s">
        <v>13743</v>
      </c>
      <c r="D2179" s="85" t="s">
        <v>13744</v>
      </c>
      <c r="E2179" s="198"/>
      <c r="F2179" s="198"/>
      <c r="G2179" s="264" t="s">
        <v>13558</v>
      </c>
      <c r="H2179" s="198" t="s">
        <v>13745</v>
      </c>
      <c r="I2179" s="285">
        <v>594</v>
      </c>
      <c r="J2179" s="285">
        <f t="shared" si="62"/>
        <v>564.3</v>
      </c>
      <c r="K2179" s="285">
        <f t="shared" si="63"/>
        <v>534.6</v>
      </c>
      <c r="L2179" s="285">
        <f t="shared" si="64"/>
        <v>504.9</v>
      </c>
      <c r="M2179" s="285">
        <f t="shared" si="65"/>
        <v>475.2</v>
      </c>
      <c r="N2179" s="487" t="s">
        <v>13746</v>
      </c>
      <c r="O2179" s="487" t="s">
        <v>13747</v>
      </c>
    </row>
    <row r="2180" ht="113" customHeight="1" spans="1:15">
      <c r="A2180" s="105"/>
      <c r="B2180" s="105" t="s">
        <v>95</v>
      </c>
      <c r="C2180" s="870" t="s">
        <v>13748</v>
      </c>
      <c r="D2180" s="85" t="s">
        <v>13749</v>
      </c>
      <c r="E2180" s="198"/>
      <c r="F2180" s="198"/>
      <c r="G2180" s="264" t="s">
        <v>13558</v>
      </c>
      <c r="H2180" s="198" t="s">
        <v>13750</v>
      </c>
      <c r="I2180" s="285">
        <v>1484.1</v>
      </c>
      <c r="J2180" s="285">
        <f t="shared" si="62"/>
        <v>1409.895</v>
      </c>
      <c r="K2180" s="285">
        <f t="shared" si="63"/>
        <v>1335.69</v>
      </c>
      <c r="L2180" s="285">
        <f t="shared" si="64"/>
        <v>1261.485</v>
      </c>
      <c r="M2180" s="285">
        <f t="shared" si="65"/>
        <v>1187.28</v>
      </c>
      <c r="N2180" s="487" t="s">
        <v>13751</v>
      </c>
      <c r="O2180" s="487" t="s">
        <v>13752</v>
      </c>
    </row>
    <row r="2181" ht="114" customHeight="1" spans="1:15">
      <c r="A2181" s="105">
        <v>34</v>
      </c>
      <c r="B2181" s="105" t="s">
        <v>95</v>
      </c>
      <c r="C2181" s="870" t="s">
        <v>13753</v>
      </c>
      <c r="D2181" s="85" t="s">
        <v>13754</v>
      </c>
      <c r="E2181" s="85" t="s">
        <v>13755</v>
      </c>
      <c r="F2181" s="198" t="s">
        <v>13756</v>
      </c>
      <c r="G2181" s="264" t="s">
        <v>13558</v>
      </c>
      <c r="H2181" s="198" t="s">
        <v>13757</v>
      </c>
      <c r="I2181" s="285">
        <v>4212</v>
      </c>
      <c r="J2181" s="285">
        <f t="shared" si="62"/>
        <v>4001.4</v>
      </c>
      <c r="K2181" s="285">
        <f t="shared" si="63"/>
        <v>3790.8</v>
      </c>
      <c r="L2181" s="285">
        <f t="shared" si="64"/>
        <v>3580.2</v>
      </c>
      <c r="M2181" s="285">
        <f t="shared" si="65"/>
        <v>3369.6</v>
      </c>
      <c r="N2181" s="487" t="s">
        <v>13758</v>
      </c>
      <c r="O2181" s="487" t="s">
        <v>13759</v>
      </c>
    </row>
    <row r="2182" ht="60" customHeight="1" spans="1:15">
      <c r="A2182" s="105"/>
      <c r="B2182" s="105" t="s">
        <v>95</v>
      </c>
      <c r="C2182" s="870" t="s">
        <v>13760</v>
      </c>
      <c r="D2182" s="85" t="s">
        <v>13761</v>
      </c>
      <c r="E2182" s="85"/>
      <c r="F2182" s="198"/>
      <c r="G2182" s="264" t="s">
        <v>13558</v>
      </c>
      <c r="H2182" s="198"/>
      <c r="I2182" s="285">
        <f t="shared" ref="I2182:M2182" si="66">I2181*0.2</f>
        <v>842.4</v>
      </c>
      <c r="J2182" s="285">
        <f t="shared" si="66"/>
        <v>800.28</v>
      </c>
      <c r="K2182" s="285">
        <f t="shared" si="66"/>
        <v>758.16</v>
      </c>
      <c r="L2182" s="285">
        <f t="shared" si="66"/>
        <v>716.04</v>
      </c>
      <c r="M2182" s="285">
        <f t="shared" si="66"/>
        <v>673.92</v>
      </c>
      <c r="N2182" s="479"/>
      <c r="O2182" s="479"/>
    </row>
    <row r="2183" ht="111" customHeight="1" spans="1:15">
      <c r="A2183" s="105">
        <v>35</v>
      </c>
      <c r="B2183" s="105" t="s">
        <v>95</v>
      </c>
      <c r="C2183" s="870" t="s">
        <v>13762</v>
      </c>
      <c r="D2183" s="85" t="s">
        <v>13763</v>
      </c>
      <c r="E2183" s="198" t="s">
        <v>13764</v>
      </c>
      <c r="F2183" s="198" t="s">
        <v>13765</v>
      </c>
      <c r="G2183" s="264" t="s">
        <v>13558</v>
      </c>
      <c r="H2183" s="198" t="s">
        <v>13766</v>
      </c>
      <c r="I2183" s="285">
        <v>2684.7</v>
      </c>
      <c r="J2183" s="285">
        <f t="shared" ref="J2183:J2188" si="67">I2183*0.95</f>
        <v>2550.465</v>
      </c>
      <c r="K2183" s="285">
        <f t="shared" ref="K2183:K2188" si="68">I2183*0.9</f>
        <v>2416.23</v>
      </c>
      <c r="L2183" s="285">
        <f t="shared" ref="L2183:L2188" si="69">I2183*0.85</f>
        <v>2281.995</v>
      </c>
      <c r="M2183" s="285">
        <f t="shared" ref="M2183:M2188" si="70">I2183*0.8</f>
        <v>2147.76</v>
      </c>
      <c r="N2183" s="487" t="s">
        <v>13767</v>
      </c>
      <c r="O2183" s="487" t="s">
        <v>13768</v>
      </c>
    </row>
    <row r="2184" ht="60" customHeight="1" spans="1:15">
      <c r="A2184" s="105"/>
      <c r="B2184" s="105" t="s">
        <v>95</v>
      </c>
      <c r="C2184" s="870" t="s">
        <v>13769</v>
      </c>
      <c r="D2184" s="85" t="s">
        <v>13770</v>
      </c>
      <c r="E2184" s="198"/>
      <c r="F2184" s="198"/>
      <c r="G2184" s="264" t="s">
        <v>13558</v>
      </c>
      <c r="H2184" s="198"/>
      <c r="I2184" s="285">
        <f t="shared" ref="I2184:M2184" si="71">I2183*0.2</f>
        <v>536.94</v>
      </c>
      <c r="J2184" s="285">
        <f t="shared" si="71"/>
        <v>510.093</v>
      </c>
      <c r="K2184" s="285">
        <f t="shared" si="71"/>
        <v>483.246</v>
      </c>
      <c r="L2184" s="285">
        <f t="shared" si="71"/>
        <v>456.399</v>
      </c>
      <c r="M2184" s="285">
        <f t="shared" si="71"/>
        <v>429.552</v>
      </c>
      <c r="N2184" s="479"/>
      <c r="O2184" s="479"/>
    </row>
    <row r="2185" ht="60" customHeight="1" spans="1:15">
      <c r="A2185" s="105">
        <v>36</v>
      </c>
      <c r="B2185" s="105" t="s">
        <v>95</v>
      </c>
      <c r="C2185" s="870" t="s">
        <v>13771</v>
      </c>
      <c r="D2185" s="85" t="s">
        <v>13772</v>
      </c>
      <c r="E2185" s="85" t="s">
        <v>13773</v>
      </c>
      <c r="F2185" s="85" t="s">
        <v>13774</v>
      </c>
      <c r="G2185" s="264" t="s">
        <v>13558</v>
      </c>
      <c r="H2185" s="85"/>
      <c r="I2185" s="285">
        <v>1216.8</v>
      </c>
      <c r="J2185" s="285">
        <f t="shared" si="67"/>
        <v>1155.96</v>
      </c>
      <c r="K2185" s="285">
        <f t="shared" si="68"/>
        <v>1095.12</v>
      </c>
      <c r="L2185" s="285">
        <f t="shared" si="69"/>
        <v>1034.28</v>
      </c>
      <c r="M2185" s="285">
        <f t="shared" si="70"/>
        <v>973.44</v>
      </c>
      <c r="N2185" s="479"/>
      <c r="O2185" s="479"/>
    </row>
    <row r="2186" ht="60" customHeight="1" spans="1:15">
      <c r="A2186" s="105"/>
      <c r="B2186" s="105" t="s">
        <v>95</v>
      </c>
      <c r="C2186" s="870" t="s">
        <v>13775</v>
      </c>
      <c r="D2186" s="85" t="s">
        <v>13776</v>
      </c>
      <c r="E2186" s="85"/>
      <c r="F2186" s="85"/>
      <c r="G2186" s="264" t="s">
        <v>13558</v>
      </c>
      <c r="H2186" s="85"/>
      <c r="I2186" s="285">
        <f t="shared" ref="I2186:M2186" si="72">I2185*0.2</f>
        <v>243.36</v>
      </c>
      <c r="J2186" s="285">
        <f t="shared" si="72"/>
        <v>231.192</v>
      </c>
      <c r="K2186" s="285">
        <f t="shared" si="72"/>
        <v>219.024</v>
      </c>
      <c r="L2186" s="285">
        <f t="shared" si="72"/>
        <v>206.856</v>
      </c>
      <c r="M2186" s="285">
        <f t="shared" si="72"/>
        <v>194.688</v>
      </c>
      <c r="N2186" s="479"/>
      <c r="O2186" s="479"/>
    </row>
    <row r="2187" ht="60" customHeight="1" spans="1:15">
      <c r="A2187" s="105"/>
      <c r="B2187" s="105" t="s">
        <v>95</v>
      </c>
      <c r="C2187" s="870" t="s">
        <v>13777</v>
      </c>
      <c r="D2187" s="85" t="s">
        <v>13778</v>
      </c>
      <c r="E2187" s="85"/>
      <c r="F2187" s="85"/>
      <c r="G2187" s="264" t="s">
        <v>13558</v>
      </c>
      <c r="H2187" s="85" t="s">
        <v>13779</v>
      </c>
      <c r="I2187" s="285">
        <v>365.4</v>
      </c>
      <c r="J2187" s="285">
        <f t="shared" si="67"/>
        <v>347.13</v>
      </c>
      <c r="K2187" s="285">
        <f t="shared" si="68"/>
        <v>328.86</v>
      </c>
      <c r="L2187" s="285">
        <f t="shared" si="69"/>
        <v>310.59</v>
      </c>
      <c r="M2187" s="285">
        <f t="shared" si="70"/>
        <v>292.32</v>
      </c>
      <c r="N2187" s="479"/>
      <c r="O2187" s="479"/>
    </row>
    <row r="2188" ht="60" customHeight="1" spans="1:15">
      <c r="A2188" s="105">
        <v>37</v>
      </c>
      <c r="B2188" s="105" t="s">
        <v>95</v>
      </c>
      <c r="C2188" s="870" t="s">
        <v>13780</v>
      </c>
      <c r="D2188" s="85" t="s">
        <v>13781</v>
      </c>
      <c r="E2188" s="85" t="s">
        <v>13782</v>
      </c>
      <c r="F2188" s="85" t="s">
        <v>13783</v>
      </c>
      <c r="G2188" s="264" t="s">
        <v>13558</v>
      </c>
      <c r="H2188" s="264"/>
      <c r="I2188" s="285">
        <v>1216.8</v>
      </c>
      <c r="J2188" s="285">
        <f t="shared" si="67"/>
        <v>1155.96</v>
      </c>
      <c r="K2188" s="285">
        <f t="shared" si="68"/>
        <v>1095.12</v>
      </c>
      <c r="L2188" s="285">
        <f t="shared" si="69"/>
        <v>1034.28</v>
      </c>
      <c r="M2188" s="285">
        <f t="shared" si="70"/>
        <v>973.44</v>
      </c>
      <c r="N2188" s="479"/>
      <c r="O2188" s="479"/>
    </row>
    <row r="2189" ht="60" customHeight="1" spans="1:15">
      <c r="A2189" s="105"/>
      <c r="B2189" s="105" t="s">
        <v>95</v>
      </c>
      <c r="C2189" s="870" t="s">
        <v>13784</v>
      </c>
      <c r="D2189" s="85" t="s">
        <v>13785</v>
      </c>
      <c r="E2189" s="85"/>
      <c r="F2189" s="85"/>
      <c r="G2189" s="264" t="s">
        <v>13558</v>
      </c>
      <c r="H2189" s="264"/>
      <c r="I2189" s="285">
        <f t="shared" ref="I2189:M2189" si="73">I2188*0.2</f>
        <v>243.36</v>
      </c>
      <c r="J2189" s="285">
        <f t="shared" si="73"/>
        <v>231.192</v>
      </c>
      <c r="K2189" s="285">
        <f t="shared" si="73"/>
        <v>219.024</v>
      </c>
      <c r="L2189" s="285">
        <f t="shared" si="73"/>
        <v>206.856</v>
      </c>
      <c r="M2189" s="285">
        <f t="shared" si="73"/>
        <v>194.688</v>
      </c>
      <c r="N2189" s="479"/>
      <c r="O2189" s="479"/>
    </row>
    <row r="2190" ht="60" customHeight="1" spans="1:15">
      <c r="A2190" s="105"/>
      <c r="B2190" s="105" t="s">
        <v>95</v>
      </c>
      <c r="C2190" s="870" t="s">
        <v>13786</v>
      </c>
      <c r="D2190" s="85" t="s">
        <v>13787</v>
      </c>
      <c r="E2190" s="85"/>
      <c r="F2190" s="85"/>
      <c r="G2190" s="264" t="s">
        <v>13558</v>
      </c>
      <c r="H2190" s="264"/>
      <c r="I2190" s="285">
        <v>608.4</v>
      </c>
      <c r="J2190" s="285">
        <f t="shared" ref="J2190:J2193" si="74">I2190*0.95</f>
        <v>577.98</v>
      </c>
      <c r="K2190" s="285">
        <f t="shared" ref="K2190:K2193" si="75">I2190*0.9</f>
        <v>547.56</v>
      </c>
      <c r="L2190" s="285">
        <f t="shared" ref="L2190:L2193" si="76">I2190*0.85</f>
        <v>517.14</v>
      </c>
      <c r="M2190" s="285">
        <f t="shared" ref="M2190:M2193" si="77">I2190*0.8</f>
        <v>486.72</v>
      </c>
      <c r="N2190" s="479"/>
      <c r="O2190" s="479"/>
    </row>
    <row r="2191" ht="60" customHeight="1" spans="1:15">
      <c r="A2191" s="105">
        <v>38</v>
      </c>
      <c r="B2191" s="105" t="s">
        <v>95</v>
      </c>
      <c r="C2191" s="870" t="s">
        <v>13788</v>
      </c>
      <c r="D2191" s="85" t="s">
        <v>13789</v>
      </c>
      <c r="E2191" s="198" t="s">
        <v>13790</v>
      </c>
      <c r="F2191" s="85" t="s">
        <v>13791</v>
      </c>
      <c r="G2191" s="264" t="s">
        <v>51</v>
      </c>
      <c r="H2191" s="199"/>
      <c r="I2191" s="285">
        <v>871.2</v>
      </c>
      <c r="J2191" s="285">
        <f t="shared" si="74"/>
        <v>827.64</v>
      </c>
      <c r="K2191" s="285">
        <f t="shared" si="75"/>
        <v>784.08</v>
      </c>
      <c r="L2191" s="285">
        <f t="shared" si="76"/>
        <v>740.52</v>
      </c>
      <c r="M2191" s="285">
        <f t="shared" si="77"/>
        <v>696.96</v>
      </c>
      <c r="N2191" s="479"/>
      <c r="O2191" s="479"/>
    </row>
    <row r="2192" ht="60" customHeight="1" spans="1:15">
      <c r="A2192" s="105"/>
      <c r="B2192" s="105" t="s">
        <v>95</v>
      </c>
      <c r="C2192" s="870" t="s">
        <v>13792</v>
      </c>
      <c r="D2192" s="85" t="s">
        <v>13793</v>
      </c>
      <c r="E2192" s="198"/>
      <c r="F2192" s="85"/>
      <c r="G2192" s="264" t="s">
        <v>51</v>
      </c>
      <c r="H2192" s="199"/>
      <c r="I2192" s="285">
        <f t="shared" ref="I2192:M2192" si="78">I2191*0.2</f>
        <v>174.24</v>
      </c>
      <c r="J2192" s="285">
        <f t="shared" si="78"/>
        <v>165.528</v>
      </c>
      <c r="K2192" s="285">
        <f t="shared" si="78"/>
        <v>156.816</v>
      </c>
      <c r="L2192" s="285">
        <f t="shared" si="78"/>
        <v>148.104</v>
      </c>
      <c r="M2192" s="285">
        <f t="shared" si="78"/>
        <v>139.392</v>
      </c>
      <c r="N2192" s="479"/>
      <c r="O2192" s="479"/>
    </row>
    <row r="2193" ht="60" customHeight="1" spans="1:15">
      <c r="A2193" s="105">
        <v>39</v>
      </c>
      <c r="B2193" s="105" t="s">
        <v>95</v>
      </c>
      <c r="C2193" s="870" t="s">
        <v>13794</v>
      </c>
      <c r="D2193" s="85" t="s">
        <v>13795</v>
      </c>
      <c r="E2193" s="198" t="s">
        <v>13796</v>
      </c>
      <c r="F2193" s="198" t="s">
        <v>13797</v>
      </c>
      <c r="G2193" s="264" t="s">
        <v>51</v>
      </c>
      <c r="H2193" s="85" t="s">
        <v>13798</v>
      </c>
      <c r="I2193" s="285">
        <v>1216.8</v>
      </c>
      <c r="J2193" s="285">
        <f t="shared" si="74"/>
        <v>1155.96</v>
      </c>
      <c r="K2193" s="285">
        <f t="shared" si="75"/>
        <v>1095.12</v>
      </c>
      <c r="L2193" s="285">
        <f t="shared" si="76"/>
        <v>1034.28</v>
      </c>
      <c r="M2193" s="285">
        <f t="shared" si="77"/>
        <v>973.44</v>
      </c>
      <c r="N2193" s="479"/>
      <c r="O2193" s="479"/>
    </row>
    <row r="2194" ht="60" customHeight="1" spans="1:15">
      <c r="A2194" s="105"/>
      <c r="B2194" s="105" t="s">
        <v>95</v>
      </c>
      <c r="C2194" s="870" t="s">
        <v>13799</v>
      </c>
      <c r="D2194" s="85" t="s">
        <v>13800</v>
      </c>
      <c r="E2194" s="198"/>
      <c r="F2194" s="198"/>
      <c r="G2194" s="264" t="s">
        <v>51</v>
      </c>
      <c r="H2194" s="214"/>
      <c r="I2194" s="285">
        <f t="shared" ref="I2194:M2194" si="79">I2193*0.2</f>
        <v>243.36</v>
      </c>
      <c r="J2194" s="285">
        <f t="shared" si="79"/>
        <v>231.192</v>
      </c>
      <c r="K2194" s="285">
        <f t="shared" si="79"/>
        <v>219.024</v>
      </c>
      <c r="L2194" s="285">
        <f t="shared" si="79"/>
        <v>206.856</v>
      </c>
      <c r="M2194" s="285">
        <f t="shared" si="79"/>
        <v>194.688</v>
      </c>
      <c r="N2194" s="479"/>
      <c r="O2194" s="479"/>
    </row>
    <row r="2195" ht="60" customHeight="1" spans="1:15">
      <c r="A2195" s="105">
        <v>40</v>
      </c>
      <c r="B2195" s="105" t="s">
        <v>95</v>
      </c>
      <c r="C2195" s="870" t="s">
        <v>13801</v>
      </c>
      <c r="D2195" s="85" t="s">
        <v>13802</v>
      </c>
      <c r="E2195" s="198" t="s">
        <v>13803</v>
      </c>
      <c r="F2195" s="198" t="s">
        <v>13804</v>
      </c>
      <c r="G2195" s="264" t="s">
        <v>13558</v>
      </c>
      <c r="H2195" s="198" t="s">
        <v>13805</v>
      </c>
      <c r="I2195" s="285">
        <v>1216.8</v>
      </c>
      <c r="J2195" s="285">
        <f t="shared" ref="J2195:J2199" si="80">I2195*0.95</f>
        <v>1155.96</v>
      </c>
      <c r="K2195" s="285">
        <f t="shared" ref="K2195:K2199" si="81">I2195*0.9</f>
        <v>1095.12</v>
      </c>
      <c r="L2195" s="285">
        <f t="shared" ref="L2195:L2199" si="82">I2195*0.85</f>
        <v>1034.28</v>
      </c>
      <c r="M2195" s="285">
        <f t="shared" ref="M2195:M2199" si="83">I2195*0.8</f>
        <v>973.44</v>
      </c>
      <c r="N2195" s="479"/>
      <c r="O2195" s="479"/>
    </row>
    <row r="2196" ht="60" customHeight="1" spans="1:15">
      <c r="A2196" s="105"/>
      <c r="B2196" s="105" t="s">
        <v>95</v>
      </c>
      <c r="C2196" s="870" t="s">
        <v>13806</v>
      </c>
      <c r="D2196" s="85" t="s">
        <v>13807</v>
      </c>
      <c r="E2196" s="198"/>
      <c r="F2196" s="198"/>
      <c r="G2196" s="264" t="s">
        <v>13558</v>
      </c>
      <c r="H2196" s="198"/>
      <c r="I2196" s="285">
        <f t="shared" ref="I2196:M2196" si="84">I2195*0.2</f>
        <v>243.36</v>
      </c>
      <c r="J2196" s="285">
        <f t="shared" si="84"/>
        <v>231.192</v>
      </c>
      <c r="K2196" s="285">
        <f t="shared" si="84"/>
        <v>219.024</v>
      </c>
      <c r="L2196" s="285">
        <f t="shared" si="84"/>
        <v>206.856</v>
      </c>
      <c r="M2196" s="285">
        <f t="shared" si="84"/>
        <v>194.688</v>
      </c>
      <c r="N2196" s="479"/>
      <c r="O2196" s="479"/>
    </row>
    <row r="2197" ht="80" customHeight="1" spans="1:15">
      <c r="A2197" s="105">
        <v>41</v>
      </c>
      <c r="B2197" s="105" t="s">
        <v>95</v>
      </c>
      <c r="C2197" s="870" t="s">
        <v>13808</v>
      </c>
      <c r="D2197" s="85" t="s">
        <v>13809</v>
      </c>
      <c r="E2197" s="85" t="s">
        <v>13810</v>
      </c>
      <c r="F2197" s="85" t="s">
        <v>13811</v>
      </c>
      <c r="G2197" s="264" t="s">
        <v>13812</v>
      </c>
      <c r="H2197" s="85" t="s">
        <v>13813</v>
      </c>
      <c r="I2197" s="285">
        <v>1800</v>
      </c>
      <c r="J2197" s="285">
        <f t="shared" si="80"/>
        <v>1710</v>
      </c>
      <c r="K2197" s="285">
        <f t="shared" si="81"/>
        <v>1620</v>
      </c>
      <c r="L2197" s="285">
        <f t="shared" si="82"/>
        <v>1530</v>
      </c>
      <c r="M2197" s="285">
        <f t="shared" si="83"/>
        <v>1440</v>
      </c>
      <c r="N2197" s="479"/>
      <c r="O2197" s="479"/>
    </row>
    <row r="2198" ht="60" customHeight="1" spans="1:15">
      <c r="A2198" s="105"/>
      <c r="B2198" s="105" t="s">
        <v>95</v>
      </c>
      <c r="C2198" s="870" t="s">
        <v>13814</v>
      </c>
      <c r="D2198" s="85" t="s">
        <v>13815</v>
      </c>
      <c r="E2198" s="85"/>
      <c r="F2198" s="85"/>
      <c r="G2198" s="264" t="s">
        <v>13812</v>
      </c>
      <c r="H2198" s="329"/>
      <c r="I2198" s="285">
        <f t="shared" ref="I2198:M2198" si="85">I2197*0.2</f>
        <v>360</v>
      </c>
      <c r="J2198" s="285">
        <f t="shared" si="85"/>
        <v>342</v>
      </c>
      <c r="K2198" s="285">
        <f t="shared" si="85"/>
        <v>324</v>
      </c>
      <c r="L2198" s="285">
        <f t="shared" si="85"/>
        <v>306</v>
      </c>
      <c r="M2198" s="285">
        <f t="shared" si="85"/>
        <v>288</v>
      </c>
      <c r="N2198" s="479"/>
      <c r="O2198" s="479"/>
    </row>
    <row r="2199" ht="108" customHeight="1" spans="1:15">
      <c r="A2199" s="105">
        <v>42</v>
      </c>
      <c r="B2199" s="105" t="s">
        <v>95</v>
      </c>
      <c r="C2199" s="870" t="s">
        <v>13816</v>
      </c>
      <c r="D2199" s="85" t="s">
        <v>13817</v>
      </c>
      <c r="E2199" s="85" t="s">
        <v>13818</v>
      </c>
      <c r="F2199" s="85" t="s">
        <v>13811</v>
      </c>
      <c r="G2199" s="264" t="s">
        <v>13812</v>
      </c>
      <c r="H2199" s="198" t="s">
        <v>13819</v>
      </c>
      <c r="I2199" s="285">
        <v>2340</v>
      </c>
      <c r="J2199" s="285">
        <f t="shared" si="80"/>
        <v>2223</v>
      </c>
      <c r="K2199" s="285">
        <f t="shared" si="81"/>
        <v>2106</v>
      </c>
      <c r="L2199" s="285">
        <f t="shared" si="82"/>
        <v>1989</v>
      </c>
      <c r="M2199" s="285">
        <f t="shared" si="83"/>
        <v>1872</v>
      </c>
      <c r="N2199" s="479"/>
      <c r="O2199" s="479"/>
    </row>
    <row r="2200" ht="60" customHeight="1" spans="1:15">
      <c r="A2200" s="105"/>
      <c r="B2200" s="105" t="s">
        <v>95</v>
      </c>
      <c r="C2200" s="870" t="s">
        <v>13820</v>
      </c>
      <c r="D2200" s="85" t="s">
        <v>13821</v>
      </c>
      <c r="E2200" s="85"/>
      <c r="F2200" s="85"/>
      <c r="G2200" s="264" t="s">
        <v>13812</v>
      </c>
      <c r="H2200" s="198"/>
      <c r="I2200" s="285">
        <f t="shared" ref="I2200:M2200" si="86">I2199*0.2</f>
        <v>468</v>
      </c>
      <c r="J2200" s="285">
        <f t="shared" si="86"/>
        <v>444.6</v>
      </c>
      <c r="K2200" s="285">
        <f t="shared" si="86"/>
        <v>421.2</v>
      </c>
      <c r="L2200" s="285">
        <f t="shared" si="86"/>
        <v>397.8</v>
      </c>
      <c r="M2200" s="285">
        <f t="shared" si="86"/>
        <v>374.4</v>
      </c>
      <c r="N2200" s="479"/>
      <c r="O2200" s="479"/>
    </row>
    <row r="2201" ht="60" customHeight="1" spans="1:15">
      <c r="A2201" s="105">
        <v>43</v>
      </c>
      <c r="B2201" s="105" t="s">
        <v>95</v>
      </c>
      <c r="C2201" s="870" t="s">
        <v>13822</v>
      </c>
      <c r="D2201" s="85" t="s">
        <v>13823</v>
      </c>
      <c r="E2201" s="85" t="s">
        <v>13824</v>
      </c>
      <c r="F2201" s="85" t="s">
        <v>13825</v>
      </c>
      <c r="G2201" s="264" t="s">
        <v>51</v>
      </c>
      <c r="H2201" s="198" t="s">
        <v>13826</v>
      </c>
      <c r="I2201" s="285">
        <v>540</v>
      </c>
      <c r="J2201" s="285">
        <f t="shared" ref="J2201:J2204" si="87">I2201*0.95</f>
        <v>513</v>
      </c>
      <c r="K2201" s="285">
        <f t="shared" ref="K2201:K2204" si="88">I2201*0.9</f>
        <v>486</v>
      </c>
      <c r="L2201" s="285">
        <f t="shared" ref="L2201:L2204" si="89">I2201*0.85</f>
        <v>459</v>
      </c>
      <c r="M2201" s="285">
        <f t="shared" ref="M2201:M2204" si="90">I2201*0.8</f>
        <v>432</v>
      </c>
      <c r="N2201" s="479"/>
      <c r="O2201" s="479"/>
    </row>
    <row r="2202" ht="60" customHeight="1" spans="1:15">
      <c r="A2202" s="105"/>
      <c r="B2202" s="105" t="s">
        <v>95</v>
      </c>
      <c r="C2202" s="870" t="s">
        <v>13827</v>
      </c>
      <c r="D2202" s="85" t="s">
        <v>13828</v>
      </c>
      <c r="E2202" s="85"/>
      <c r="F2202" s="85"/>
      <c r="G2202" s="264" t="s">
        <v>51</v>
      </c>
      <c r="H2202" s="198"/>
      <c r="I2202" s="285">
        <f t="shared" ref="I2202:M2202" si="91">I2201*0.2</f>
        <v>108</v>
      </c>
      <c r="J2202" s="285">
        <f t="shared" si="91"/>
        <v>102.6</v>
      </c>
      <c r="K2202" s="285">
        <f t="shared" si="91"/>
        <v>97.2</v>
      </c>
      <c r="L2202" s="285">
        <f t="shared" si="91"/>
        <v>91.8</v>
      </c>
      <c r="M2202" s="285">
        <f t="shared" si="91"/>
        <v>86.4</v>
      </c>
      <c r="N2202" s="479"/>
      <c r="O2202" s="479"/>
    </row>
    <row r="2203" ht="60" customHeight="1" spans="1:15">
      <c r="A2203" s="105"/>
      <c r="B2203" s="105" t="s">
        <v>95</v>
      </c>
      <c r="C2203" s="870" t="s">
        <v>13829</v>
      </c>
      <c r="D2203" s="85" t="s">
        <v>13830</v>
      </c>
      <c r="E2203" s="85"/>
      <c r="F2203" s="85"/>
      <c r="G2203" s="264" t="s">
        <v>51</v>
      </c>
      <c r="H2203" s="198"/>
      <c r="I2203" s="285">
        <v>540</v>
      </c>
      <c r="J2203" s="285">
        <f t="shared" si="87"/>
        <v>513</v>
      </c>
      <c r="K2203" s="285">
        <f t="shared" si="88"/>
        <v>486</v>
      </c>
      <c r="L2203" s="285">
        <f t="shared" si="89"/>
        <v>459</v>
      </c>
      <c r="M2203" s="285">
        <f t="shared" si="90"/>
        <v>432</v>
      </c>
      <c r="N2203" s="479"/>
      <c r="O2203" s="479"/>
    </row>
    <row r="2204" ht="60" customHeight="1" spans="1:15">
      <c r="A2204" s="105">
        <v>44</v>
      </c>
      <c r="B2204" s="105" t="s">
        <v>95</v>
      </c>
      <c r="C2204" s="870" t="s">
        <v>13831</v>
      </c>
      <c r="D2204" s="85" t="s">
        <v>13832</v>
      </c>
      <c r="E2204" s="85" t="s">
        <v>13833</v>
      </c>
      <c r="F2204" s="85" t="s">
        <v>13834</v>
      </c>
      <c r="G2204" s="264" t="s">
        <v>51</v>
      </c>
      <c r="H2204" s="199"/>
      <c r="I2204" s="285">
        <v>1977.3</v>
      </c>
      <c r="J2204" s="285">
        <f t="shared" si="87"/>
        <v>1878.435</v>
      </c>
      <c r="K2204" s="285">
        <f t="shared" si="88"/>
        <v>1779.57</v>
      </c>
      <c r="L2204" s="285">
        <f t="shared" si="89"/>
        <v>1680.705</v>
      </c>
      <c r="M2204" s="285">
        <f t="shared" si="90"/>
        <v>1581.84</v>
      </c>
      <c r="N2204" s="479"/>
      <c r="O2204" s="479"/>
    </row>
    <row r="2205" ht="60" customHeight="1" spans="1:15">
      <c r="A2205" s="105"/>
      <c r="B2205" s="105" t="s">
        <v>95</v>
      </c>
      <c r="C2205" s="870" t="s">
        <v>13835</v>
      </c>
      <c r="D2205" s="85" t="s">
        <v>13836</v>
      </c>
      <c r="E2205" s="85"/>
      <c r="F2205" s="85"/>
      <c r="G2205" s="264" t="s">
        <v>51</v>
      </c>
      <c r="H2205" s="199"/>
      <c r="I2205" s="285">
        <f t="shared" ref="I2205:M2205" si="92">I2204*0.2</f>
        <v>395.46</v>
      </c>
      <c r="J2205" s="285">
        <f t="shared" si="92"/>
        <v>375.687</v>
      </c>
      <c r="K2205" s="285">
        <f t="shared" si="92"/>
        <v>355.914</v>
      </c>
      <c r="L2205" s="285">
        <f t="shared" si="92"/>
        <v>336.141</v>
      </c>
      <c r="M2205" s="285">
        <f t="shared" si="92"/>
        <v>316.368</v>
      </c>
      <c r="N2205" s="479"/>
      <c r="O2205" s="479"/>
    </row>
    <row r="2206" ht="60" customHeight="1" spans="1:15">
      <c r="A2206" s="105"/>
      <c r="B2206" s="105" t="s">
        <v>95</v>
      </c>
      <c r="C2206" s="870" t="s">
        <v>13837</v>
      </c>
      <c r="D2206" s="85" t="s">
        <v>13838</v>
      </c>
      <c r="E2206" s="85"/>
      <c r="F2206" s="85"/>
      <c r="G2206" s="264" t="s">
        <v>51</v>
      </c>
      <c r="H2206" s="199"/>
      <c r="I2206" s="285">
        <v>593.1</v>
      </c>
      <c r="J2206" s="285">
        <f t="shared" ref="J2206:J2213" si="93">I2206*0.95</f>
        <v>563.445</v>
      </c>
      <c r="K2206" s="285">
        <f t="shared" ref="K2206:K2213" si="94">I2206*0.9</f>
        <v>533.79</v>
      </c>
      <c r="L2206" s="285">
        <f t="shared" ref="L2206:L2213" si="95">I2206*0.85</f>
        <v>504.135</v>
      </c>
      <c r="M2206" s="285">
        <f t="shared" ref="M2206:M2213" si="96">I2206*0.8</f>
        <v>474.48</v>
      </c>
      <c r="N2206" s="479"/>
      <c r="O2206" s="479"/>
    </row>
    <row r="2207" ht="60" customHeight="1" spans="1:15">
      <c r="A2207" s="105">
        <v>45</v>
      </c>
      <c r="B2207" s="105" t="s">
        <v>95</v>
      </c>
      <c r="C2207" s="870" t="s">
        <v>13839</v>
      </c>
      <c r="D2207" s="85" t="s">
        <v>13840</v>
      </c>
      <c r="E2207" s="198" t="s">
        <v>13841</v>
      </c>
      <c r="F2207" s="198" t="s">
        <v>13842</v>
      </c>
      <c r="G2207" s="264" t="s">
        <v>51</v>
      </c>
      <c r="H2207" s="340"/>
      <c r="I2207" s="285">
        <v>2316.6</v>
      </c>
      <c r="J2207" s="285">
        <f t="shared" si="93"/>
        <v>2200.77</v>
      </c>
      <c r="K2207" s="285">
        <f t="shared" si="94"/>
        <v>2084.94</v>
      </c>
      <c r="L2207" s="285">
        <f t="shared" si="95"/>
        <v>1969.11</v>
      </c>
      <c r="M2207" s="285">
        <f t="shared" si="96"/>
        <v>1853.28</v>
      </c>
      <c r="N2207" s="479"/>
      <c r="O2207" s="479"/>
    </row>
    <row r="2208" ht="60" customHeight="1" spans="1:15">
      <c r="A2208" s="105"/>
      <c r="B2208" s="105" t="s">
        <v>95</v>
      </c>
      <c r="C2208" s="870" t="s">
        <v>13843</v>
      </c>
      <c r="D2208" s="85" t="s">
        <v>13844</v>
      </c>
      <c r="E2208" s="198"/>
      <c r="F2208" s="198"/>
      <c r="G2208" s="264" t="s">
        <v>51</v>
      </c>
      <c r="H2208" s="340"/>
      <c r="I2208" s="285">
        <f t="shared" ref="I2208:M2208" si="97">I2207*0.2</f>
        <v>463.32</v>
      </c>
      <c r="J2208" s="285">
        <f t="shared" si="97"/>
        <v>440.154</v>
      </c>
      <c r="K2208" s="285">
        <f t="shared" si="97"/>
        <v>416.988</v>
      </c>
      <c r="L2208" s="285">
        <f t="shared" si="97"/>
        <v>393.822</v>
      </c>
      <c r="M2208" s="285">
        <f t="shared" si="97"/>
        <v>370.656</v>
      </c>
      <c r="N2208" s="479"/>
      <c r="O2208" s="479"/>
    </row>
    <row r="2209" ht="60" customHeight="1" spans="1:15">
      <c r="A2209" s="105">
        <v>46</v>
      </c>
      <c r="B2209" s="105" t="s">
        <v>38</v>
      </c>
      <c r="C2209" s="870" t="s">
        <v>13845</v>
      </c>
      <c r="D2209" s="85" t="s">
        <v>13846</v>
      </c>
      <c r="E2209" s="198" t="s">
        <v>13847</v>
      </c>
      <c r="F2209" s="198" t="s">
        <v>13848</v>
      </c>
      <c r="G2209" s="264" t="s">
        <v>51</v>
      </c>
      <c r="H2209" s="85" t="s">
        <v>13849</v>
      </c>
      <c r="I2209" s="285">
        <v>158.4</v>
      </c>
      <c r="J2209" s="285">
        <f t="shared" si="93"/>
        <v>150.48</v>
      </c>
      <c r="K2209" s="285">
        <f t="shared" si="94"/>
        <v>142.56</v>
      </c>
      <c r="L2209" s="285">
        <f t="shared" si="95"/>
        <v>134.64</v>
      </c>
      <c r="M2209" s="285">
        <f t="shared" si="96"/>
        <v>126.72</v>
      </c>
      <c r="N2209" s="479"/>
      <c r="O2209" s="479"/>
    </row>
    <row r="2210" ht="60" customHeight="1" spans="1:15">
      <c r="A2210" s="105">
        <v>47</v>
      </c>
      <c r="B2210" s="105" t="s">
        <v>38</v>
      </c>
      <c r="C2210" s="870" t="s">
        <v>13850</v>
      </c>
      <c r="D2210" s="85" t="s">
        <v>13851</v>
      </c>
      <c r="E2210" s="198" t="s">
        <v>13852</v>
      </c>
      <c r="F2210" s="198" t="s">
        <v>13848</v>
      </c>
      <c r="G2210" s="264" t="s">
        <v>51</v>
      </c>
      <c r="H2210" s="85" t="s">
        <v>13849</v>
      </c>
      <c r="I2210" s="285">
        <v>237.6</v>
      </c>
      <c r="J2210" s="285">
        <f t="shared" si="93"/>
        <v>225.72</v>
      </c>
      <c r="K2210" s="285">
        <f t="shared" si="94"/>
        <v>213.84</v>
      </c>
      <c r="L2210" s="285">
        <f t="shared" si="95"/>
        <v>201.96</v>
      </c>
      <c r="M2210" s="285">
        <f t="shared" si="96"/>
        <v>190.08</v>
      </c>
      <c r="N2210" s="479"/>
      <c r="O2210" s="479"/>
    </row>
    <row r="2211" ht="60" customHeight="1" spans="1:15">
      <c r="A2211" s="105">
        <v>48</v>
      </c>
      <c r="B2211" s="105" t="s">
        <v>38</v>
      </c>
      <c r="C2211" s="870" t="s">
        <v>13853</v>
      </c>
      <c r="D2211" s="85" t="s">
        <v>13854</v>
      </c>
      <c r="E2211" s="198" t="s">
        <v>13855</v>
      </c>
      <c r="F2211" s="198" t="s">
        <v>13848</v>
      </c>
      <c r="G2211" s="264" t="s">
        <v>51</v>
      </c>
      <c r="H2211" s="85" t="s">
        <v>13849</v>
      </c>
      <c r="I2211" s="285">
        <v>476.1</v>
      </c>
      <c r="J2211" s="285">
        <f t="shared" si="93"/>
        <v>452.295</v>
      </c>
      <c r="K2211" s="285">
        <f t="shared" si="94"/>
        <v>428.49</v>
      </c>
      <c r="L2211" s="285">
        <f t="shared" si="95"/>
        <v>404.685</v>
      </c>
      <c r="M2211" s="285">
        <f t="shared" si="96"/>
        <v>380.88</v>
      </c>
      <c r="N2211" s="479"/>
      <c r="O2211" s="479"/>
    </row>
    <row r="2212" ht="60" customHeight="1" spans="1:15">
      <c r="A2212" s="105">
        <v>49</v>
      </c>
      <c r="B2212" s="105" t="s">
        <v>38</v>
      </c>
      <c r="C2212" s="870" t="s">
        <v>13856</v>
      </c>
      <c r="D2212" s="85" t="s">
        <v>13857</v>
      </c>
      <c r="E2212" s="198" t="s">
        <v>13858</v>
      </c>
      <c r="F2212" s="198" t="s">
        <v>13848</v>
      </c>
      <c r="G2212" s="264" t="s">
        <v>51</v>
      </c>
      <c r="H2212" s="340"/>
      <c r="I2212" s="285">
        <v>634.5</v>
      </c>
      <c r="J2212" s="285">
        <f t="shared" si="93"/>
        <v>602.775</v>
      </c>
      <c r="K2212" s="285">
        <f t="shared" si="94"/>
        <v>571.05</v>
      </c>
      <c r="L2212" s="285">
        <f t="shared" si="95"/>
        <v>539.325</v>
      </c>
      <c r="M2212" s="285">
        <f t="shared" si="96"/>
        <v>507.6</v>
      </c>
      <c r="N2212" s="479"/>
      <c r="O2212" s="479"/>
    </row>
    <row r="2213" ht="60" customHeight="1" spans="1:15">
      <c r="A2213" s="105">
        <v>50</v>
      </c>
      <c r="B2213" s="105" t="s">
        <v>95</v>
      </c>
      <c r="C2213" s="870" t="s">
        <v>13859</v>
      </c>
      <c r="D2213" s="85" t="s">
        <v>13860</v>
      </c>
      <c r="E2213" s="85" t="s">
        <v>13861</v>
      </c>
      <c r="F2213" s="85" t="s">
        <v>13862</v>
      </c>
      <c r="G2213" s="264" t="s">
        <v>3054</v>
      </c>
      <c r="H2213" s="85" t="s">
        <v>13863</v>
      </c>
      <c r="I2213" s="285">
        <v>819</v>
      </c>
      <c r="J2213" s="285">
        <f t="shared" si="93"/>
        <v>778.05</v>
      </c>
      <c r="K2213" s="285">
        <f t="shared" si="94"/>
        <v>737.1</v>
      </c>
      <c r="L2213" s="285">
        <f t="shared" si="95"/>
        <v>696.15</v>
      </c>
      <c r="M2213" s="285">
        <f t="shared" si="96"/>
        <v>655.2</v>
      </c>
      <c r="N2213" s="479"/>
      <c r="O2213" s="479"/>
    </row>
    <row r="2214" ht="60" customHeight="1" spans="1:15">
      <c r="A2214" s="105"/>
      <c r="B2214" s="105" t="s">
        <v>95</v>
      </c>
      <c r="C2214" s="870" t="s">
        <v>13864</v>
      </c>
      <c r="D2214" s="85" t="s">
        <v>13865</v>
      </c>
      <c r="E2214" s="85"/>
      <c r="F2214" s="85"/>
      <c r="G2214" s="264" t="s">
        <v>3054</v>
      </c>
      <c r="H2214" s="85"/>
      <c r="I2214" s="285">
        <f t="shared" ref="I2214:M2214" si="98">I2213*0.2</f>
        <v>163.8</v>
      </c>
      <c r="J2214" s="285">
        <f t="shared" si="98"/>
        <v>155.61</v>
      </c>
      <c r="K2214" s="285">
        <f t="shared" si="98"/>
        <v>147.42</v>
      </c>
      <c r="L2214" s="285">
        <f t="shared" si="98"/>
        <v>139.23</v>
      </c>
      <c r="M2214" s="285">
        <f t="shared" si="98"/>
        <v>131.04</v>
      </c>
      <c r="N2214" s="479"/>
      <c r="O2214" s="479"/>
    </row>
    <row r="2215" ht="60" customHeight="1" spans="1:15">
      <c r="A2215" s="105">
        <v>51</v>
      </c>
      <c r="B2215" s="105" t="s">
        <v>95</v>
      </c>
      <c r="C2215" s="870" t="s">
        <v>13866</v>
      </c>
      <c r="D2215" s="85" t="s">
        <v>13867</v>
      </c>
      <c r="E2215" s="85" t="s">
        <v>13868</v>
      </c>
      <c r="F2215" s="85" t="s">
        <v>13869</v>
      </c>
      <c r="G2215" s="264" t="s">
        <v>3054</v>
      </c>
      <c r="H2215" s="85" t="s">
        <v>13870</v>
      </c>
      <c r="I2215" s="285">
        <v>819</v>
      </c>
      <c r="J2215" s="285">
        <f t="shared" ref="J2215:J2218" si="99">I2215*0.95</f>
        <v>778.05</v>
      </c>
      <c r="K2215" s="285">
        <f t="shared" ref="K2215:K2218" si="100">I2215*0.9</f>
        <v>737.1</v>
      </c>
      <c r="L2215" s="285">
        <f t="shared" ref="L2215:L2218" si="101">I2215*0.85</f>
        <v>696.15</v>
      </c>
      <c r="M2215" s="285">
        <f t="shared" ref="M2215:M2218" si="102">I2215*0.8</f>
        <v>655.2</v>
      </c>
      <c r="N2215" s="479"/>
      <c r="O2215" s="479"/>
    </row>
    <row r="2216" ht="60" customHeight="1" spans="1:15">
      <c r="A2216" s="105"/>
      <c r="B2216" s="105" t="s">
        <v>95</v>
      </c>
      <c r="C2216" s="870" t="s">
        <v>13871</v>
      </c>
      <c r="D2216" s="85" t="s">
        <v>13872</v>
      </c>
      <c r="E2216" s="85"/>
      <c r="F2216" s="85"/>
      <c r="G2216" s="264" t="s">
        <v>3054</v>
      </c>
      <c r="H2216" s="85"/>
      <c r="I2216" s="285">
        <f t="shared" ref="I2216:M2216" si="103">I2215*0.2</f>
        <v>163.8</v>
      </c>
      <c r="J2216" s="285">
        <f t="shared" si="103"/>
        <v>155.61</v>
      </c>
      <c r="K2216" s="285">
        <f t="shared" si="103"/>
        <v>147.42</v>
      </c>
      <c r="L2216" s="285">
        <f t="shared" si="103"/>
        <v>139.23</v>
      </c>
      <c r="M2216" s="285">
        <f t="shared" si="103"/>
        <v>131.04</v>
      </c>
      <c r="N2216" s="479"/>
      <c r="O2216" s="479"/>
    </row>
    <row r="2217" ht="60" customHeight="1" spans="1:15">
      <c r="A2217" s="105"/>
      <c r="B2217" s="105" t="s">
        <v>95</v>
      </c>
      <c r="C2217" s="870" t="s">
        <v>13873</v>
      </c>
      <c r="D2217" s="85" t="s">
        <v>13874</v>
      </c>
      <c r="E2217" s="85"/>
      <c r="F2217" s="85"/>
      <c r="G2217" s="264" t="s">
        <v>3054</v>
      </c>
      <c r="H2217" s="85"/>
      <c r="I2217" s="285">
        <v>180.9</v>
      </c>
      <c r="J2217" s="285">
        <f t="shared" si="99"/>
        <v>171.855</v>
      </c>
      <c r="K2217" s="285">
        <f t="shared" si="100"/>
        <v>162.81</v>
      </c>
      <c r="L2217" s="285">
        <f t="shared" si="101"/>
        <v>153.765</v>
      </c>
      <c r="M2217" s="285">
        <f t="shared" si="102"/>
        <v>144.72</v>
      </c>
      <c r="N2217" s="479"/>
      <c r="O2217" s="479"/>
    </row>
    <row r="2218" ht="60" customHeight="1" spans="1:15">
      <c r="A2218" s="105">
        <v>52</v>
      </c>
      <c r="B2218" s="105" t="s">
        <v>95</v>
      </c>
      <c r="C2218" s="870" t="s">
        <v>13875</v>
      </c>
      <c r="D2218" s="85" t="s">
        <v>13876</v>
      </c>
      <c r="E2218" s="85" t="s">
        <v>13877</v>
      </c>
      <c r="F2218" s="85" t="s">
        <v>13878</v>
      </c>
      <c r="G2218" s="264" t="s">
        <v>13812</v>
      </c>
      <c r="H2218" s="85"/>
      <c r="I2218" s="285">
        <v>210.6</v>
      </c>
      <c r="J2218" s="285">
        <f t="shared" si="99"/>
        <v>200.07</v>
      </c>
      <c r="K2218" s="285">
        <f t="shared" si="100"/>
        <v>189.54</v>
      </c>
      <c r="L2218" s="285">
        <f t="shared" si="101"/>
        <v>179.01</v>
      </c>
      <c r="M2218" s="285">
        <f t="shared" si="102"/>
        <v>168.48</v>
      </c>
      <c r="N2218" s="479"/>
      <c r="O2218" s="479"/>
    </row>
    <row r="2219" ht="60" customHeight="1" spans="1:15">
      <c r="A2219" s="105"/>
      <c r="B2219" s="105" t="s">
        <v>95</v>
      </c>
      <c r="C2219" s="870" t="s">
        <v>13879</v>
      </c>
      <c r="D2219" s="85" t="s">
        <v>13880</v>
      </c>
      <c r="E2219" s="85"/>
      <c r="F2219" s="85"/>
      <c r="G2219" s="264" t="s">
        <v>13812</v>
      </c>
      <c r="H2219" s="85"/>
      <c r="I2219" s="285">
        <f t="shared" ref="I2219:M2219" si="104">I2218*0.2</f>
        <v>42.12</v>
      </c>
      <c r="J2219" s="285">
        <f t="shared" si="104"/>
        <v>40.014</v>
      </c>
      <c r="K2219" s="285">
        <f t="shared" si="104"/>
        <v>37.908</v>
      </c>
      <c r="L2219" s="285">
        <f t="shared" si="104"/>
        <v>35.802</v>
      </c>
      <c r="M2219" s="285">
        <f t="shared" si="104"/>
        <v>33.696</v>
      </c>
      <c r="N2219" s="479"/>
      <c r="O2219" s="479"/>
    </row>
    <row r="2220" ht="60" customHeight="1" spans="1:15">
      <c r="A2220" s="105">
        <v>53</v>
      </c>
      <c r="B2220" s="105" t="s">
        <v>95</v>
      </c>
      <c r="C2220" s="870" t="s">
        <v>13881</v>
      </c>
      <c r="D2220" s="85" t="s">
        <v>13882</v>
      </c>
      <c r="E2220" s="198" t="s">
        <v>13883</v>
      </c>
      <c r="F2220" s="198" t="s">
        <v>13884</v>
      </c>
      <c r="G2220" s="264" t="s">
        <v>51</v>
      </c>
      <c r="H2220" s="340"/>
      <c r="I2220" s="285">
        <v>213.3</v>
      </c>
      <c r="J2220" s="285">
        <f>I2220*0.95</f>
        <v>202.635</v>
      </c>
      <c r="K2220" s="285">
        <f>I2220*0.9</f>
        <v>191.97</v>
      </c>
      <c r="L2220" s="285">
        <f>I2220*0.85</f>
        <v>181.305</v>
      </c>
      <c r="M2220" s="285">
        <f>I2220*0.8</f>
        <v>170.64</v>
      </c>
      <c r="N2220" s="479"/>
      <c r="O2220" s="479"/>
    </row>
    <row r="2221" ht="60" customHeight="1" spans="1:15">
      <c r="A2221" s="105"/>
      <c r="B2221" s="105" t="s">
        <v>95</v>
      </c>
      <c r="C2221" s="870" t="s">
        <v>13885</v>
      </c>
      <c r="D2221" s="85" t="s">
        <v>13886</v>
      </c>
      <c r="E2221" s="198"/>
      <c r="F2221" s="198"/>
      <c r="G2221" s="264" t="s">
        <v>51</v>
      </c>
      <c r="H2221" s="340"/>
      <c r="I2221" s="285">
        <f t="shared" ref="I2221:M2221" si="105">I2220*0.2</f>
        <v>42.66</v>
      </c>
      <c r="J2221" s="285">
        <f t="shared" si="105"/>
        <v>40.527</v>
      </c>
      <c r="K2221" s="285">
        <f t="shared" si="105"/>
        <v>38.394</v>
      </c>
      <c r="L2221" s="285">
        <f t="shared" si="105"/>
        <v>36.261</v>
      </c>
      <c r="M2221" s="285">
        <f t="shared" si="105"/>
        <v>34.128</v>
      </c>
      <c r="N2221" s="479"/>
      <c r="O2221" s="479"/>
    </row>
    <row r="2222" ht="60" customHeight="1" spans="1:15">
      <c r="A2222" s="105"/>
      <c r="B2222" s="105" t="s">
        <v>95</v>
      </c>
      <c r="C2222" s="870" t="s">
        <v>13887</v>
      </c>
      <c r="D2222" s="85" t="s">
        <v>13888</v>
      </c>
      <c r="E2222" s="198"/>
      <c r="F2222" s="198"/>
      <c r="G2222" s="264" t="s">
        <v>51</v>
      </c>
      <c r="H2222" s="340"/>
      <c r="I2222" s="494">
        <v>213.3</v>
      </c>
      <c r="J2222" s="494">
        <f>I2222*0.95</f>
        <v>202.635</v>
      </c>
      <c r="K2222" s="494">
        <f>I2222*0.9</f>
        <v>191.97</v>
      </c>
      <c r="L2222" s="494">
        <f>I2222*0.85</f>
        <v>181.305</v>
      </c>
      <c r="M2222" s="494">
        <f>I2222*0.8</f>
        <v>170.64</v>
      </c>
      <c r="N2222" s="479"/>
      <c r="O2222" s="479"/>
    </row>
    <row r="2223" ht="43" customHeight="1" spans="1:13">
      <c r="A2223" s="268" t="s">
        <v>13889</v>
      </c>
      <c r="B2223" s="268"/>
      <c r="C2223" s="268"/>
      <c r="D2223" s="268"/>
      <c r="E2223" s="268"/>
      <c r="F2223" s="268"/>
      <c r="G2223" s="268"/>
      <c r="H2223" s="268"/>
      <c r="I2223" s="383"/>
      <c r="J2223" s="383"/>
      <c r="K2223" s="383"/>
      <c r="L2223" s="383"/>
      <c r="M2223" s="383"/>
    </row>
    <row r="2224" ht="60" customHeight="1" spans="1:13">
      <c r="A2224" s="109" t="s">
        <v>13890</v>
      </c>
      <c r="B2224" s="109"/>
      <c r="C2224" s="109"/>
      <c r="D2224" s="109"/>
      <c r="E2224" s="109"/>
      <c r="F2224" s="109"/>
      <c r="G2224" s="109"/>
      <c r="H2224" s="109"/>
      <c r="I2224" s="85"/>
      <c r="J2224" s="85"/>
      <c r="K2224" s="85"/>
      <c r="L2224" s="85"/>
      <c r="M2224" s="85"/>
    </row>
    <row r="2225" ht="146" customHeight="1" spans="1:13">
      <c r="A2225" s="109"/>
      <c r="B2225" s="109"/>
      <c r="C2225" s="109"/>
      <c r="D2225" s="109"/>
      <c r="E2225" s="109"/>
      <c r="F2225" s="109"/>
      <c r="G2225" s="109"/>
      <c r="H2225" s="109"/>
      <c r="I2225" s="85"/>
      <c r="J2225" s="85"/>
      <c r="K2225" s="85"/>
      <c r="L2225" s="85"/>
      <c r="M2225" s="85"/>
    </row>
    <row r="2226" s="247" customFormat="1" ht="31" customHeight="1" spans="1:112">
      <c r="A2226" s="492" t="s">
        <v>7172</v>
      </c>
      <c r="B2226" s="492" t="s">
        <v>25</v>
      </c>
      <c r="C2226" s="492" t="s">
        <v>9746</v>
      </c>
      <c r="D2226" s="493" t="s">
        <v>27</v>
      </c>
      <c r="E2226" s="493" t="s">
        <v>7174</v>
      </c>
      <c r="F2226" s="493" t="s">
        <v>7175</v>
      </c>
      <c r="G2226" s="493" t="s">
        <v>30</v>
      </c>
      <c r="H2226" s="493" t="s">
        <v>7176</v>
      </c>
      <c r="I2226" s="226" t="s">
        <v>13891</v>
      </c>
      <c r="J2226" s="226"/>
      <c r="K2226" s="226"/>
      <c r="L2226" s="226"/>
      <c r="M2226" s="226"/>
      <c r="N2226" s="495"/>
      <c r="O2226" s="495"/>
      <c r="P2226" s="495"/>
      <c r="Q2226" s="495"/>
      <c r="R2226" s="495"/>
      <c r="S2226" s="495"/>
      <c r="T2226" s="495"/>
      <c r="U2226" s="495"/>
      <c r="V2226" s="495"/>
      <c r="W2226" s="495"/>
      <c r="X2226" s="495"/>
      <c r="Y2226" s="495"/>
      <c r="Z2226" s="495"/>
      <c r="AA2226" s="495"/>
      <c r="AB2226" s="495"/>
      <c r="AC2226" s="495"/>
      <c r="AD2226" s="495"/>
      <c r="AE2226" s="495"/>
      <c r="AF2226" s="495"/>
      <c r="AG2226" s="495"/>
      <c r="AH2226" s="495"/>
      <c r="AI2226" s="495"/>
      <c r="AJ2226" s="495"/>
      <c r="AK2226" s="495"/>
      <c r="AL2226" s="495"/>
      <c r="AM2226" s="495"/>
      <c r="AN2226" s="495"/>
      <c r="AO2226" s="495"/>
      <c r="AP2226" s="495"/>
      <c r="AQ2226" s="495"/>
      <c r="AR2226" s="495"/>
      <c r="AS2226" s="495"/>
      <c r="AT2226" s="495"/>
      <c r="AU2226" s="495"/>
      <c r="AV2226" s="495"/>
      <c r="AW2226" s="495"/>
      <c r="AX2226" s="495"/>
      <c r="AY2226" s="495"/>
      <c r="AZ2226" s="495"/>
      <c r="BA2226" s="495"/>
      <c r="BB2226" s="495"/>
      <c r="BC2226" s="495"/>
      <c r="BD2226" s="495"/>
      <c r="BE2226" s="495"/>
      <c r="BF2226" s="495"/>
      <c r="BG2226" s="495"/>
      <c r="BH2226" s="495"/>
      <c r="BI2226" s="495"/>
      <c r="BJ2226" s="495"/>
      <c r="BK2226" s="495"/>
      <c r="BL2226" s="495"/>
      <c r="BM2226" s="495"/>
      <c r="BN2226" s="495"/>
      <c r="BO2226" s="495"/>
      <c r="BP2226" s="495"/>
      <c r="BQ2226" s="495"/>
      <c r="BR2226" s="495"/>
      <c r="BS2226" s="495"/>
      <c r="BT2226" s="495"/>
      <c r="BU2226" s="495"/>
      <c r="BV2226" s="495"/>
      <c r="BW2226" s="495"/>
      <c r="BX2226" s="495"/>
      <c r="BY2226" s="495"/>
      <c r="BZ2226" s="495"/>
      <c r="CA2226" s="495"/>
      <c r="CB2226" s="495"/>
      <c r="CC2226" s="495"/>
      <c r="CD2226" s="495"/>
      <c r="CE2226" s="495"/>
      <c r="CF2226" s="495"/>
      <c r="CG2226" s="495"/>
      <c r="CH2226" s="495"/>
      <c r="CI2226" s="495"/>
      <c r="CJ2226" s="495"/>
      <c r="CK2226" s="495"/>
      <c r="CL2226" s="495"/>
      <c r="CM2226" s="495"/>
      <c r="CN2226" s="495"/>
      <c r="CO2226" s="495"/>
      <c r="CP2226" s="495"/>
      <c r="CQ2226" s="495"/>
      <c r="CR2226" s="495"/>
      <c r="CS2226" s="495"/>
      <c r="CT2226" s="495"/>
      <c r="CU2226" s="495"/>
      <c r="CV2226" s="495"/>
      <c r="CW2226" s="495"/>
      <c r="CX2226" s="495"/>
      <c r="CY2226" s="495"/>
      <c r="CZ2226" s="495"/>
      <c r="DA2226" s="495"/>
      <c r="DB2226" s="495"/>
      <c r="DC2226" s="495"/>
      <c r="DD2226" s="495"/>
      <c r="DE2226" s="495"/>
      <c r="DF2226" s="495"/>
      <c r="DG2226" s="495"/>
      <c r="DH2226" s="495"/>
    </row>
    <row r="2227" ht="60" customHeight="1" spans="1:13">
      <c r="A2227" s="108">
        <v>1</v>
      </c>
      <c r="B2227" s="405" t="s">
        <v>95</v>
      </c>
      <c r="C2227" s="108" t="s">
        <v>13892</v>
      </c>
      <c r="D2227" s="109" t="s">
        <v>13893</v>
      </c>
      <c r="E2227" s="109" t="s">
        <v>13894</v>
      </c>
      <c r="F2227" s="109" t="s">
        <v>13895</v>
      </c>
      <c r="G2227" s="376" t="s">
        <v>13896</v>
      </c>
      <c r="H2227" s="109" t="s">
        <v>13897</v>
      </c>
      <c r="I2227" s="264" t="s">
        <v>8956</v>
      </c>
      <c r="J2227" s="264"/>
      <c r="K2227" s="264"/>
      <c r="L2227" s="264"/>
      <c r="M2227" s="264"/>
    </row>
    <row r="2228" ht="60" customHeight="1" spans="1:13">
      <c r="A2228" s="108">
        <v>2</v>
      </c>
      <c r="B2228" s="405" t="s">
        <v>95</v>
      </c>
      <c r="C2228" s="108" t="s">
        <v>13898</v>
      </c>
      <c r="D2228" s="109" t="s">
        <v>13899</v>
      </c>
      <c r="E2228" s="109" t="s">
        <v>13900</v>
      </c>
      <c r="F2228" s="109" t="s">
        <v>13901</v>
      </c>
      <c r="G2228" s="376" t="s">
        <v>13896</v>
      </c>
      <c r="H2228" s="109" t="s">
        <v>13902</v>
      </c>
      <c r="I2228" s="264" t="s">
        <v>8956</v>
      </c>
      <c r="J2228" s="264"/>
      <c r="K2228" s="264"/>
      <c r="L2228" s="264"/>
      <c r="M2228" s="264"/>
    </row>
    <row r="2229" ht="60" customHeight="1" spans="1:13">
      <c r="A2229" s="108">
        <v>3</v>
      </c>
      <c r="B2229" s="405" t="s">
        <v>38</v>
      </c>
      <c r="C2229" s="108" t="s">
        <v>13903</v>
      </c>
      <c r="D2229" s="109" t="s">
        <v>13904</v>
      </c>
      <c r="E2229" s="109" t="s">
        <v>13905</v>
      </c>
      <c r="F2229" s="109" t="s">
        <v>13906</v>
      </c>
      <c r="G2229" s="376" t="s">
        <v>13907</v>
      </c>
      <c r="H2229" s="109" t="s">
        <v>13908</v>
      </c>
      <c r="I2229" s="264" t="s">
        <v>8956</v>
      </c>
      <c r="J2229" s="264"/>
      <c r="K2229" s="264"/>
      <c r="L2229" s="264"/>
      <c r="M2229" s="264"/>
    </row>
    <row r="2230" ht="60" customHeight="1" spans="1:13">
      <c r="A2230" s="108">
        <v>4</v>
      </c>
      <c r="B2230" s="405" t="s">
        <v>38</v>
      </c>
      <c r="C2230" s="108" t="s">
        <v>13909</v>
      </c>
      <c r="D2230" s="109" t="s">
        <v>13910</v>
      </c>
      <c r="E2230" s="109" t="s">
        <v>13911</v>
      </c>
      <c r="F2230" s="109" t="s">
        <v>13906</v>
      </c>
      <c r="G2230" s="376" t="s">
        <v>13912</v>
      </c>
      <c r="H2230" s="109" t="s">
        <v>13908</v>
      </c>
      <c r="I2230" s="264" t="s">
        <v>8956</v>
      </c>
      <c r="J2230" s="264"/>
      <c r="K2230" s="264"/>
      <c r="L2230" s="264"/>
      <c r="M2230" s="264"/>
    </row>
    <row r="2231" ht="60" customHeight="1" spans="1:13">
      <c r="A2231" s="108">
        <v>5</v>
      </c>
      <c r="B2231" s="405" t="s">
        <v>38</v>
      </c>
      <c r="C2231" s="108" t="s">
        <v>13913</v>
      </c>
      <c r="D2231" s="109" t="s">
        <v>13914</v>
      </c>
      <c r="E2231" s="109" t="s">
        <v>13915</v>
      </c>
      <c r="F2231" s="109" t="s">
        <v>13906</v>
      </c>
      <c r="G2231" s="376" t="s">
        <v>13912</v>
      </c>
      <c r="H2231" s="109" t="s">
        <v>13908</v>
      </c>
      <c r="I2231" s="264" t="s">
        <v>8956</v>
      </c>
      <c r="J2231" s="264"/>
      <c r="K2231" s="264"/>
      <c r="L2231" s="264"/>
      <c r="M2231" s="264"/>
    </row>
    <row r="2232" ht="60" customHeight="1" spans="1:13">
      <c r="A2232" s="108">
        <v>6</v>
      </c>
      <c r="B2232" s="405" t="s">
        <v>38</v>
      </c>
      <c r="C2232" s="108" t="s">
        <v>13916</v>
      </c>
      <c r="D2232" s="109" t="s">
        <v>13917</v>
      </c>
      <c r="E2232" s="109" t="s">
        <v>13918</v>
      </c>
      <c r="F2232" s="109" t="s">
        <v>13906</v>
      </c>
      <c r="G2232" s="376" t="s">
        <v>13912</v>
      </c>
      <c r="H2232" s="109" t="s">
        <v>13908</v>
      </c>
      <c r="I2232" s="264" t="s">
        <v>8956</v>
      </c>
      <c r="J2232" s="264"/>
      <c r="K2232" s="264"/>
      <c r="L2232" s="264"/>
      <c r="M2232" s="264"/>
    </row>
    <row r="2233" ht="60" customHeight="1" spans="1:13">
      <c r="A2233" s="108">
        <v>7</v>
      </c>
      <c r="B2233" s="405" t="s">
        <v>38</v>
      </c>
      <c r="C2233" s="108" t="s">
        <v>13919</v>
      </c>
      <c r="D2233" s="109" t="s">
        <v>13920</v>
      </c>
      <c r="E2233" s="109" t="s">
        <v>13921</v>
      </c>
      <c r="F2233" s="109" t="s">
        <v>13906</v>
      </c>
      <c r="G2233" s="376" t="s">
        <v>13912</v>
      </c>
      <c r="H2233" s="109" t="s">
        <v>13908</v>
      </c>
      <c r="I2233" s="264" t="s">
        <v>8956</v>
      </c>
      <c r="J2233" s="264"/>
      <c r="K2233" s="264"/>
      <c r="L2233" s="264"/>
      <c r="M2233" s="264"/>
    </row>
    <row r="2234" ht="60" customHeight="1" spans="1:13">
      <c r="A2234" s="108">
        <v>8</v>
      </c>
      <c r="B2234" s="405" t="s">
        <v>38</v>
      </c>
      <c r="C2234" s="108" t="s">
        <v>13922</v>
      </c>
      <c r="D2234" s="109" t="s">
        <v>13923</v>
      </c>
      <c r="E2234" s="109" t="s">
        <v>13924</v>
      </c>
      <c r="F2234" s="109" t="s">
        <v>13515</v>
      </c>
      <c r="G2234" s="376" t="s">
        <v>13912</v>
      </c>
      <c r="H2234" s="109"/>
      <c r="I2234" s="264" t="s">
        <v>8956</v>
      </c>
      <c r="J2234" s="264"/>
      <c r="K2234" s="264"/>
      <c r="L2234" s="264"/>
      <c r="M2234" s="264"/>
    </row>
    <row r="2235" ht="60" customHeight="1" spans="1:13">
      <c r="A2235" s="108">
        <v>9</v>
      </c>
      <c r="B2235" s="405" t="s">
        <v>95</v>
      </c>
      <c r="C2235" s="108" t="s">
        <v>13925</v>
      </c>
      <c r="D2235" s="109" t="s">
        <v>13926</v>
      </c>
      <c r="E2235" s="109" t="s">
        <v>13927</v>
      </c>
      <c r="F2235" s="109" t="s">
        <v>13928</v>
      </c>
      <c r="G2235" s="376" t="s">
        <v>51</v>
      </c>
      <c r="H2235" s="109" t="s">
        <v>13929</v>
      </c>
      <c r="I2235" s="264" t="s">
        <v>8956</v>
      </c>
      <c r="J2235" s="264"/>
      <c r="K2235" s="264"/>
      <c r="L2235" s="264"/>
      <c r="M2235" s="264"/>
    </row>
    <row r="2236" ht="60" customHeight="1" spans="1:13">
      <c r="A2236" s="108">
        <v>10</v>
      </c>
      <c r="B2236" s="405" t="s">
        <v>95</v>
      </c>
      <c r="C2236" s="108" t="s">
        <v>13930</v>
      </c>
      <c r="D2236" s="109" t="s">
        <v>13931</v>
      </c>
      <c r="E2236" s="109" t="s">
        <v>13932</v>
      </c>
      <c r="F2236" s="109" t="s">
        <v>13933</v>
      </c>
      <c r="G2236" s="376" t="s">
        <v>13912</v>
      </c>
      <c r="H2236" s="109"/>
      <c r="I2236" s="264" t="s">
        <v>8956</v>
      </c>
      <c r="J2236" s="264"/>
      <c r="K2236" s="264"/>
      <c r="L2236" s="264"/>
      <c r="M2236" s="264"/>
    </row>
    <row r="2237" ht="60" customHeight="1" spans="1:13">
      <c r="A2237" s="108">
        <v>11</v>
      </c>
      <c r="B2237" s="405" t="s">
        <v>38</v>
      </c>
      <c r="C2237" s="108" t="s">
        <v>13934</v>
      </c>
      <c r="D2237" s="109" t="s">
        <v>13935</v>
      </c>
      <c r="E2237" s="109" t="s">
        <v>13936</v>
      </c>
      <c r="F2237" s="109" t="s">
        <v>13937</v>
      </c>
      <c r="G2237" s="376" t="s">
        <v>13912</v>
      </c>
      <c r="H2237" s="109"/>
      <c r="I2237" s="264" t="s">
        <v>8956</v>
      </c>
      <c r="J2237" s="264"/>
      <c r="K2237" s="264"/>
      <c r="L2237" s="264"/>
      <c r="M2237" s="264"/>
    </row>
    <row r="2238" ht="83" customHeight="1" spans="1:13">
      <c r="A2238" s="108">
        <v>12</v>
      </c>
      <c r="B2238" s="405" t="s">
        <v>38</v>
      </c>
      <c r="C2238" s="108" t="s">
        <v>13938</v>
      </c>
      <c r="D2238" s="109" t="s">
        <v>13939</v>
      </c>
      <c r="E2238" s="109" t="s">
        <v>13940</v>
      </c>
      <c r="F2238" s="109" t="s">
        <v>13941</v>
      </c>
      <c r="G2238" s="376" t="s">
        <v>51</v>
      </c>
      <c r="H2238" s="109" t="s">
        <v>13942</v>
      </c>
      <c r="I2238" s="264" t="s">
        <v>8956</v>
      </c>
      <c r="J2238" s="264"/>
      <c r="K2238" s="264"/>
      <c r="L2238" s="264"/>
      <c r="M2238" s="264"/>
    </row>
    <row r="2239" ht="60" customHeight="1" spans="1:13">
      <c r="A2239" s="108"/>
      <c r="B2239" s="405" t="s">
        <v>38</v>
      </c>
      <c r="C2239" s="108" t="s">
        <v>13943</v>
      </c>
      <c r="D2239" s="109" t="s">
        <v>13944</v>
      </c>
      <c r="E2239" s="109"/>
      <c r="F2239" s="109"/>
      <c r="G2239" s="376" t="s">
        <v>51</v>
      </c>
      <c r="H2239" s="109"/>
      <c r="I2239" s="264" t="s">
        <v>8956</v>
      </c>
      <c r="J2239" s="264"/>
      <c r="K2239" s="264"/>
      <c r="L2239" s="264"/>
      <c r="M2239" s="264"/>
    </row>
    <row r="2240" ht="60" customHeight="1" spans="1:13">
      <c r="A2240" s="108">
        <v>13</v>
      </c>
      <c r="B2240" s="405" t="s">
        <v>38</v>
      </c>
      <c r="C2240" s="108" t="s">
        <v>13945</v>
      </c>
      <c r="D2240" s="109" t="s">
        <v>13946</v>
      </c>
      <c r="E2240" s="109" t="s">
        <v>13947</v>
      </c>
      <c r="F2240" s="109" t="s">
        <v>13941</v>
      </c>
      <c r="G2240" s="376" t="s">
        <v>44</v>
      </c>
      <c r="H2240" s="109"/>
      <c r="I2240" s="264" t="s">
        <v>8956</v>
      </c>
      <c r="J2240" s="264"/>
      <c r="K2240" s="264"/>
      <c r="L2240" s="264"/>
      <c r="M2240" s="264"/>
    </row>
    <row r="2241" ht="60" customHeight="1" spans="1:13">
      <c r="A2241" s="108">
        <v>14</v>
      </c>
      <c r="B2241" s="405" t="s">
        <v>38</v>
      </c>
      <c r="C2241" s="108" t="s">
        <v>13948</v>
      </c>
      <c r="D2241" s="109" t="s">
        <v>13949</v>
      </c>
      <c r="E2241" s="109" t="s">
        <v>13950</v>
      </c>
      <c r="F2241" s="109" t="s">
        <v>13941</v>
      </c>
      <c r="G2241" s="376" t="s">
        <v>44</v>
      </c>
      <c r="H2241" s="109"/>
      <c r="I2241" s="264" t="s">
        <v>8956</v>
      </c>
      <c r="J2241" s="264"/>
      <c r="K2241" s="264"/>
      <c r="L2241" s="264"/>
      <c r="M2241" s="264"/>
    </row>
    <row r="2242" ht="60" customHeight="1" spans="1:13">
      <c r="A2242" s="108">
        <v>15</v>
      </c>
      <c r="B2242" s="405" t="s">
        <v>95</v>
      </c>
      <c r="C2242" s="108" t="s">
        <v>13951</v>
      </c>
      <c r="D2242" s="109" t="s">
        <v>13952</v>
      </c>
      <c r="E2242" s="109" t="s">
        <v>13953</v>
      </c>
      <c r="F2242" s="109" t="s">
        <v>13954</v>
      </c>
      <c r="G2242" s="376" t="s">
        <v>4170</v>
      </c>
      <c r="H2242" s="109" t="s">
        <v>13955</v>
      </c>
      <c r="I2242" s="264" t="s">
        <v>8956</v>
      </c>
      <c r="J2242" s="264"/>
      <c r="K2242" s="264"/>
      <c r="L2242" s="264"/>
      <c r="M2242" s="264"/>
    </row>
    <row r="2243" ht="60" customHeight="1" spans="1:13">
      <c r="A2243" s="108"/>
      <c r="B2243" s="405" t="s">
        <v>95</v>
      </c>
      <c r="C2243" s="108" t="s">
        <v>13956</v>
      </c>
      <c r="D2243" s="109" t="s">
        <v>13957</v>
      </c>
      <c r="E2243" s="109"/>
      <c r="F2243" s="109"/>
      <c r="G2243" s="376" t="s">
        <v>4170</v>
      </c>
      <c r="H2243" s="109"/>
      <c r="I2243" s="264" t="s">
        <v>8956</v>
      </c>
      <c r="J2243" s="264"/>
      <c r="K2243" s="264"/>
      <c r="L2243" s="264"/>
      <c r="M2243" s="264"/>
    </row>
    <row r="2244" ht="60" customHeight="1" spans="1:13">
      <c r="A2244" s="108"/>
      <c r="B2244" s="405" t="s">
        <v>95</v>
      </c>
      <c r="C2244" s="108" t="s">
        <v>13958</v>
      </c>
      <c r="D2244" s="109" t="s">
        <v>13959</v>
      </c>
      <c r="E2244" s="109"/>
      <c r="F2244" s="109"/>
      <c r="G2244" s="376" t="s">
        <v>4170</v>
      </c>
      <c r="H2244" s="109"/>
      <c r="I2244" s="264" t="s">
        <v>8956</v>
      </c>
      <c r="J2244" s="264"/>
      <c r="K2244" s="264"/>
      <c r="L2244" s="264"/>
      <c r="M2244" s="264"/>
    </row>
    <row r="2245" ht="60" customHeight="1" spans="1:13">
      <c r="A2245" s="108"/>
      <c r="B2245" s="405" t="s">
        <v>95</v>
      </c>
      <c r="C2245" s="108" t="s">
        <v>13960</v>
      </c>
      <c r="D2245" s="109" t="s">
        <v>13961</v>
      </c>
      <c r="E2245" s="109"/>
      <c r="F2245" s="109"/>
      <c r="G2245" s="376" t="s">
        <v>4170</v>
      </c>
      <c r="H2245" s="109"/>
      <c r="I2245" s="264" t="s">
        <v>8956</v>
      </c>
      <c r="J2245" s="264"/>
      <c r="K2245" s="264"/>
      <c r="L2245" s="264"/>
      <c r="M2245" s="264"/>
    </row>
    <row r="2246" ht="60" customHeight="1" spans="1:13">
      <c r="A2246" s="108">
        <v>16</v>
      </c>
      <c r="B2246" s="405" t="s">
        <v>95</v>
      </c>
      <c r="C2246" s="108" t="s">
        <v>13962</v>
      </c>
      <c r="D2246" s="109" t="s">
        <v>13963</v>
      </c>
      <c r="E2246" s="109" t="s">
        <v>13964</v>
      </c>
      <c r="F2246" s="109" t="s">
        <v>13965</v>
      </c>
      <c r="G2246" s="376" t="s">
        <v>4170</v>
      </c>
      <c r="H2246" s="109" t="s">
        <v>13966</v>
      </c>
      <c r="I2246" s="264" t="s">
        <v>8956</v>
      </c>
      <c r="J2246" s="264"/>
      <c r="K2246" s="264"/>
      <c r="L2246" s="264"/>
      <c r="M2246" s="264"/>
    </row>
    <row r="2247" ht="60" customHeight="1" spans="1:13">
      <c r="A2247" s="108">
        <v>17</v>
      </c>
      <c r="B2247" s="405" t="s">
        <v>95</v>
      </c>
      <c r="C2247" s="108" t="s">
        <v>13967</v>
      </c>
      <c r="D2247" s="109" t="s">
        <v>13968</v>
      </c>
      <c r="E2247" s="109" t="s">
        <v>13969</v>
      </c>
      <c r="F2247" s="109" t="s">
        <v>13970</v>
      </c>
      <c r="G2247" s="376" t="s">
        <v>51</v>
      </c>
      <c r="H2247" s="109" t="s">
        <v>13971</v>
      </c>
      <c r="I2247" s="264" t="s">
        <v>8956</v>
      </c>
      <c r="J2247" s="264"/>
      <c r="K2247" s="264"/>
      <c r="L2247" s="264"/>
      <c r="M2247" s="264"/>
    </row>
    <row r="2248" ht="60" customHeight="1" spans="1:13">
      <c r="A2248" s="108">
        <v>18</v>
      </c>
      <c r="B2248" s="405" t="s">
        <v>95</v>
      </c>
      <c r="C2248" s="108" t="s">
        <v>13972</v>
      </c>
      <c r="D2248" s="109" t="s">
        <v>13973</v>
      </c>
      <c r="E2248" s="109" t="s">
        <v>13974</v>
      </c>
      <c r="F2248" s="109" t="s">
        <v>13975</v>
      </c>
      <c r="G2248" s="376" t="s">
        <v>51</v>
      </c>
      <c r="H2248" s="109"/>
      <c r="I2248" s="264" t="s">
        <v>8956</v>
      </c>
      <c r="J2248" s="264"/>
      <c r="K2248" s="264"/>
      <c r="L2248" s="264"/>
      <c r="M2248" s="264"/>
    </row>
    <row r="2249" ht="60" customHeight="1" spans="1:13">
      <c r="A2249" s="108">
        <v>19</v>
      </c>
      <c r="B2249" s="405" t="s">
        <v>95</v>
      </c>
      <c r="C2249" s="108" t="s">
        <v>13976</v>
      </c>
      <c r="D2249" s="109" t="s">
        <v>13977</v>
      </c>
      <c r="E2249" s="109" t="s">
        <v>13978</v>
      </c>
      <c r="F2249" s="109" t="s">
        <v>13979</v>
      </c>
      <c r="G2249" s="376" t="s">
        <v>51</v>
      </c>
      <c r="H2249" s="109" t="s">
        <v>13980</v>
      </c>
      <c r="I2249" s="264" t="s">
        <v>8956</v>
      </c>
      <c r="J2249" s="264"/>
      <c r="K2249" s="264"/>
      <c r="L2249" s="264"/>
      <c r="M2249" s="264"/>
    </row>
    <row r="2250" ht="60" customHeight="1" spans="1:13">
      <c r="A2250" s="108">
        <v>20</v>
      </c>
      <c r="B2250" s="405" t="s">
        <v>95</v>
      </c>
      <c r="C2250" s="108" t="s">
        <v>13981</v>
      </c>
      <c r="D2250" s="109" t="s">
        <v>13982</v>
      </c>
      <c r="E2250" s="109" t="s">
        <v>13983</v>
      </c>
      <c r="F2250" s="109" t="s">
        <v>13984</v>
      </c>
      <c r="G2250" s="376" t="s">
        <v>51</v>
      </c>
      <c r="H2250" s="109" t="s">
        <v>13985</v>
      </c>
      <c r="I2250" s="264" t="s">
        <v>8956</v>
      </c>
      <c r="J2250" s="264"/>
      <c r="K2250" s="264"/>
      <c r="L2250" s="264"/>
      <c r="M2250" s="264"/>
    </row>
    <row r="2251" ht="60" customHeight="1" spans="1:13">
      <c r="A2251" s="108">
        <v>21</v>
      </c>
      <c r="B2251" s="405" t="s">
        <v>95</v>
      </c>
      <c r="C2251" s="108" t="s">
        <v>13986</v>
      </c>
      <c r="D2251" s="109" t="s">
        <v>13987</v>
      </c>
      <c r="E2251" s="109" t="s">
        <v>13988</v>
      </c>
      <c r="F2251" s="109" t="s">
        <v>13989</v>
      </c>
      <c r="G2251" s="376" t="s">
        <v>441</v>
      </c>
      <c r="H2251" s="109"/>
      <c r="I2251" s="264" t="s">
        <v>8956</v>
      </c>
      <c r="J2251" s="264"/>
      <c r="K2251" s="264"/>
      <c r="L2251" s="264"/>
      <c r="M2251" s="264"/>
    </row>
    <row r="2252" ht="90" customHeight="1" spans="1:13">
      <c r="A2252" s="108">
        <v>22</v>
      </c>
      <c r="B2252" s="405" t="s">
        <v>95</v>
      </c>
      <c r="C2252" s="108" t="s">
        <v>13990</v>
      </c>
      <c r="D2252" s="109" t="s">
        <v>13991</v>
      </c>
      <c r="E2252" s="109" t="s">
        <v>13992</v>
      </c>
      <c r="F2252" s="109" t="s">
        <v>13993</v>
      </c>
      <c r="G2252" s="376" t="s">
        <v>51</v>
      </c>
      <c r="H2252" s="109" t="s">
        <v>13994</v>
      </c>
      <c r="I2252" s="264" t="s">
        <v>8956</v>
      </c>
      <c r="J2252" s="264"/>
      <c r="K2252" s="264"/>
      <c r="L2252" s="264"/>
      <c r="M2252" s="264"/>
    </row>
    <row r="2253" ht="60" customHeight="1" spans="1:13">
      <c r="A2253" s="108">
        <v>23</v>
      </c>
      <c r="B2253" s="405" t="s">
        <v>95</v>
      </c>
      <c r="C2253" s="108" t="s">
        <v>13995</v>
      </c>
      <c r="D2253" s="109" t="s">
        <v>13996</v>
      </c>
      <c r="E2253" s="109" t="s">
        <v>13997</v>
      </c>
      <c r="F2253" s="109" t="s">
        <v>13954</v>
      </c>
      <c r="G2253" s="376" t="s">
        <v>441</v>
      </c>
      <c r="H2253" s="109"/>
      <c r="I2253" s="264" t="s">
        <v>8956</v>
      </c>
      <c r="J2253" s="264"/>
      <c r="K2253" s="264"/>
      <c r="L2253" s="264"/>
      <c r="M2253" s="264"/>
    </row>
    <row r="2254" ht="60" customHeight="1" spans="1:13">
      <c r="A2254" s="108"/>
      <c r="B2254" s="405" t="s">
        <v>95</v>
      </c>
      <c r="C2254" s="108" t="s">
        <v>13998</v>
      </c>
      <c r="D2254" s="109" t="s">
        <v>13999</v>
      </c>
      <c r="E2254" s="109"/>
      <c r="F2254" s="109"/>
      <c r="G2254" s="376" t="s">
        <v>441</v>
      </c>
      <c r="H2254" s="109"/>
      <c r="I2254" s="264" t="s">
        <v>8956</v>
      </c>
      <c r="J2254" s="264"/>
      <c r="K2254" s="264"/>
      <c r="L2254" s="264"/>
      <c r="M2254" s="264"/>
    </row>
    <row r="2255" ht="60" customHeight="1" spans="1:13">
      <c r="A2255" s="108"/>
      <c r="B2255" s="405" t="s">
        <v>95</v>
      </c>
      <c r="C2255" s="108" t="s">
        <v>14000</v>
      </c>
      <c r="D2255" s="109" t="s">
        <v>14001</v>
      </c>
      <c r="E2255" s="109"/>
      <c r="F2255" s="109"/>
      <c r="G2255" s="376" t="s">
        <v>441</v>
      </c>
      <c r="H2255" s="109"/>
      <c r="I2255" s="264" t="s">
        <v>8956</v>
      </c>
      <c r="J2255" s="264"/>
      <c r="K2255" s="264"/>
      <c r="L2255" s="264"/>
      <c r="M2255" s="264"/>
    </row>
    <row r="2256" ht="60" customHeight="1" spans="1:13">
      <c r="A2256" s="108"/>
      <c r="B2256" s="405" t="s">
        <v>95</v>
      </c>
      <c r="C2256" s="108" t="s">
        <v>14002</v>
      </c>
      <c r="D2256" s="109" t="s">
        <v>14003</v>
      </c>
      <c r="E2256" s="109"/>
      <c r="F2256" s="109"/>
      <c r="G2256" s="376" t="s">
        <v>441</v>
      </c>
      <c r="H2256" s="109"/>
      <c r="I2256" s="264" t="s">
        <v>8956</v>
      </c>
      <c r="J2256" s="264"/>
      <c r="K2256" s="264"/>
      <c r="L2256" s="264"/>
      <c r="M2256" s="264"/>
    </row>
    <row r="2257" ht="60" customHeight="1" spans="1:13">
      <c r="A2257" s="108"/>
      <c r="B2257" s="405" t="s">
        <v>95</v>
      </c>
      <c r="C2257" s="108" t="s">
        <v>14004</v>
      </c>
      <c r="D2257" s="109" t="s">
        <v>14005</v>
      </c>
      <c r="E2257" s="109"/>
      <c r="F2257" s="109"/>
      <c r="G2257" s="376" t="s">
        <v>441</v>
      </c>
      <c r="H2257" s="109"/>
      <c r="I2257" s="264" t="s">
        <v>8956</v>
      </c>
      <c r="J2257" s="264"/>
      <c r="K2257" s="264"/>
      <c r="L2257" s="264"/>
      <c r="M2257" s="264"/>
    </row>
    <row r="2258" ht="60" customHeight="1" spans="1:13">
      <c r="A2258" s="108"/>
      <c r="B2258" s="405" t="s">
        <v>95</v>
      </c>
      <c r="C2258" s="108" t="s">
        <v>14006</v>
      </c>
      <c r="D2258" s="109" t="s">
        <v>14007</v>
      </c>
      <c r="E2258" s="109"/>
      <c r="F2258" s="109"/>
      <c r="G2258" s="376" t="s">
        <v>441</v>
      </c>
      <c r="H2258" s="109"/>
      <c r="I2258" s="264" t="s">
        <v>8956</v>
      </c>
      <c r="J2258" s="264"/>
      <c r="K2258" s="264"/>
      <c r="L2258" s="264"/>
      <c r="M2258" s="264"/>
    </row>
    <row r="2259" ht="60" customHeight="1" spans="1:13">
      <c r="A2259" s="108">
        <v>24</v>
      </c>
      <c r="B2259" s="405" t="s">
        <v>95</v>
      </c>
      <c r="C2259" s="108" t="s">
        <v>14008</v>
      </c>
      <c r="D2259" s="109" t="s">
        <v>14009</v>
      </c>
      <c r="E2259" s="109" t="s">
        <v>14010</v>
      </c>
      <c r="F2259" s="109" t="s">
        <v>14011</v>
      </c>
      <c r="G2259" s="376" t="s">
        <v>51</v>
      </c>
      <c r="H2259" s="109"/>
      <c r="I2259" s="264" t="s">
        <v>8956</v>
      </c>
      <c r="J2259" s="264"/>
      <c r="K2259" s="264"/>
      <c r="L2259" s="264"/>
      <c r="M2259" s="264"/>
    </row>
    <row r="2260" ht="60" customHeight="1" spans="1:13">
      <c r="A2260" s="108">
        <v>25</v>
      </c>
      <c r="B2260" s="405" t="s">
        <v>95</v>
      </c>
      <c r="C2260" s="108" t="s">
        <v>14012</v>
      </c>
      <c r="D2260" s="109" t="s">
        <v>14013</v>
      </c>
      <c r="E2260" s="109" t="s">
        <v>14014</v>
      </c>
      <c r="F2260" s="109" t="s">
        <v>14015</v>
      </c>
      <c r="G2260" s="376" t="s">
        <v>441</v>
      </c>
      <c r="H2260" s="109"/>
      <c r="I2260" s="264" t="s">
        <v>8956</v>
      </c>
      <c r="J2260" s="264"/>
      <c r="K2260" s="264"/>
      <c r="L2260" s="264"/>
      <c r="M2260" s="264"/>
    </row>
    <row r="2261" ht="60" customHeight="1" spans="1:13">
      <c r="A2261" s="108"/>
      <c r="B2261" s="405" t="s">
        <v>95</v>
      </c>
      <c r="C2261" s="108" t="s">
        <v>14016</v>
      </c>
      <c r="D2261" s="109" t="s">
        <v>14017</v>
      </c>
      <c r="E2261" s="109"/>
      <c r="F2261" s="109"/>
      <c r="G2261" s="376" t="s">
        <v>441</v>
      </c>
      <c r="H2261" s="109"/>
      <c r="I2261" s="264" t="s">
        <v>8956</v>
      </c>
      <c r="J2261" s="264"/>
      <c r="K2261" s="264"/>
      <c r="L2261" s="264"/>
      <c r="M2261" s="264"/>
    </row>
    <row r="2262" ht="60" customHeight="1" spans="1:13">
      <c r="A2262" s="108"/>
      <c r="B2262" s="405" t="s">
        <v>95</v>
      </c>
      <c r="C2262" s="108" t="s">
        <v>14018</v>
      </c>
      <c r="D2262" s="109" t="s">
        <v>14019</v>
      </c>
      <c r="E2262" s="109"/>
      <c r="F2262" s="109"/>
      <c r="G2262" s="376" t="s">
        <v>441</v>
      </c>
      <c r="H2262" s="109"/>
      <c r="I2262" s="264" t="s">
        <v>8956</v>
      </c>
      <c r="J2262" s="264"/>
      <c r="K2262" s="264"/>
      <c r="L2262" s="264"/>
      <c r="M2262" s="264"/>
    </row>
    <row r="2263" ht="60" customHeight="1" spans="1:13">
      <c r="A2263" s="108"/>
      <c r="B2263" s="405" t="s">
        <v>95</v>
      </c>
      <c r="C2263" s="108" t="s">
        <v>14020</v>
      </c>
      <c r="D2263" s="109" t="s">
        <v>14021</v>
      </c>
      <c r="E2263" s="109"/>
      <c r="F2263" s="109"/>
      <c r="G2263" s="376" t="s">
        <v>441</v>
      </c>
      <c r="H2263" s="109"/>
      <c r="I2263" s="264" t="s">
        <v>8956</v>
      </c>
      <c r="J2263" s="264"/>
      <c r="K2263" s="264"/>
      <c r="L2263" s="264"/>
      <c r="M2263" s="264"/>
    </row>
    <row r="2264" ht="60" customHeight="1" spans="1:13">
      <c r="A2264" s="108">
        <v>26</v>
      </c>
      <c r="B2264" s="405" t="s">
        <v>95</v>
      </c>
      <c r="C2264" s="108" t="s">
        <v>14022</v>
      </c>
      <c r="D2264" s="109" t="s">
        <v>14023</v>
      </c>
      <c r="E2264" s="109" t="s">
        <v>14024</v>
      </c>
      <c r="F2264" s="109" t="s">
        <v>14015</v>
      </c>
      <c r="G2264" s="376" t="s">
        <v>441</v>
      </c>
      <c r="H2264" s="496"/>
      <c r="I2264" s="264" t="s">
        <v>8956</v>
      </c>
      <c r="J2264" s="264"/>
      <c r="K2264" s="264"/>
      <c r="L2264" s="264"/>
      <c r="M2264" s="264"/>
    </row>
    <row r="2265" ht="60" customHeight="1" spans="1:13">
      <c r="A2265" s="108"/>
      <c r="B2265" s="405" t="s">
        <v>95</v>
      </c>
      <c r="C2265" s="108" t="s">
        <v>14025</v>
      </c>
      <c r="D2265" s="109" t="s">
        <v>14026</v>
      </c>
      <c r="E2265" s="109"/>
      <c r="F2265" s="109"/>
      <c r="G2265" s="376" t="s">
        <v>441</v>
      </c>
      <c r="H2265" s="496"/>
      <c r="I2265" s="264" t="s">
        <v>8956</v>
      </c>
      <c r="J2265" s="264"/>
      <c r="K2265" s="264"/>
      <c r="L2265" s="264"/>
      <c r="M2265" s="264"/>
    </row>
    <row r="2266" ht="60" customHeight="1" spans="1:13">
      <c r="A2266" s="108"/>
      <c r="B2266" s="405" t="s">
        <v>95</v>
      </c>
      <c r="C2266" s="108" t="s">
        <v>14027</v>
      </c>
      <c r="D2266" s="109" t="s">
        <v>14028</v>
      </c>
      <c r="E2266" s="109"/>
      <c r="F2266" s="109"/>
      <c r="G2266" s="376" t="s">
        <v>441</v>
      </c>
      <c r="H2266" s="496"/>
      <c r="I2266" s="264" t="s">
        <v>8956</v>
      </c>
      <c r="J2266" s="264"/>
      <c r="K2266" s="264"/>
      <c r="L2266" s="264"/>
      <c r="M2266" s="264"/>
    </row>
    <row r="2267" ht="60" customHeight="1" spans="1:13">
      <c r="A2267" s="108"/>
      <c r="B2267" s="405" t="s">
        <v>95</v>
      </c>
      <c r="C2267" s="108" t="s">
        <v>14029</v>
      </c>
      <c r="D2267" s="109" t="s">
        <v>14030</v>
      </c>
      <c r="E2267" s="109"/>
      <c r="F2267" s="109"/>
      <c r="G2267" s="376" t="s">
        <v>441</v>
      </c>
      <c r="H2267" s="496"/>
      <c r="I2267" s="264" t="s">
        <v>8956</v>
      </c>
      <c r="J2267" s="264"/>
      <c r="K2267" s="264"/>
      <c r="L2267" s="264"/>
      <c r="M2267" s="264"/>
    </row>
    <row r="2268" ht="60" customHeight="1" spans="1:13">
      <c r="A2268" s="108">
        <v>27</v>
      </c>
      <c r="B2268" s="405" t="s">
        <v>95</v>
      </c>
      <c r="C2268" s="108" t="s">
        <v>14031</v>
      </c>
      <c r="D2268" s="109" t="s">
        <v>14032</v>
      </c>
      <c r="E2268" s="109" t="s">
        <v>14033</v>
      </c>
      <c r="F2268" s="109" t="s">
        <v>13965</v>
      </c>
      <c r="G2268" s="376" t="s">
        <v>441</v>
      </c>
      <c r="H2268" s="109" t="s">
        <v>14034</v>
      </c>
      <c r="I2268" s="264" t="s">
        <v>8956</v>
      </c>
      <c r="J2268" s="264"/>
      <c r="K2268" s="264"/>
      <c r="L2268" s="264"/>
      <c r="M2268" s="264"/>
    </row>
    <row r="2269" ht="60" customHeight="1" spans="1:13">
      <c r="A2269" s="108"/>
      <c r="B2269" s="405" t="s">
        <v>95</v>
      </c>
      <c r="C2269" s="108" t="s">
        <v>14035</v>
      </c>
      <c r="D2269" s="109" t="s">
        <v>14036</v>
      </c>
      <c r="E2269" s="109"/>
      <c r="F2269" s="109"/>
      <c r="G2269" s="376" t="s">
        <v>441</v>
      </c>
      <c r="H2269" s="109"/>
      <c r="I2269" s="264" t="s">
        <v>8956</v>
      </c>
      <c r="J2269" s="264"/>
      <c r="K2269" s="264"/>
      <c r="L2269" s="264"/>
      <c r="M2269" s="264"/>
    </row>
    <row r="2270" ht="60" customHeight="1" spans="1:13">
      <c r="A2270" s="108"/>
      <c r="B2270" s="405" t="s">
        <v>95</v>
      </c>
      <c r="C2270" s="108" t="s">
        <v>14037</v>
      </c>
      <c r="D2270" s="109" t="s">
        <v>14038</v>
      </c>
      <c r="E2270" s="109"/>
      <c r="F2270" s="109"/>
      <c r="G2270" s="376" t="s">
        <v>441</v>
      </c>
      <c r="H2270" s="109"/>
      <c r="I2270" s="264" t="s">
        <v>8956</v>
      </c>
      <c r="J2270" s="264"/>
      <c r="K2270" s="264"/>
      <c r="L2270" s="264"/>
      <c r="M2270" s="264"/>
    </row>
    <row r="2271" ht="60" customHeight="1" spans="1:13">
      <c r="A2271" s="108">
        <v>28</v>
      </c>
      <c r="B2271" s="405" t="s">
        <v>95</v>
      </c>
      <c r="C2271" s="108" t="s">
        <v>14039</v>
      </c>
      <c r="D2271" s="109" t="s">
        <v>14040</v>
      </c>
      <c r="E2271" s="109" t="s">
        <v>14041</v>
      </c>
      <c r="F2271" s="109" t="s">
        <v>13965</v>
      </c>
      <c r="G2271" s="376" t="s">
        <v>441</v>
      </c>
      <c r="H2271" s="109"/>
      <c r="I2271" s="264" t="s">
        <v>8956</v>
      </c>
      <c r="J2271" s="264"/>
      <c r="K2271" s="264"/>
      <c r="L2271" s="264"/>
      <c r="M2271" s="264"/>
    </row>
    <row r="2272" ht="60" customHeight="1" spans="1:13">
      <c r="A2272" s="108">
        <v>29</v>
      </c>
      <c r="B2272" s="405" t="s">
        <v>95</v>
      </c>
      <c r="C2272" s="108" t="s">
        <v>14042</v>
      </c>
      <c r="D2272" s="109" t="s">
        <v>14043</v>
      </c>
      <c r="E2272" s="109" t="s">
        <v>14044</v>
      </c>
      <c r="F2272" s="109" t="s">
        <v>14045</v>
      </c>
      <c r="G2272" s="376" t="s">
        <v>441</v>
      </c>
      <c r="H2272" s="109"/>
      <c r="I2272" s="264" t="s">
        <v>8956</v>
      </c>
      <c r="J2272" s="264"/>
      <c r="K2272" s="264"/>
      <c r="L2272" s="264"/>
      <c r="M2272" s="264"/>
    </row>
    <row r="2273" ht="60" customHeight="1" spans="1:13">
      <c r="A2273" s="108"/>
      <c r="B2273" s="405" t="s">
        <v>95</v>
      </c>
      <c r="C2273" s="108" t="s">
        <v>14046</v>
      </c>
      <c r="D2273" s="109" t="s">
        <v>14047</v>
      </c>
      <c r="E2273" s="109"/>
      <c r="F2273" s="109"/>
      <c r="G2273" s="376" t="s">
        <v>441</v>
      </c>
      <c r="H2273" s="109"/>
      <c r="I2273" s="264" t="s">
        <v>8956</v>
      </c>
      <c r="J2273" s="264"/>
      <c r="K2273" s="264"/>
      <c r="L2273" s="264"/>
      <c r="M2273" s="264"/>
    </row>
    <row r="2274" ht="60" customHeight="1" spans="1:13">
      <c r="A2274" s="108"/>
      <c r="B2274" s="405" t="s">
        <v>95</v>
      </c>
      <c r="C2274" s="108" t="s">
        <v>14048</v>
      </c>
      <c r="D2274" s="109" t="s">
        <v>14049</v>
      </c>
      <c r="E2274" s="109"/>
      <c r="F2274" s="109"/>
      <c r="G2274" s="376" t="s">
        <v>441</v>
      </c>
      <c r="H2274" s="109"/>
      <c r="I2274" s="264" t="s">
        <v>8956</v>
      </c>
      <c r="J2274" s="264"/>
      <c r="K2274" s="264"/>
      <c r="L2274" s="264"/>
      <c r="M2274" s="264"/>
    </row>
    <row r="2275" ht="60" customHeight="1" spans="1:13">
      <c r="A2275" s="108">
        <v>30</v>
      </c>
      <c r="B2275" s="405" t="s">
        <v>95</v>
      </c>
      <c r="C2275" s="108" t="s">
        <v>14050</v>
      </c>
      <c r="D2275" s="109" t="s">
        <v>14051</v>
      </c>
      <c r="E2275" s="109" t="s">
        <v>14052</v>
      </c>
      <c r="F2275" s="109" t="s">
        <v>14053</v>
      </c>
      <c r="G2275" s="376" t="s">
        <v>13558</v>
      </c>
      <c r="H2275" s="109"/>
      <c r="I2275" s="264" t="s">
        <v>8956</v>
      </c>
      <c r="J2275" s="264"/>
      <c r="K2275" s="264"/>
      <c r="L2275" s="264"/>
      <c r="M2275" s="264"/>
    </row>
    <row r="2276" ht="60" customHeight="1" spans="1:13">
      <c r="A2276" s="108">
        <v>31</v>
      </c>
      <c r="B2276" s="405" t="s">
        <v>95</v>
      </c>
      <c r="C2276" s="108" t="s">
        <v>14054</v>
      </c>
      <c r="D2276" s="109" t="s">
        <v>14055</v>
      </c>
      <c r="E2276" s="109" t="s">
        <v>14056</v>
      </c>
      <c r="F2276" s="109" t="s">
        <v>14057</v>
      </c>
      <c r="G2276" s="376" t="s">
        <v>441</v>
      </c>
      <c r="H2276" s="109"/>
      <c r="I2276" s="264" t="s">
        <v>8956</v>
      </c>
      <c r="J2276" s="264"/>
      <c r="K2276" s="264"/>
      <c r="L2276" s="264"/>
      <c r="M2276" s="264"/>
    </row>
    <row r="2277" ht="83" customHeight="1" spans="1:13">
      <c r="A2277" s="108">
        <v>32</v>
      </c>
      <c r="B2277" s="405" t="s">
        <v>95</v>
      </c>
      <c r="C2277" s="108" t="s">
        <v>14058</v>
      </c>
      <c r="D2277" s="109" t="s">
        <v>14059</v>
      </c>
      <c r="E2277" s="109" t="s">
        <v>14060</v>
      </c>
      <c r="F2277" s="109" t="s">
        <v>14057</v>
      </c>
      <c r="G2277" s="376" t="s">
        <v>441</v>
      </c>
      <c r="H2277" s="109" t="s">
        <v>14061</v>
      </c>
      <c r="I2277" s="264" t="s">
        <v>8956</v>
      </c>
      <c r="J2277" s="264"/>
      <c r="K2277" s="264"/>
      <c r="L2277" s="264"/>
      <c r="M2277" s="264"/>
    </row>
    <row r="2278" ht="60" customHeight="1" spans="1:13">
      <c r="A2278" s="108"/>
      <c r="B2278" s="405" t="s">
        <v>95</v>
      </c>
      <c r="C2278" s="108" t="s">
        <v>14062</v>
      </c>
      <c r="D2278" s="109" t="s">
        <v>14063</v>
      </c>
      <c r="E2278" s="109"/>
      <c r="F2278" s="109"/>
      <c r="G2278" s="376" t="s">
        <v>441</v>
      </c>
      <c r="H2278" s="109"/>
      <c r="I2278" s="264" t="s">
        <v>8956</v>
      </c>
      <c r="J2278" s="264"/>
      <c r="K2278" s="264"/>
      <c r="L2278" s="264"/>
      <c r="M2278" s="264"/>
    </row>
    <row r="2279" ht="60" customHeight="1" spans="1:13">
      <c r="A2279" s="108">
        <v>33</v>
      </c>
      <c r="B2279" s="405" t="s">
        <v>95</v>
      </c>
      <c r="C2279" s="108" t="s">
        <v>14064</v>
      </c>
      <c r="D2279" s="109" t="s">
        <v>14065</v>
      </c>
      <c r="E2279" s="109" t="s">
        <v>14066</v>
      </c>
      <c r="F2279" s="109" t="s">
        <v>14067</v>
      </c>
      <c r="G2279" s="376" t="s">
        <v>441</v>
      </c>
      <c r="H2279" s="109"/>
      <c r="I2279" s="264" t="s">
        <v>8956</v>
      </c>
      <c r="J2279" s="264"/>
      <c r="K2279" s="264"/>
      <c r="L2279" s="264"/>
      <c r="M2279" s="264"/>
    </row>
    <row r="2280" ht="60" customHeight="1" spans="1:13">
      <c r="A2280" s="108">
        <v>34</v>
      </c>
      <c r="B2280" s="405" t="s">
        <v>95</v>
      </c>
      <c r="C2280" s="108" t="s">
        <v>14068</v>
      </c>
      <c r="D2280" s="109" t="s">
        <v>14069</v>
      </c>
      <c r="E2280" s="109" t="s">
        <v>14070</v>
      </c>
      <c r="F2280" s="109" t="s">
        <v>14071</v>
      </c>
      <c r="G2280" s="376" t="s">
        <v>51</v>
      </c>
      <c r="H2280" s="109" t="s">
        <v>14072</v>
      </c>
      <c r="I2280" s="264" t="s">
        <v>8956</v>
      </c>
      <c r="J2280" s="264"/>
      <c r="K2280" s="264"/>
      <c r="L2280" s="264"/>
      <c r="M2280" s="264"/>
    </row>
    <row r="2281" ht="60" customHeight="1" spans="1:13">
      <c r="A2281" s="108"/>
      <c r="B2281" s="405" t="s">
        <v>95</v>
      </c>
      <c r="C2281" s="108" t="s">
        <v>14073</v>
      </c>
      <c r="D2281" s="109" t="s">
        <v>14074</v>
      </c>
      <c r="E2281" s="109"/>
      <c r="F2281" s="109"/>
      <c r="G2281" s="376" t="s">
        <v>51</v>
      </c>
      <c r="H2281" s="109"/>
      <c r="I2281" s="264" t="s">
        <v>8956</v>
      </c>
      <c r="J2281" s="264"/>
      <c r="K2281" s="264"/>
      <c r="L2281" s="264"/>
      <c r="M2281" s="264"/>
    </row>
    <row r="2282" ht="60" customHeight="1" spans="1:13">
      <c r="A2282" s="108">
        <v>35</v>
      </c>
      <c r="B2282" s="405" t="s">
        <v>95</v>
      </c>
      <c r="C2282" s="108" t="s">
        <v>14075</v>
      </c>
      <c r="D2282" s="109" t="s">
        <v>14076</v>
      </c>
      <c r="E2282" s="109" t="s">
        <v>14077</v>
      </c>
      <c r="F2282" s="109" t="s">
        <v>14071</v>
      </c>
      <c r="G2282" s="376" t="s">
        <v>51</v>
      </c>
      <c r="H2282" s="109" t="s">
        <v>14072</v>
      </c>
      <c r="I2282" s="264" t="s">
        <v>8956</v>
      </c>
      <c r="J2282" s="264"/>
      <c r="K2282" s="264"/>
      <c r="L2282" s="264"/>
      <c r="M2282" s="264"/>
    </row>
    <row r="2283" ht="60" customHeight="1" spans="1:13">
      <c r="A2283" s="108"/>
      <c r="B2283" s="405" t="s">
        <v>95</v>
      </c>
      <c r="C2283" s="108" t="s">
        <v>14078</v>
      </c>
      <c r="D2283" s="109" t="s">
        <v>14079</v>
      </c>
      <c r="E2283" s="109"/>
      <c r="F2283" s="109"/>
      <c r="G2283" s="376" t="s">
        <v>51</v>
      </c>
      <c r="H2283" s="109"/>
      <c r="I2283" s="264" t="s">
        <v>8956</v>
      </c>
      <c r="J2283" s="264"/>
      <c r="K2283" s="264"/>
      <c r="L2283" s="264"/>
      <c r="M2283" s="264"/>
    </row>
    <row r="2284" ht="60" customHeight="1" spans="1:13">
      <c r="A2284" s="108">
        <v>36</v>
      </c>
      <c r="B2284" s="405" t="s">
        <v>95</v>
      </c>
      <c r="C2284" s="108" t="s">
        <v>14080</v>
      </c>
      <c r="D2284" s="109" t="s">
        <v>14081</v>
      </c>
      <c r="E2284" s="109" t="s">
        <v>14082</v>
      </c>
      <c r="F2284" s="109" t="s">
        <v>14083</v>
      </c>
      <c r="G2284" s="376" t="s">
        <v>51</v>
      </c>
      <c r="H2284" s="109"/>
      <c r="I2284" s="264" t="s">
        <v>8956</v>
      </c>
      <c r="J2284" s="264"/>
      <c r="K2284" s="264"/>
      <c r="L2284" s="264"/>
      <c r="M2284" s="264"/>
    </row>
    <row r="2285" ht="60" customHeight="1" spans="1:13">
      <c r="A2285" s="108"/>
      <c r="B2285" s="405" t="s">
        <v>95</v>
      </c>
      <c r="C2285" s="108" t="s">
        <v>14084</v>
      </c>
      <c r="D2285" s="109" t="s">
        <v>14085</v>
      </c>
      <c r="E2285" s="109"/>
      <c r="F2285" s="109"/>
      <c r="G2285" s="376" t="s">
        <v>51</v>
      </c>
      <c r="H2285" s="109"/>
      <c r="I2285" s="264" t="s">
        <v>8956</v>
      </c>
      <c r="J2285" s="264"/>
      <c r="K2285" s="264"/>
      <c r="L2285" s="264"/>
      <c r="M2285" s="264"/>
    </row>
    <row r="2286" ht="60" customHeight="1" spans="1:13">
      <c r="A2286" s="108"/>
      <c r="B2286" s="405" t="s">
        <v>95</v>
      </c>
      <c r="C2286" s="108" t="s">
        <v>14086</v>
      </c>
      <c r="D2286" s="109" t="s">
        <v>14087</v>
      </c>
      <c r="E2286" s="109"/>
      <c r="F2286" s="109"/>
      <c r="G2286" s="376" t="s">
        <v>51</v>
      </c>
      <c r="H2286" s="109"/>
      <c r="I2286" s="264" t="s">
        <v>8956</v>
      </c>
      <c r="J2286" s="264"/>
      <c r="K2286" s="264"/>
      <c r="L2286" s="264"/>
      <c r="M2286" s="264"/>
    </row>
    <row r="2287" ht="60" customHeight="1" spans="1:13">
      <c r="A2287" s="108">
        <v>37</v>
      </c>
      <c r="B2287" s="405" t="s">
        <v>95</v>
      </c>
      <c r="C2287" s="108" t="s">
        <v>14088</v>
      </c>
      <c r="D2287" s="109" t="s">
        <v>14089</v>
      </c>
      <c r="E2287" s="109" t="s">
        <v>14090</v>
      </c>
      <c r="F2287" s="109" t="s">
        <v>14083</v>
      </c>
      <c r="G2287" s="376" t="s">
        <v>51</v>
      </c>
      <c r="H2287" s="109"/>
      <c r="I2287" s="264" t="s">
        <v>8956</v>
      </c>
      <c r="J2287" s="264"/>
      <c r="K2287" s="264"/>
      <c r="L2287" s="264"/>
      <c r="M2287" s="264"/>
    </row>
    <row r="2288" ht="60" customHeight="1" spans="1:13">
      <c r="A2288" s="108"/>
      <c r="B2288" s="405" t="s">
        <v>95</v>
      </c>
      <c r="C2288" s="108" t="s">
        <v>14091</v>
      </c>
      <c r="D2288" s="109" t="s">
        <v>14092</v>
      </c>
      <c r="E2288" s="109"/>
      <c r="F2288" s="109"/>
      <c r="G2288" s="376" t="s">
        <v>51</v>
      </c>
      <c r="H2288" s="109"/>
      <c r="I2288" s="264" t="s">
        <v>8956</v>
      </c>
      <c r="J2288" s="264"/>
      <c r="K2288" s="264"/>
      <c r="L2288" s="264"/>
      <c r="M2288" s="264"/>
    </row>
    <row r="2289" ht="60" customHeight="1" spans="1:13">
      <c r="A2289" s="108">
        <v>38</v>
      </c>
      <c r="B2289" s="405" t="s">
        <v>95</v>
      </c>
      <c r="C2289" s="108" t="s">
        <v>14093</v>
      </c>
      <c r="D2289" s="109" t="s">
        <v>14094</v>
      </c>
      <c r="E2289" s="109" t="s">
        <v>14095</v>
      </c>
      <c r="F2289" s="109" t="s">
        <v>14083</v>
      </c>
      <c r="G2289" s="376" t="s">
        <v>51</v>
      </c>
      <c r="H2289" s="109"/>
      <c r="I2289" s="264" t="s">
        <v>8956</v>
      </c>
      <c r="J2289" s="264"/>
      <c r="K2289" s="264"/>
      <c r="L2289" s="264"/>
      <c r="M2289" s="264"/>
    </row>
    <row r="2290" ht="60" customHeight="1" spans="1:13">
      <c r="A2290" s="108"/>
      <c r="B2290" s="405" t="s">
        <v>95</v>
      </c>
      <c r="C2290" s="108" t="s">
        <v>14096</v>
      </c>
      <c r="D2290" s="109" t="s">
        <v>14097</v>
      </c>
      <c r="E2290" s="109"/>
      <c r="F2290" s="109"/>
      <c r="G2290" s="376" t="s">
        <v>51</v>
      </c>
      <c r="H2290" s="109"/>
      <c r="I2290" s="264" t="s">
        <v>8956</v>
      </c>
      <c r="J2290" s="264"/>
      <c r="K2290" s="264"/>
      <c r="L2290" s="264"/>
      <c r="M2290" s="264"/>
    </row>
    <row r="2291" ht="60" customHeight="1" spans="1:13">
      <c r="A2291" s="108"/>
      <c r="B2291" s="405" t="s">
        <v>95</v>
      </c>
      <c r="C2291" s="108" t="s">
        <v>14098</v>
      </c>
      <c r="D2291" s="109" t="s">
        <v>14099</v>
      </c>
      <c r="E2291" s="109"/>
      <c r="F2291" s="109"/>
      <c r="G2291" s="376" t="s">
        <v>51</v>
      </c>
      <c r="H2291" s="109"/>
      <c r="I2291" s="264" t="s">
        <v>8956</v>
      </c>
      <c r="J2291" s="264"/>
      <c r="K2291" s="264"/>
      <c r="L2291" s="264"/>
      <c r="M2291" s="264"/>
    </row>
    <row r="2292" ht="60" customHeight="1" spans="1:13">
      <c r="A2292" s="108"/>
      <c r="B2292" s="405" t="s">
        <v>95</v>
      </c>
      <c r="C2292" s="108" t="s">
        <v>14100</v>
      </c>
      <c r="D2292" s="109" t="s">
        <v>14101</v>
      </c>
      <c r="E2292" s="109"/>
      <c r="F2292" s="109"/>
      <c r="G2292" s="376" t="s">
        <v>51</v>
      </c>
      <c r="H2292" s="109"/>
      <c r="I2292" s="264" t="s">
        <v>8956</v>
      </c>
      <c r="J2292" s="264"/>
      <c r="K2292" s="264"/>
      <c r="L2292" s="264"/>
      <c r="M2292" s="264"/>
    </row>
    <row r="2293" ht="60" customHeight="1" spans="1:13">
      <c r="A2293" s="108">
        <v>39</v>
      </c>
      <c r="B2293" s="405" t="s">
        <v>95</v>
      </c>
      <c r="C2293" s="108" t="s">
        <v>14102</v>
      </c>
      <c r="D2293" s="109" t="s">
        <v>14103</v>
      </c>
      <c r="E2293" s="109" t="s">
        <v>14104</v>
      </c>
      <c r="F2293" s="109" t="s">
        <v>14083</v>
      </c>
      <c r="G2293" s="376" t="s">
        <v>51</v>
      </c>
      <c r="H2293" s="109"/>
      <c r="I2293" s="264" t="s">
        <v>8956</v>
      </c>
      <c r="J2293" s="264"/>
      <c r="K2293" s="264"/>
      <c r="L2293" s="264"/>
      <c r="M2293" s="264"/>
    </row>
    <row r="2294" ht="60" customHeight="1" spans="1:13">
      <c r="A2294" s="108"/>
      <c r="B2294" s="405" t="s">
        <v>95</v>
      </c>
      <c r="C2294" s="108" t="s">
        <v>14105</v>
      </c>
      <c r="D2294" s="109" t="s">
        <v>14106</v>
      </c>
      <c r="E2294" s="109"/>
      <c r="F2294" s="109"/>
      <c r="G2294" s="376" t="s">
        <v>51</v>
      </c>
      <c r="H2294" s="109"/>
      <c r="I2294" s="264" t="s">
        <v>8956</v>
      </c>
      <c r="J2294" s="264"/>
      <c r="K2294" s="264"/>
      <c r="L2294" s="264"/>
      <c r="M2294" s="264"/>
    </row>
    <row r="2295" ht="60" customHeight="1" spans="1:13">
      <c r="A2295" s="108"/>
      <c r="B2295" s="405" t="s">
        <v>95</v>
      </c>
      <c r="C2295" s="108" t="s">
        <v>14107</v>
      </c>
      <c r="D2295" s="109" t="s">
        <v>14108</v>
      </c>
      <c r="E2295" s="109"/>
      <c r="F2295" s="109"/>
      <c r="G2295" s="376" t="s">
        <v>51</v>
      </c>
      <c r="H2295" s="109"/>
      <c r="I2295" s="264" t="s">
        <v>8956</v>
      </c>
      <c r="J2295" s="264"/>
      <c r="K2295" s="264"/>
      <c r="L2295" s="264"/>
      <c r="M2295" s="264"/>
    </row>
    <row r="2296" ht="60" customHeight="1" spans="1:13">
      <c r="A2296" s="108">
        <v>40</v>
      </c>
      <c r="B2296" s="405" t="s">
        <v>95</v>
      </c>
      <c r="C2296" s="108" t="s">
        <v>14109</v>
      </c>
      <c r="D2296" s="109" t="s">
        <v>14110</v>
      </c>
      <c r="E2296" s="109" t="s">
        <v>14111</v>
      </c>
      <c r="F2296" s="109" t="s">
        <v>14083</v>
      </c>
      <c r="G2296" s="376" t="s">
        <v>51</v>
      </c>
      <c r="H2296" s="109"/>
      <c r="I2296" s="264" t="s">
        <v>8956</v>
      </c>
      <c r="J2296" s="264"/>
      <c r="K2296" s="264"/>
      <c r="L2296" s="264"/>
      <c r="M2296" s="264"/>
    </row>
    <row r="2297" ht="60" customHeight="1" spans="1:13">
      <c r="A2297" s="108">
        <v>41</v>
      </c>
      <c r="B2297" s="405" t="s">
        <v>95</v>
      </c>
      <c r="C2297" s="108" t="s">
        <v>14112</v>
      </c>
      <c r="D2297" s="109" t="s">
        <v>14113</v>
      </c>
      <c r="E2297" s="109" t="s">
        <v>14114</v>
      </c>
      <c r="F2297" s="109" t="s">
        <v>14083</v>
      </c>
      <c r="G2297" s="376" t="s">
        <v>51</v>
      </c>
      <c r="H2297" s="109"/>
      <c r="I2297" s="264" t="s">
        <v>8956</v>
      </c>
      <c r="J2297" s="264"/>
      <c r="K2297" s="264"/>
      <c r="L2297" s="264"/>
      <c r="M2297" s="264"/>
    </row>
    <row r="2298" ht="60" customHeight="1" spans="1:13">
      <c r="A2298" s="108">
        <v>42</v>
      </c>
      <c r="B2298" s="405" t="s">
        <v>95</v>
      </c>
      <c r="C2298" s="108" t="s">
        <v>14115</v>
      </c>
      <c r="D2298" s="109" t="s">
        <v>14116</v>
      </c>
      <c r="E2298" s="109" t="s">
        <v>14117</v>
      </c>
      <c r="F2298" s="109" t="s">
        <v>14083</v>
      </c>
      <c r="G2298" s="376" t="s">
        <v>51</v>
      </c>
      <c r="H2298" s="109"/>
      <c r="I2298" s="264" t="s">
        <v>8956</v>
      </c>
      <c r="J2298" s="264"/>
      <c r="K2298" s="264"/>
      <c r="L2298" s="264"/>
      <c r="M2298" s="264"/>
    </row>
    <row r="2299" ht="60" customHeight="1" spans="1:13">
      <c r="A2299" s="108"/>
      <c r="B2299" s="405" t="s">
        <v>95</v>
      </c>
      <c r="C2299" s="108" t="s">
        <v>14118</v>
      </c>
      <c r="D2299" s="109" t="s">
        <v>14119</v>
      </c>
      <c r="E2299" s="109"/>
      <c r="F2299" s="109"/>
      <c r="G2299" s="376" t="s">
        <v>51</v>
      </c>
      <c r="H2299" s="109"/>
      <c r="I2299" s="264" t="s">
        <v>8956</v>
      </c>
      <c r="J2299" s="264"/>
      <c r="K2299" s="264"/>
      <c r="L2299" s="264"/>
      <c r="M2299" s="264"/>
    </row>
    <row r="2300" ht="60" customHeight="1" spans="1:13">
      <c r="A2300" s="108">
        <v>43</v>
      </c>
      <c r="B2300" s="405" t="s">
        <v>95</v>
      </c>
      <c r="C2300" s="108" t="s">
        <v>14120</v>
      </c>
      <c r="D2300" s="109" t="s">
        <v>14121</v>
      </c>
      <c r="E2300" s="109" t="s">
        <v>14122</v>
      </c>
      <c r="F2300" s="109" t="s">
        <v>14083</v>
      </c>
      <c r="G2300" s="376" t="s">
        <v>51</v>
      </c>
      <c r="H2300" s="109"/>
      <c r="I2300" s="264" t="s">
        <v>8956</v>
      </c>
      <c r="J2300" s="264"/>
      <c r="K2300" s="264"/>
      <c r="L2300" s="264"/>
      <c r="M2300" s="264"/>
    </row>
    <row r="2301" ht="60" customHeight="1" spans="1:13">
      <c r="A2301" s="108"/>
      <c r="B2301" s="405" t="s">
        <v>95</v>
      </c>
      <c r="C2301" s="108" t="s">
        <v>14123</v>
      </c>
      <c r="D2301" s="109" t="s">
        <v>14124</v>
      </c>
      <c r="E2301" s="109"/>
      <c r="F2301" s="109"/>
      <c r="G2301" s="376" t="s">
        <v>51</v>
      </c>
      <c r="H2301" s="109"/>
      <c r="I2301" s="264" t="s">
        <v>8956</v>
      </c>
      <c r="J2301" s="264"/>
      <c r="K2301" s="264"/>
      <c r="L2301" s="264"/>
      <c r="M2301" s="264"/>
    </row>
    <row r="2302" ht="60" customHeight="1" spans="1:13">
      <c r="A2302" s="108">
        <v>44</v>
      </c>
      <c r="B2302" s="405" t="s">
        <v>95</v>
      </c>
      <c r="C2302" s="108" t="s">
        <v>14125</v>
      </c>
      <c r="D2302" s="109" t="s">
        <v>14126</v>
      </c>
      <c r="E2302" s="109" t="s">
        <v>14127</v>
      </c>
      <c r="F2302" s="109" t="s">
        <v>14071</v>
      </c>
      <c r="G2302" s="376" t="s">
        <v>4170</v>
      </c>
      <c r="H2302" s="109" t="s">
        <v>14128</v>
      </c>
      <c r="I2302" s="264" t="s">
        <v>8956</v>
      </c>
      <c r="J2302" s="264"/>
      <c r="K2302" s="264"/>
      <c r="L2302" s="264"/>
      <c r="M2302" s="264"/>
    </row>
    <row r="2303" ht="60" customHeight="1" spans="1:13">
      <c r="A2303" s="108"/>
      <c r="B2303" s="405" t="s">
        <v>95</v>
      </c>
      <c r="C2303" s="108" t="s">
        <v>14129</v>
      </c>
      <c r="D2303" s="109" t="s">
        <v>14130</v>
      </c>
      <c r="E2303" s="109"/>
      <c r="F2303" s="109"/>
      <c r="G2303" s="376" t="s">
        <v>4170</v>
      </c>
      <c r="H2303" s="109"/>
      <c r="I2303" s="264" t="s">
        <v>8956</v>
      </c>
      <c r="J2303" s="264"/>
      <c r="K2303" s="264"/>
      <c r="L2303" s="264"/>
      <c r="M2303" s="264"/>
    </row>
    <row r="2304" ht="60" customHeight="1" spans="1:13">
      <c r="A2304" s="108"/>
      <c r="B2304" s="405" t="s">
        <v>95</v>
      </c>
      <c r="C2304" s="108" t="s">
        <v>14131</v>
      </c>
      <c r="D2304" s="109" t="s">
        <v>14132</v>
      </c>
      <c r="E2304" s="109"/>
      <c r="F2304" s="109"/>
      <c r="G2304" s="376" t="s">
        <v>4170</v>
      </c>
      <c r="H2304" s="109"/>
      <c r="I2304" s="264" t="s">
        <v>8956</v>
      </c>
      <c r="J2304" s="264"/>
      <c r="K2304" s="264"/>
      <c r="L2304" s="264"/>
      <c r="M2304" s="264"/>
    </row>
    <row r="2305" ht="60" customHeight="1" spans="1:13">
      <c r="A2305" s="108"/>
      <c r="B2305" s="405" t="s">
        <v>95</v>
      </c>
      <c r="C2305" s="108" t="s">
        <v>14133</v>
      </c>
      <c r="D2305" s="109" t="s">
        <v>14134</v>
      </c>
      <c r="E2305" s="109"/>
      <c r="F2305" s="109"/>
      <c r="G2305" s="376" t="s">
        <v>4170</v>
      </c>
      <c r="H2305" s="109"/>
      <c r="I2305" s="264" t="s">
        <v>8956</v>
      </c>
      <c r="J2305" s="264"/>
      <c r="K2305" s="264"/>
      <c r="L2305" s="264"/>
      <c r="M2305" s="264"/>
    </row>
    <row r="2306" ht="60" customHeight="1" spans="1:13">
      <c r="A2306" s="108">
        <v>45</v>
      </c>
      <c r="B2306" s="405" t="s">
        <v>95</v>
      </c>
      <c r="C2306" s="108" t="s">
        <v>14135</v>
      </c>
      <c r="D2306" s="109" t="s">
        <v>14136</v>
      </c>
      <c r="E2306" s="109" t="s">
        <v>14137</v>
      </c>
      <c r="F2306" s="109" t="s">
        <v>14071</v>
      </c>
      <c r="G2306" s="376" t="s">
        <v>51</v>
      </c>
      <c r="H2306" s="109"/>
      <c r="I2306" s="264" t="s">
        <v>8956</v>
      </c>
      <c r="J2306" s="264"/>
      <c r="K2306" s="264"/>
      <c r="L2306" s="264"/>
      <c r="M2306" s="264"/>
    </row>
    <row r="2307" ht="60" customHeight="1" spans="1:13">
      <c r="A2307" s="108"/>
      <c r="B2307" s="405" t="s">
        <v>95</v>
      </c>
      <c r="C2307" s="108" t="s">
        <v>14138</v>
      </c>
      <c r="D2307" s="109" t="s">
        <v>14139</v>
      </c>
      <c r="E2307" s="109"/>
      <c r="F2307" s="109"/>
      <c r="G2307" s="376" t="s">
        <v>51</v>
      </c>
      <c r="H2307" s="109"/>
      <c r="I2307" s="264" t="s">
        <v>8956</v>
      </c>
      <c r="J2307" s="264"/>
      <c r="K2307" s="264"/>
      <c r="L2307" s="264"/>
      <c r="M2307" s="264"/>
    </row>
    <row r="2308" ht="60" customHeight="1" spans="1:13">
      <c r="A2308" s="108">
        <v>46</v>
      </c>
      <c r="B2308" s="405" t="s">
        <v>95</v>
      </c>
      <c r="C2308" s="108" t="s">
        <v>14140</v>
      </c>
      <c r="D2308" s="109" t="s">
        <v>14141</v>
      </c>
      <c r="E2308" s="109" t="s">
        <v>14142</v>
      </c>
      <c r="F2308" s="109" t="s">
        <v>14071</v>
      </c>
      <c r="G2308" s="376" t="s">
        <v>51</v>
      </c>
      <c r="H2308" s="109"/>
      <c r="I2308" s="264" t="s">
        <v>8956</v>
      </c>
      <c r="J2308" s="264"/>
      <c r="K2308" s="264"/>
      <c r="L2308" s="264"/>
      <c r="M2308" s="264"/>
    </row>
    <row r="2309" ht="60" customHeight="1" spans="1:13">
      <c r="A2309" s="108"/>
      <c r="B2309" s="405" t="s">
        <v>95</v>
      </c>
      <c r="C2309" s="108" t="s">
        <v>14143</v>
      </c>
      <c r="D2309" s="109" t="s">
        <v>14144</v>
      </c>
      <c r="E2309" s="109"/>
      <c r="F2309" s="109"/>
      <c r="G2309" s="376" t="s">
        <v>51</v>
      </c>
      <c r="H2309" s="109"/>
      <c r="I2309" s="264" t="s">
        <v>8956</v>
      </c>
      <c r="J2309" s="264"/>
      <c r="K2309" s="264"/>
      <c r="L2309" s="264"/>
      <c r="M2309" s="264"/>
    </row>
    <row r="2310" ht="60" customHeight="1" spans="1:13">
      <c r="A2310" s="108"/>
      <c r="B2310" s="405" t="s">
        <v>95</v>
      </c>
      <c r="C2310" s="108" t="s">
        <v>14145</v>
      </c>
      <c r="D2310" s="109" t="s">
        <v>14146</v>
      </c>
      <c r="E2310" s="109"/>
      <c r="F2310" s="109"/>
      <c r="G2310" s="376" t="s">
        <v>51</v>
      </c>
      <c r="H2310" s="109"/>
      <c r="I2310" s="264" t="s">
        <v>8956</v>
      </c>
      <c r="J2310" s="264"/>
      <c r="K2310" s="264"/>
      <c r="L2310" s="264"/>
      <c r="M2310" s="264"/>
    </row>
    <row r="2311" ht="60" customHeight="1" spans="1:13">
      <c r="A2311" s="108">
        <v>47</v>
      </c>
      <c r="B2311" s="405" t="s">
        <v>95</v>
      </c>
      <c r="C2311" s="108" t="s">
        <v>14147</v>
      </c>
      <c r="D2311" s="109" t="s">
        <v>14148</v>
      </c>
      <c r="E2311" s="109" t="s">
        <v>14149</v>
      </c>
      <c r="F2311" s="109" t="s">
        <v>14071</v>
      </c>
      <c r="G2311" s="376" t="s">
        <v>441</v>
      </c>
      <c r="H2311" s="109"/>
      <c r="I2311" s="264" t="s">
        <v>8956</v>
      </c>
      <c r="J2311" s="264"/>
      <c r="K2311" s="264"/>
      <c r="L2311" s="264"/>
      <c r="M2311" s="264"/>
    </row>
    <row r="2312" ht="60" customHeight="1" spans="1:13">
      <c r="A2312" s="108"/>
      <c r="B2312" s="405" t="s">
        <v>95</v>
      </c>
      <c r="C2312" s="108" t="s">
        <v>14150</v>
      </c>
      <c r="D2312" s="109" t="s">
        <v>14151</v>
      </c>
      <c r="E2312" s="109"/>
      <c r="F2312" s="109"/>
      <c r="G2312" s="376" t="s">
        <v>441</v>
      </c>
      <c r="H2312" s="109"/>
      <c r="I2312" s="264" t="s">
        <v>8956</v>
      </c>
      <c r="J2312" s="264"/>
      <c r="K2312" s="264"/>
      <c r="L2312" s="264"/>
      <c r="M2312" s="264"/>
    </row>
    <row r="2313" ht="60" customHeight="1" spans="1:13">
      <c r="A2313" s="108"/>
      <c r="B2313" s="405" t="s">
        <v>95</v>
      </c>
      <c r="C2313" s="108" t="s">
        <v>14152</v>
      </c>
      <c r="D2313" s="109" t="s">
        <v>14153</v>
      </c>
      <c r="E2313" s="109"/>
      <c r="F2313" s="109"/>
      <c r="G2313" s="376" t="s">
        <v>441</v>
      </c>
      <c r="H2313" s="109"/>
      <c r="I2313" s="264" t="s">
        <v>8956</v>
      </c>
      <c r="J2313" s="264"/>
      <c r="K2313" s="264"/>
      <c r="L2313" s="264"/>
      <c r="M2313" s="264"/>
    </row>
    <row r="2314" ht="60" customHeight="1" spans="1:13">
      <c r="A2314" s="108">
        <v>48</v>
      </c>
      <c r="B2314" s="405" t="s">
        <v>95</v>
      </c>
      <c r="C2314" s="108" t="s">
        <v>14154</v>
      </c>
      <c r="D2314" s="109" t="s">
        <v>14155</v>
      </c>
      <c r="E2314" s="109" t="s">
        <v>14156</v>
      </c>
      <c r="F2314" s="109" t="s">
        <v>14071</v>
      </c>
      <c r="G2314" s="376" t="s">
        <v>441</v>
      </c>
      <c r="H2314" s="109"/>
      <c r="I2314" s="264" t="s">
        <v>8956</v>
      </c>
      <c r="J2314" s="264"/>
      <c r="K2314" s="264"/>
      <c r="L2314" s="264"/>
      <c r="M2314" s="264"/>
    </row>
    <row r="2315" ht="60" customHeight="1" spans="1:13">
      <c r="A2315" s="108"/>
      <c r="B2315" s="405" t="s">
        <v>95</v>
      </c>
      <c r="C2315" s="108" t="s">
        <v>14157</v>
      </c>
      <c r="D2315" s="109" t="s">
        <v>14158</v>
      </c>
      <c r="E2315" s="109"/>
      <c r="F2315" s="109"/>
      <c r="G2315" s="376" t="s">
        <v>441</v>
      </c>
      <c r="H2315" s="109"/>
      <c r="I2315" s="264" t="s">
        <v>8956</v>
      </c>
      <c r="J2315" s="264"/>
      <c r="K2315" s="264"/>
      <c r="L2315" s="264"/>
      <c r="M2315" s="264"/>
    </row>
    <row r="2316" ht="60" customHeight="1" spans="1:13">
      <c r="A2316" s="108">
        <v>49</v>
      </c>
      <c r="B2316" s="405" t="s">
        <v>95</v>
      </c>
      <c r="C2316" s="108" t="s">
        <v>14159</v>
      </c>
      <c r="D2316" s="109" t="s">
        <v>14160</v>
      </c>
      <c r="E2316" s="109" t="s">
        <v>14161</v>
      </c>
      <c r="F2316" s="109" t="s">
        <v>14083</v>
      </c>
      <c r="G2316" s="376" t="s">
        <v>441</v>
      </c>
      <c r="H2316" s="109"/>
      <c r="I2316" s="264" t="s">
        <v>8956</v>
      </c>
      <c r="J2316" s="264"/>
      <c r="K2316" s="264"/>
      <c r="L2316" s="264"/>
      <c r="M2316" s="264"/>
    </row>
    <row r="2317" ht="60" customHeight="1" spans="1:13">
      <c r="A2317" s="108"/>
      <c r="B2317" s="405" t="s">
        <v>95</v>
      </c>
      <c r="C2317" s="108" t="s">
        <v>14162</v>
      </c>
      <c r="D2317" s="109" t="s">
        <v>14163</v>
      </c>
      <c r="E2317" s="109"/>
      <c r="F2317" s="109"/>
      <c r="G2317" s="376" t="s">
        <v>441</v>
      </c>
      <c r="H2317" s="109"/>
      <c r="I2317" s="264" t="s">
        <v>8956</v>
      </c>
      <c r="J2317" s="264"/>
      <c r="K2317" s="264"/>
      <c r="L2317" s="264"/>
      <c r="M2317" s="264"/>
    </row>
    <row r="2318" ht="60" customHeight="1" spans="1:13">
      <c r="A2318" s="108"/>
      <c r="B2318" s="405" t="s">
        <v>95</v>
      </c>
      <c r="C2318" s="108" t="s">
        <v>14164</v>
      </c>
      <c r="D2318" s="109" t="s">
        <v>14165</v>
      </c>
      <c r="E2318" s="109"/>
      <c r="F2318" s="109"/>
      <c r="G2318" s="376" t="s">
        <v>441</v>
      </c>
      <c r="H2318" s="109"/>
      <c r="I2318" s="264" t="s">
        <v>8956</v>
      </c>
      <c r="J2318" s="264"/>
      <c r="K2318" s="264"/>
      <c r="L2318" s="264"/>
      <c r="M2318" s="264"/>
    </row>
    <row r="2319" ht="60" customHeight="1" spans="1:13">
      <c r="A2319" s="108"/>
      <c r="B2319" s="405" t="s">
        <v>95</v>
      </c>
      <c r="C2319" s="108" t="s">
        <v>14166</v>
      </c>
      <c r="D2319" s="109" t="s">
        <v>14167</v>
      </c>
      <c r="E2319" s="109"/>
      <c r="F2319" s="109"/>
      <c r="G2319" s="376" t="s">
        <v>441</v>
      </c>
      <c r="H2319" s="109"/>
      <c r="I2319" s="264" t="s">
        <v>8956</v>
      </c>
      <c r="J2319" s="264"/>
      <c r="K2319" s="264"/>
      <c r="L2319" s="264"/>
      <c r="M2319" s="264"/>
    </row>
    <row r="2320" ht="60" customHeight="1" spans="1:13">
      <c r="A2320" s="108">
        <v>50</v>
      </c>
      <c r="B2320" s="405" t="s">
        <v>95</v>
      </c>
      <c r="C2320" s="108" t="s">
        <v>14168</v>
      </c>
      <c r="D2320" s="109" t="s">
        <v>14169</v>
      </c>
      <c r="E2320" s="109" t="s">
        <v>14170</v>
      </c>
      <c r="F2320" s="109" t="s">
        <v>14083</v>
      </c>
      <c r="G2320" s="376" t="s">
        <v>51</v>
      </c>
      <c r="H2320" s="111"/>
      <c r="I2320" s="264" t="s">
        <v>8956</v>
      </c>
      <c r="J2320" s="264"/>
      <c r="K2320" s="264"/>
      <c r="L2320" s="264"/>
      <c r="M2320" s="264"/>
    </row>
    <row r="2321" ht="60" customHeight="1" spans="1:13">
      <c r="A2321" s="108"/>
      <c r="B2321" s="405" t="s">
        <v>95</v>
      </c>
      <c r="C2321" s="108" t="s">
        <v>14171</v>
      </c>
      <c r="D2321" s="109" t="s">
        <v>14172</v>
      </c>
      <c r="E2321" s="109"/>
      <c r="F2321" s="109"/>
      <c r="G2321" s="376" t="s">
        <v>51</v>
      </c>
      <c r="H2321" s="109"/>
      <c r="I2321" s="264" t="s">
        <v>8956</v>
      </c>
      <c r="J2321" s="264"/>
      <c r="K2321" s="264"/>
      <c r="L2321" s="264"/>
      <c r="M2321" s="264"/>
    </row>
    <row r="2322" ht="60" customHeight="1" spans="1:13">
      <c r="A2322" s="108"/>
      <c r="B2322" s="405" t="s">
        <v>95</v>
      </c>
      <c r="C2322" s="108" t="s">
        <v>14173</v>
      </c>
      <c r="D2322" s="109" t="s">
        <v>14174</v>
      </c>
      <c r="E2322" s="109"/>
      <c r="F2322" s="109"/>
      <c r="G2322" s="376" t="s">
        <v>51</v>
      </c>
      <c r="H2322" s="109"/>
      <c r="I2322" s="264" t="s">
        <v>8956</v>
      </c>
      <c r="J2322" s="264"/>
      <c r="K2322" s="264"/>
      <c r="L2322" s="264"/>
      <c r="M2322" s="264"/>
    </row>
    <row r="2323" ht="60" customHeight="1" spans="1:13">
      <c r="A2323" s="108"/>
      <c r="B2323" s="405" t="s">
        <v>95</v>
      </c>
      <c r="C2323" s="108" t="s">
        <v>14175</v>
      </c>
      <c r="D2323" s="109" t="s">
        <v>14176</v>
      </c>
      <c r="E2323" s="109"/>
      <c r="F2323" s="109"/>
      <c r="G2323" s="376" t="s">
        <v>51</v>
      </c>
      <c r="H2323" s="109" t="s">
        <v>14177</v>
      </c>
      <c r="I2323" s="264" t="s">
        <v>8956</v>
      </c>
      <c r="J2323" s="264"/>
      <c r="K2323" s="264"/>
      <c r="L2323" s="264"/>
      <c r="M2323" s="264"/>
    </row>
    <row r="2324" ht="60" customHeight="1" spans="1:13">
      <c r="A2324" s="108">
        <v>51</v>
      </c>
      <c r="B2324" s="405" t="s">
        <v>95</v>
      </c>
      <c r="C2324" s="108" t="s">
        <v>14178</v>
      </c>
      <c r="D2324" s="109" t="s">
        <v>14179</v>
      </c>
      <c r="E2324" s="109" t="s">
        <v>14180</v>
      </c>
      <c r="F2324" s="109" t="s">
        <v>14181</v>
      </c>
      <c r="G2324" s="376" t="s">
        <v>4170</v>
      </c>
      <c r="H2324" s="109"/>
      <c r="I2324" s="264" t="s">
        <v>8956</v>
      </c>
      <c r="J2324" s="264"/>
      <c r="K2324" s="264"/>
      <c r="L2324" s="264"/>
      <c r="M2324" s="264"/>
    </row>
    <row r="2325" ht="60" customHeight="1" spans="1:13">
      <c r="A2325" s="108">
        <v>52</v>
      </c>
      <c r="B2325" s="405" t="s">
        <v>95</v>
      </c>
      <c r="C2325" s="108" t="s">
        <v>14182</v>
      </c>
      <c r="D2325" s="109" t="s">
        <v>14183</v>
      </c>
      <c r="E2325" s="109" t="s">
        <v>14184</v>
      </c>
      <c r="F2325" s="109" t="s">
        <v>14083</v>
      </c>
      <c r="G2325" s="376" t="s">
        <v>441</v>
      </c>
      <c r="H2325" s="109"/>
      <c r="I2325" s="264" t="s">
        <v>8956</v>
      </c>
      <c r="J2325" s="264"/>
      <c r="K2325" s="264"/>
      <c r="L2325" s="264"/>
      <c r="M2325" s="264"/>
    </row>
    <row r="2326" ht="60" customHeight="1" spans="1:13">
      <c r="A2326" s="108">
        <v>53</v>
      </c>
      <c r="B2326" s="405" t="s">
        <v>95</v>
      </c>
      <c r="C2326" s="108" t="s">
        <v>14185</v>
      </c>
      <c r="D2326" s="109" t="s">
        <v>14186</v>
      </c>
      <c r="E2326" s="109" t="s">
        <v>14187</v>
      </c>
      <c r="F2326" s="109" t="s">
        <v>14188</v>
      </c>
      <c r="G2326" s="376" t="s">
        <v>13558</v>
      </c>
      <c r="H2326" s="109"/>
      <c r="I2326" s="264" t="s">
        <v>8956</v>
      </c>
      <c r="J2326" s="264"/>
      <c r="K2326" s="264"/>
      <c r="L2326" s="264"/>
      <c r="M2326" s="264"/>
    </row>
    <row r="2327" ht="60" customHeight="1" spans="1:13">
      <c r="A2327" s="108"/>
      <c r="B2327" s="405" t="s">
        <v>95</v>
      </c>
      <c r="C2327" s="108" t="s">
        <v>14189</v>
      </c>
      <c r="D2327" s="109" t="s">
        <v>14190</v>
      </c>
      <c r="E2327" s="109"/>
      <c r="F2327" s="109"/>
      <c r="G2327" s="376" t="s">
        <v>13558</v>
      </c>
      <c r="H2327" s="109"/>
      <c r="I2327" s="264" t="s">
        <v>8956</v>
      </c>
      <c r="J2327" s="264"/>
      <c r="K2327" s="264"/>
      <c r="L2327" s="264"/>
      <c r="M2327" s="264"/>
    </row>
    <row r="2328" ht="60" customHeight="1" spans="1:13">
      <c r="A2328" s="108">
        <v>54</v>
      </c>
      <c r="B2328" s="405" t="s">
        <v>95</v>
      </c>
      <c r="C2328" s="108" t="s">
        <v>14191</v>
      </c>
      <c r="D2328" s="109" t="s">
        <v>14192</v>
      </c>
      <c r="E2328" s="109" t="s">
        <v>14193</v>
      </c>
      <c r="F2328" s="109" t="s">
        <v>14194</v>
      </c>
      <c r="G2328" s="376" t="s">
        <v>441</v>
      </c>
      <c r="H2328" s="109"/>
      <c r="I2328" s="264" t="s">
        <v>8956</v>
      </c>
      <c r="J2328" s="264"/>
      <c r="K2328" s="264"/>
      <c r="L2328" s="264"/>
      <c r="M2328" s="264"/>
    </row>
    <row r="2329" ht="60" customHeight="1" spans="1:13">
      <c r="A2329" s="108"/>
      <c r="B2329" s="405" t="s">
        <v>95</v>
      </c>
      <c r="C2329" s="108" t="s">
        <v>14195</v>
      </c>
      <c r="D2329" s="109" t="s">
        <v>14196</v>
      </c>
      <c r="E2329" s="109"/>
      <c r="F2329" s="109"/>
      <c r="G2329" s="376" t="s">
        <v>441</v>
      </c>
      <c r="H2329" s="109"/>
      <c r="I2329" s="264" t="s">
        <v>8956</v>
      </c>
      <c r="J2329" s="264"/>
      <c r="K2329" s="264"/>
      <c r="L2329" s="264"/>
      <c r="M2329" s="264"/>
    </row>
    <row r="2330" ht="60" customHeight="1" spans="1:13">
      <c r="A2330" s="108"/>
      <c r="B2330" s="405" t="s">
        <v>95</v>
      </c>
      <c r="C2330" s="108" t="s">
        <v>14197</v>
      </c>
      <c r="D2330" s="109" t="s">
        <v>14198</v>
      </c>
      <c r="E2330" s="109"/>
      <c r="F2330" s="109"/>
      <c r="G2330" s="376" t="s">
        <v>441</v>
      </c>
      <c r="H2330" s="109"/>
      <c r="I2330" s="264" t="s">
        <v>8956</v>
      </c>
      <c r="J2330" s="264"/>
      <c r="K2330" s="264"/>
      <c r="L2330" s="264"/>
      <c r="M2330" s="264"/>
    </row>
    <row r="2331" ht="60" customHeight="1" spans="1:13">
      <c r="A2331" s="108"/>
      <c r="B2331" s="405" t="s">
        <v>95</v>
      </c>
      <c r="C2331" s="108" t="s">
        <v>14199</v>
      </c>
      <c r="D2331" s="109" t="s">
        <v>14200</v>
      </c>
      <c r="E2331" s="109"/>
      <c r="F2331" s="109"/>
      <c r="G2331" s="376" t="s">
        <v>441</v>
      </c>
      <c r="H2331" s="109"/>
      <c r="I2331" s="264" t="s">
        <v>8956</v>
      </c>
      <c r="J2331" s="264"/>
      <c r="K2331" s="264"/>
      <c r="L2331" s="264"/>
      <c r="M2331" s="264"/>
    </row>
    <row r="2332" ht="60" customHeight="1" spans="1:13">
      <c r="A2332" s="108">
        <v>55</v>
      </c>
      <c r="B2332" s="405" t="s">
        <v>95</v>
      </c>
      <c r="C2332" s="108" t="s">
        <v>14201</v>
      </c>
      <c r="D2332" s="109" t="s">
        <v>14202</v>
      </c>
      <c r="E2332" s="109" t="s">
        <v>14203</v>
      </c>
      <c r="F2332" s="109" t="s">
        <v>14204</v>
      </c>
      <c r="G2332" s="376" t="s">
        <v>4170</v>
      </c>
      <c r="H2332" s="109" t="s">
        <v>14205</v>
      </c>
      <c r="I2332" s="264" t="s">
        <v>8956</v>
      </c>
      <c r="J2332" s="264"/>
      <c r="K2332" s="264"/>
      <c r="L2332" s="264"/>
      <c r="M2332" s="264"/>
    </row>
    <row r="2333" ht="60" customHeight="1" spans="1:13">
      <c r="A2333" s="108"/>
      <c r="B2333" s="405" t="s">
        <v>95</v>
      </c>
      <c r="C2333" s="108" t="s">
        <v>14206</v>
      </c>
      <c r="D2333" s="109" t="s">
        <v>14207</v>
      </c>
      <c r="E2333" s="109"/>
      <c r="F2333" s="109"/>
      <c r="G2333" s="376" t="s">
        <v>4170</v>
      </c>
      <c r="H2333" s="109"/>
      <c r="I2333" s="264" t="s">
        <v>8956</v>
      </c>
      <c r="J2333" s="264"/>
      <c r="K2333" s="264"/>
      <c r="L2333" s="264"/>
      <c r="M2333" s="264"/>
    </row>
    <row r="2334" ht="60" customHeight="1" spans="1:13">
      <c r="A2334" s="108">
        <v>56</v>
      </c>
      <c r="B2334" s="405" t="s">
        <v>95</v>
      </c>
      <c r="C2334" s="108" t="s">
        <v>14208</v>
      </c>
      <c r="D2334" s="109" t="s">
        <v>14209</v>
      </c>
      <c r="E2334" s="109" t="s">
        <v>14210</v>
      </c>
      <c r="F2334" s="109" t="s">
        <v>14204</v>
      </c>
      <c r="G2334" s="376" t="s">
        <v>51</v>
      </c>
      <c r="H2334" s="109" t="s">
        <v>6</v>
      </c>
      <c r="I2334" s="264" t="s">
        <v>8956</v>
      </c>
      <c r="J2334" s="264"/>
      <c r="K2334" s="264"/>
      <c r="L2334" s="264"/>
      <c r="M2334" s="264"/>
    </row>
    <row r="2335" ht="60" customHeight="1" spans="1:13">
      <c r="A2335" s="108"/>
      <c r="B2335" s="405" t="s">
        <v>95</v>
      </c>
      <c r="C2335" s="108" t="s">
        <v>14211</v>
      </c>
      <c r="D2335" s="109" t="s">
        <v>14212</v>
      </c>
      <c r="E2335" s="109"/>
      <c r="F2335" s="109"/>
      <c r="G2335" s="376" t="s">
        <v>51</v>
      </c>
      <c r="H2335" s="109"/>
      <c r="I2335" s="264" t="s">
        <v>8956</v>
      </c>
      <c r="J2335" s="264"/>
      <c r="K2335" s="264"/>
      <c r="L2335" s="264"/>
      <c r="M2335" s="264"/>
    </row>
    <row r="2336" ht="60" customHeight="1" spans="1:13">
      <c r="A2336" s="108">
        <v>57</v>
      </c>
      <c r="B2336" s="405" t="s">
        <v>95</v>
      </c>
      <c r="C2336" s="108" t="s">
        <v>14213</v>
      </c>
      <c r="D2336" s="109" t="s">
        <v>14214</v>
      </c>
      <c r="E2336" s="109" t="s">
        <v>14215</v>
      </c>
      <c r="F2336" s="109" t="s">
        <v>14204</v>
      </c>
      <c r="G2336" s="376" t="s">
        <v>51</v>
      </c>
      <c r="H2336" s="109" t="s">
        <v>14216</v>
      </c>
      <c r="I2336" s="264" t="s">
        <v>8956</v>
      </c>
      <c r="J2336" s="264"/>
      <c r="K2336" s="264"/>
      <c r="L2336" s="264"/>
      <c r="M2336" s="264"/>
    </row>
    <row r="2337" ht="60" customHeight="1" spans="1:13">
      <c r="A2337" s="108"/>
      <c r="B2337" s="405" t="s">
        <v>95</v>
      </c>
      <c r="C2337" s="108" t="s">
        <v>14217</v>
      </c>
      <c r="D2337" s="109" t="s">
        <v>14218</v>
      </c>
      <c r="E2337" s="109"/>
      <c r="F2337" s="109"/>
      <c r="G2337" s="376" t="s">
        <v>51</v>
      </c>
      <c r="H2337" s="109"/>
      <c r="I2337" s="264" t="s">
        <v>8956</v>
      </c>
      <c r="J2337" s="264"/>
      <c r="K2337" s="264"/>
      <c r="L2337" s="264"/>
      <c r="M2337" s="264"/>
    </row>
    <row r="2338" ht="60" customHeight="1" spans="1:13">
      <c r="A2338" s="108">
        <v>58</v>
      </c>
      <c r="B2338" s="405" t="s">
        <v>95</v>
      </c>
      <c r="C2338" s="108" t="s">
        <v>14219</v>
      </c>
      <c r="D2338" s="109" t="s">
        <v>14220</v>
      </c>
      <c r="E2338" s="109" t="s">
        <v>14221</v>
      </c>
      <c r="F2338" s="109" t="s">
        <v>14222</v>
      </c>
      <c r="G2338" s="376" t="s">
        <v>51</v>
      </c>
      <c r="H2338" s="109" t="s">
        <v>14223</v>
      </c>
      <c r="I2338" s="264" t="s">
        <v>8956</v>
      </c>
      <c r="J2338" s="264"/>
      <c r="K2338" s="264"/>
      <c r="L2338" s="264"/>
      <c r="M2338" s="264"/>
    </row>
    <row r="2339" ht="60" customHeight="1" spans="1:13">
      <c r="A2339" s="108"/>
      <c r="B2339" s="405" t="s">
        <v>95</v>
      </c>
      <c r="C2339" s="108" t="s">
        <v>14224</v>
      </c>
      <c r="D2339" s="109" t="s">
        <v>14225</v>
      </c>
      <c r="E2339" s="109"/>
      <c r="F2339" s="109"/>
      <c r="G2339" s="376" t="s">
        <v>51</v>
      </c>
      <c r="H2339" s="109"/>
      <c r="I2339" s="264" t="s">
        <v>8956</v>
      </c>
      <c r="J2339" s="264"/>
      <c r="K2339" s="264"/>
      <c r="L2339" s="264"/>
      <c r="M2339" s="264"/>
    </row>
    <row r="2340" ht="60" customHeight="1" spans="1:13">
      <c r="A2340" s="108">
        <v>59</v>
      </c>
      <c r="B2340" s="405" t="s">
        <v>95</v>
      </c>
      <c r="C2340" s="108" t="s">
        <v>14226</v>
      </c>
      <c r="D2340" s="109" t="s">
        <v>14227</v>
      </c>
      <c r="E2340" s="109" t="s">
        <v>14228</v>
      </c>
      <c r="F2340" s="109" t="s">
        <v>14229</v>
      </c>
      <c r="G2340" s="376" t="s">
        <v>779</v>
      </c>
      <c r="H2340" s="109"/>
      <c r="I2340" s="264" t="s">
        <v>8956</v>
      </c>
      <c r="J2340" s="264"/>
      <c r="K2340" s="264"/>
      <c r="L2340" s="264"/>
      <c r="M2340" s="264"/>
    </row>
    <row r="2341" ht="60" customHeight="1" spans="1:13">
      <c r="A2341" s="108">
        <v>60</v>
      </c>
      <c r="B2341" s="405" t="s">
        <v>38</v>
      </c>
      <c r="C2341" s="108" t="s">
        <v>14230</v>
      </c>
      <c r="D2341" s="103" t="s">
        <v>14231</v>
      </c>
      <c r="E2341" s="103" t="s">
        <v>14232</v>
      </c>
      <c r="F2341" s="103" t="s">
        <v>14233</v>
      </c>
      <c r="G2341" s="497" t="s">
        <v>51</v>
      </c>
      <c r="H2341" s="103" t="s">
        <v>14234</v>
      </c>
      <c r="I2341" s="264" t="s">
        <v>8956</v>
      </c>
      <c r="J2341" s="264"/>
      <c r="K2341" s="264"/>
      <c r="L2341" s="264"/>
      <c r="M2341" s="264"/>
    </row>
    <row r="2342" ht="60" customHeight="1" spans="1:13">
      <c r="A2342" s="108">
        <v>61</v>
      </c>
      <c r="B2342" s="405" t="s">
        <v>95</v>
      </c>
      <c r="C2342" s="108" t="s">
        <v>14235</v>
      </c>
      <c r="D2342" s="109" t="s">
        <v>14236</v>
      </c>
      <c r="E2342" s="109" t="s">
        <v>14237</v>
      </c>
      <c r="F2342" s="109" t="s">
        <v>14238</v>
      </c>
      <c r="G2342" s="376" t="s">
        <v>51</v>
      </c>
      <c r="H2342" s="109" t="s">
        <v>14239</v>
      </c>
      <c r="I2342" s="264" t="s">
        <v>8956</v>
      </c>
      <c r="J2342" s="264"/>
      <c r="K2342" s="264"/>
      <c r="L2342" s="264"/>
      <c r="M2342" s="264"/>
    </row>
    <row r="2343" ht="60" customHeight="1" spans="1:13">
      <c r="A2343" s="108"/>
      <c r="B2343" s="405" t="s">
        <v>95</v>
      </c>
      <c r="C2343" s="108" t="s">
        <v>14240</v>
      </c>
      <c r="D2343" s="109" t="s">
        <v>14241</v>
      </c>
      <c r="E2343" s="109"/>
      <c r="F2343" s="109"/>
      <c r="G2343" s="376" t="s">
        <v>51</v>
      </c>
      <c r="H2343" s="109"/>
      <c r="I2343" s="264" t="s">
        <v>8956</v>
      </c>
      <c r="J2343" s="264"/>
      <c r="K2343" s="264"/>
      <c r="L2343" s="264"/>
      <c r="M2343" s="264"/>
    </row>
    <row r="2344" ht="60" customHeight="1" spans="1:13">
      <c r="A2344" s="108">
        <v>62</v>
      </c>
      <c r="B2344" s="405" t="s">
        <v>95</v>
      </c>
      <c r="C2344" s="108" t="s">
        <v>14242</v>
      </c>
      <c r="D2344" s="109" t="s">
        <v>14243</v>
      </c>
      <c r="E2344" s="109" t="s">
        <v>14244</v>
      </c>
      <c r="F2344" s="109" t="s">
        <v>13954</v>
      </c>
      <c r="G2344" s="376" t="s">
        <v>51</v>
      </c>
      <c r="H2344" s="109"/>
      <c r="I2344" s="264" t="s">
        <v>8956</v>
      </c>
      <c r="J2344" s="264"/>
      <c r="K2344" s="264"/>
      <c r="L2344" s="264"/>
      <c r="M2344" s="264"/>
    </row>
    <row r="2345" ht="60" customHeight="1" spans="1:13">
      <c r="A2345" s="108"/>
      <c r="B2345" s="405" t="s">
        <v>95</v>
      </c>
      <c r="C2345" s="108" t="s">
        <v>14245</v>
      </c>
      <c r="D2345" s="109" t="s">
        <v>14246</v>
      </c>
      <c r="E2345" s="109"/>
      <c r="F2345" s="109"/>
      <c r="G2345" s="376" t="s">
        <v>51</v>
      </c>
      <c r="H2345" s="109"/>
      <c r="I2345" s="264" t="s">
        <v>8956</v>
      </c>
      <c r="J2345" s="264"/>
      <c r="K2345" s="264"/>
      <c r="L2345" s="264"/>
      <c r="M2345" s="264"/>
    </row>
    <row r="2346" ht="60" customHeight="1" spans="1:13">
      <c r="A2346" s="108"/>
      <c r="B2346" s="405" t="s">
        <v>95</v>
      </c>
      <c r="C2346" s="108" t="s">
        <v>14247</v>
      </c>
      <c r="D2346" s="109" t="s">
        <v>14248</v>
      </c>
      <c r="E2346" s="109"/>
      <c r="F2346" s="109"/>
      <c r="G2346" s="376" t="s">
        <v>51</v>
      </c>
      <c r="H2346" s="109"/>
      <c r="I2346" s="264" t="s">
        <v>8956</v>
      </c>
      <c r="J2346" s="264"/>
      <c r="K2346" s="264"/>
      <c r="L2346" s="264"/>
      <c r="M2346" s="264"/>
    </row>
    <row r="2347" ht="60" customHeight="1" spans="1:13">
      <c r="A2347" s="108">
        <v>63</v>
      </c>
      <c r="B2347" s="405" t="s">
        <v>95</v>
      </c>
      <c r="C2347" s="108" t="s">
        <v>14249</v>
      </c>
      <c r="D2347" s="109" t="s">
        <v>14250</v>
      </c>
      <c r="E2347" s="109" t="s">
        <v>14251</v>
      </c>
      <c r="F2347" s="109" t="s">
        <v>14252</v>
      </c>
      <c r="G2347" s="376" t="s">
        <v>51</v>
      </c>
      <c r="H2347" s="109"/>
      <c r="I2347" s="264" t="s">
        <v>8956</v>
      </c>
      <c r="J2347" s="264"/>
      <c r="K2347" s="264"/>
      <c r="L2347" s="264"/>
      <c r="M2347" s="264"/>
    </row>
    <row r="2348" ht="60" customHeight="1" spans="1:13">
      <c r="A2348" s="108"/>
      <c r="B2348" s="405" t="s">
        <v>95</v>
      </c>
      <c r="C2348" s="108" t="s">
        <v>14253</v>
      </c>
      <c r="D2348" s="109" t="s">
        <v>14254</v>
      </c>
      <c r="E2348" s="109"/>
      <c r="F2348" s="109"/>
      <c r="G2348" s="376" t="s">
        <v>51</v>
      </c>
      <c r="H2348" s="109"/>
      <c r="I2348" s="264" t="s">
        <v>8956</v>
      </c>
      <c r="J2348" s="264"/>
      <c r="K2348" s="264"/>
      <c r="L2348" s="264"/>
      <c r="M2348" s="264"/>
    </row>
    <row r="2349" ht="60" customHeight="1" spans="1:13">
      <c r="A2349" s="108">
        <v>64</v>
      </c>
      <c r="B2349" s="405" t="s">
        <v>95</v>
      </c>
      <c r="C2349" s="108" t="s">
        <v>14255</v>
      </c>
      <c r="D2349" s="109" t="s">
        <v>14256</v>
      </c>
      <c r="E2349" s="109" t="s">
        <v>14257</v>
      </c>
      <c r="F2349" s="109" t="s">
        <v>14258</v>
      </c>
      <c r="G2349" s="376" t="s">
        <v>441</v>
      </c>
      <c r="H2349" s="109"/>
      <c r="I2349" s="264" t="s">
        <v>8956</v>
      </c>
      <c r="J2349" s="264"/>
      <c r="K2349" s="264"/>
      <c r="L2349" s="264"/>
      <c r="M2349" s="264"/>
    </row>
    <row r="2350" ht="60" customHeight="1" spans="1:13">
      <c r="A2350" s="108"/>
      <c r="B2350" s="405" t="s">
        <v>95</v>
      </c>
      <c r="C2350" s="108" t="s">
        <v>14259</v>
      </c>
      <c r="D2350" s="109" t="s">
        <v>14260</v>
      </c>
      <c r="E2350" s="109"/>
      <c r="F2350" s="109"/>
      <c r="G2350" s="376" t="s">
        <v>441</v>
      </c>
      <c r="H2350" s="109"/>
      <c r="I2350" s="264" t="s">
        <v>8956</v>
      </c>
      <c r="J2350" s="264"/>
      <c r="K2350" s="264"/>
      <c r="L2350" s="264"/>
      <c r="M2350" s="264"/>
    </row>
    <row r="2351" ht="60" customHeight="1" spans="1:13">
      <c r="A2351" s="108"/>
      <c r="B2351" s="405" t="s">
        <v>95</v>
      </c>
      <c r="C2351" s="108" t="s">
        <v>14261</v>
      </c>
      <c r="D2351" s="109" t="s">
        <v>14262</v>
      </c>
      <c r="E2351" s="109"/>
      <c r="F2351" s="109"/>
      <c r="G2351" s="376" t="s">
        <v>441</v>
      </c>
      <c r="H2351" s="109"/>
      <c r="I2351" s="264" t="s">
        <v>8956</v>
      </c>
      <c r="J2351" s="264"/>
      <c r="K2351" s="264"/>
      <c r="L2351" s="264"/>
      <c r="M2351" s="264"/>
    </row>
    <row r="2352" ht="60" customHeight="1" spans="1:13">
      <c r="A2352" s="108">
        <v>65</v>
      </c>
      <c r="B2352" s="405" t="s">
        <v>95</v>
      </c>
      <c r="C2352" s="108" t="s">
        <v>14263</v>
      </c>
      <c r="D2352" s="109" t="s">
        <v>14264</v>
      </c>
      <c r="E2352" s="109" t="s">
        <v>14265</v>
      </c>
      <c r="F2352" s="109" t="s">
        <v>14266</v>
      </c>
      <c r="G2352" s="376" t="s">
        <v>441</v>
      </c>
      <c r="H2352" s="109"/>
      <c r="I2352" s="264" t="s">
        <v>8956</v>
      </c>
      <c r="J2352" s="264"/>
      <c r="K2352" s="264"/>
      <c r="L2352" s="264"/>
      <c r="M2352" s="264"/>
    </row>
    <row r="2353" ht="60" customHeight="1" spans="1:13">
      <c r="A2353" s="108"/>
      <c r="B2353" s="405" t="s">
        <v>95</v>
      </c>
      <c r="C2353" s="108" t="s">
        <v>14267</v>
      </c>
      <c r="D2353" s="109" t="s">
        <v>14268</v>
      </c>
      <c r="E2353" s="109"/>
      <c r="F2353" s="109"/>
      <c r="G2353" s="376" t="s">
        <v>441</v>
      </c>
      <c r="H2353" s="109"/>
      <c r="I2353" s="264" t="s">
        <v>8956</v>
      </c>
      <c r="J2353" s="264"/>
      <c r="K2353" s="264"/>
      <c r="L2353" s="264"/>
      <c r="M2353" s="264"/>
    </row>
    <row r="2354" ht="60" customHeight="1" spans="1:13">
      <c r="A2354" s="108"/>
      <c r="B2354" s="405" t="s">
        <v>95</v>
      </c>
      <c r="C2354" s="108" t="s">
        <v>14269</v>
      </c>
      <c r="D2354" s="109" t="s">
        <v>14270</v>
      </c>
      <c r="E2354" s="109"/>
      <c r="F2354" s="109"/>
      <c r="G2354" s="376" t="s">
        <v>441</v>
      </c>
      <c r="H2354" s="109"/>
      <c r="I2354" s="264" t="s">
        <v>8956</v>
      </c>
      <c r="J2354" s="264"/>
      <c r="K2354" s="264"/>
      <c r="L2354" s="264"/>
      <c r="M2354" s="264"/>
    </row>
    <row r="2355" ht="60" customHeight="1" spans="1:13">
      <c r="A2355" s="108">
        <v>66</v>
      </c>
      <c r="B2355" s="405" t="s">
        <v>95</v>
      </c>
      <c r="C2355" s="108" t="s">
        <v>14271</v>
      </c>
      <c r="D2355" s="498" t="s">
        <v>14272</v>
      </c>
      <c r="E2355" s="498" t="s">
        <v>14273</v>
      </c>
      <c r="F2355" s="498" t="s">
        <v>14274</v>
      </c>
      <c r="G2355" s="499" t="s">
        <v>51</v>
      </c>
      <c r="H2355" s="500"/>
      <c r="I2355" s="264" t="s">
        <v>8956</v>
      </c>
      <c r="J2355" s="264"/>
      <c r="K2355" s="264"/>
      <c r="L2355" s="264"/>
      <c r="M2355" s="264"/>
    </row>
    <row r="2356" ht="60" customHeight="1" spans="1:13">
      <c r="A2356" s="108"/>
      <c r="B2356" s="405" t="s">
        <v>95</v>
      </c>
      <c r="C2356" s="108" t="s">
        <v>14275</v>
      </c>
      <c r="D2356" s="109" t="s">
        <v>14276</v>
      </c>
      <c r="E2356" s="498"/>
      <c r="F2356" s="498"/>
      <c r="G2356" s="499" t="s">
        <v>51</v>
      </c>
      <c r="H2356" s="498"/>
      <c r="I2356" s="264" t="s">
        <v>8956</v>
      </c>
      <c r="J2356" s="264"/>
      <c r="K2356" s="264"/>
      <c r="L2356" s="264"/>
      <c r="M2356" s="264"/>
    </row>
    <row r="2357" ht="60" customHeight="1" spans="1:13">
      <c r="A2357" s="108"/>
      <c r="B2357" s="405" t="s">
        <v>95</v>
      </c>
      <c r="C2357" s="108" t="s">
        <v>14277</v>
      </c>
      <c r="D2357" s="109" t="s">
        <v>14278</v>
      </c>
      <c r="E2357" s="498"/>
      <c r="F2357" s="498"/>
      <c r="G2357" s="499" t="s">
        <v>51</v>
      </c>
      <c r="H2357" s="498" t="s">
        <v>14279</v>
      </c>
      <c r="I2357" s="264" t="s">
        <v>8956</v>
      </c>
      <c r="J2357" s="264"/>
      <c r="K2357" s="264"/>
      <c r="L2357" s="264"/>
      <c r="M2357" s="264"/>
    </row>
    <row r="2358" ht="60" customHeight="1" spans="1:13">
      <c r="A2358" s="108">
        <v>67</v>
      </c>
      <c r="B2358" s="405" t="s">
        <v>95</v>
      </c>
      <c r="C2358" s="108" t="s">
        <v>14280</v>
      </c>
      <c r="D2358" s="109" t="s">
        <v>14281</v>
      </c>
      <c r="E2358" s="109" t="s">
        <v>14282</v>
      </c>
      <c r="F2358" s="109" t="s">
        <v>14266</v>
      </c>
      <c r="G2358" s="376" t="s">
        <v>441</v>
      </c>
      <c r="H2358" s="109"/>
      <c r="I2358" s="264" t="s">
        <v>8956</v>
      </c>
      <c r="J2358" s="264"/>
      <c r="K2358" s="264"/>
      <c r="L2358" s="264"/>
      <c r="M2358" s="264"/>
    </row>
    <row r="2359" ht="60" customHeight="1" spans="1:13">
      <c r="A2359" s="108"/>
      <c r="B2359" s="405" t="s">
        <v>95</v>
      </c>
      <c r="C2359" s="108" t="s">
        <v>14283</v>
      </c>
      <c r="D2359" s="109" t="s">
        <v>14284</v>
      </c>
      <c r="E2359" s="109"/>
      <c r="F2359" s="109"/>
      <c r="G2359" s="376" t="s">
        <v>441</v>
      </c>
      <c r="H2359" s="109"/>
      <c r="I2359" s="264" t="s">
        <v>8956</v>
      </c>
      <c r="J2359" s="264"/>
      <c r="K2359" s="264"/>
      <c r="L2359" s="264"/>
      <c r="M2359" s="264"/>
    </row>
    <row r="2360" ht="60" customHeight="1" spans="1:13">
      <c r="A2360" s="108">
        <v>68</v>
      </c>
      <c r="B2360" s="405" t="s">
        <v>95</v>
      </c>
      <c r="C2360" s="108" t="s">
        <v>14285</v>
      </c>
      <c r="D2360" s="498" t="s">
        <v>14286</v>
      </c>
      <c r="E2360" s="498" t="s">
        <v>14287</v>
      </c>
      <c r="F2360" s="498" t="s">
        <v>14288</v>
      </c>
      <c r="G2360" s="499" t="s">
        <v>51</v>
      </c>
      <c r="H2360" s="498"/>
      <c r="I2360" s="264" t="s">
        <v>8956</v>
      </c>
      <c r="J2360" s="264"/>
      <c r="K2360" s="264"/>
      <c r="L2360" s="264"/>
      <c r="M2360" s="264"/>
    </row>
    <row r="2361" ht="60" customHeight="1" spans="1:13">
      <c r="A2361" s="108">
        <v>69</v>
      </c>
      <c r="B2361" s="405" t="s">
        <v>95</v>
      </c>
      <c r="C2361" s="108" t="s">
        <v>14289</v>
      </c>
      <c r="D2361" s="109" t="s">
        <v>14290</v>
      </c>
      <c r="E2361" s="109" t="s">
        <v>14291</v>
      </c>
      <c r="F2361" s="109" t="s">
        <v>14292</v>
      </c>
      <c r="G2361" s="376" t="s">
        <v>441</v>
      </c>
      <c r="H2361" s="111"/>
      <c r="I2361" s="264" t="s">
        <v>8956</v>
      </c>
      <c r="J2361" s="264"/>
      <c r="K2361" s="264"/>
      <c r="L2361" s="264"/>
      <c r="M2361" s="264"/>
    </row>
    <row r="2362" ht="60" customHeight="1" spans="1:13">
      <c r="A2362" s="108"/>
      <c r="B2362" s="405" t="s">
        <v>95</v>
      </c>
      <c r="C2362" s="108" t="s">
        <v>14293</v>
      </c>
      <c r="D2362" s="109" t="s">
        <v>14294</v>
      </c>
      <c r="E2362" s="109"/>
      <c r="F2362" s="109"/>
      <c r="G2362" s="376" t="s">
        <v>441</v>
      </c>
      <c r="H2362" s="109" t="s">
        <v>14295</v>
      </c>
      <c r="I2362" s="264" t="s">
        <v>8956</v>
      </c>
      <c r="J2362" s="264"/>
      <c r="K2362" s="264"/>
      <c r="L2362" s="264"/>
      <c r="M2362" s="264"/>
    </row>
    <row r="2363" ht="60" customHeight="1" spans="1:13">
      <c r="A2363" s="108">
        <v>70</v>
      </c>
      <c r="B2363" s="405" t="s">
        <v>95</v>
      </c>
      <c r="C2363" s="108" t="s">
        <v>14296</v>
      </c>
      <c r="D2363" s="109" t="s">
        <v>14297</v>
      </c>
      <c r="E2363" s="109" t="s">
        <v>14298</v>
      </c>
      <c r="F2363" s="109" t="s">
        <v>14299</v>
      </c>
      <c r="G2363" s="376" t="s">
        <v>441</v>
      </c>
      <c r="H2363" s="109"/>
      <c r="I2363" s="264" t="s">
        <v>8956</v>
      </c>
      <c r="J2363" s="264"/>
      <c r="K2363" s="264"/>
      <c r="L2363" s="264"/>
      <c r="M2363" s="264"/>
    </row>
    <row r="2364" ht="60" customHeight="1" spans="1:13">
      <c r="A2364" s="108"/>
      <c r="B2364" s="405" t="s">
        <v>95</v>
      </c>
      <c r="C2364" s="108" t="s">
        <v>14300</v>
      </c>
      <c r="D2364" s="109" t="s">
        <v>14301</v>
      </c>
      <c r="E2364" s="109"/>
      <c r="F2364" s="109"/>
      <c r="G2364" s="376" t="s">
        <v>441</v>
      </c>
      <c r="H2364" s="109"/>
      <c r="I2364" s="264" t="s">
        <v>8956</v>
      </c>
      <c r="J2364" s="264"/>
      <c r="K2364" s="264"/>
      <c r="L2364" s="264"/>
      <c r="M2364" s="264"/>
    </row>
    <row r="2365" ht="60" customHeight="1" spans="1:13">
      <c r="A2365" s="108">
        <v>71</v>
      </c>
      <c r="B2365" s="405" t="s">
        <v>95</v>
      </c>
      <c r="C2365" s="108" t="s">
        <v>14302</v>
      </c>
      <c r="D2365" s="109" t="s">
        <v>14303</v>
      </c>
      <c r="E2365" s="109" t="s">
        <v>14304</v>
      </c>
      <c r="F2365" s="109" t="s">
        <v>14305</v>
      </c>
      <c r="G2365" s="376" t="s">
        <v>441</v>
      </c>
      <c r="H2365" s="111"/>
      <c r="I2365" s="264" t="s">
        <v>8956</v>
      </c>
      <c r="J2365" s="264"/>
      <c r="K2365" s="264"/>
      <c r="L2365" s="264"/>
      <c r="M2365" s="264"/>
    </row>
    <row r="2366" ht="60" customHeight="1" spans="1:13">
      <c r="A2366" s="108"/>
      <c r="B2366" s="405" t="s">
        <v>95</v>
      </c>
      <c r="C2366" s="108" t="s">
        <v>14306</v>
      </c>
      <c r="D2366" s="109" t="s">
        <v>14307</v>
      </c>
      <c r="E2366" s="109"/>
      <c r="F2366" s="109"/>
      <c r="G2366" s="376" t="s">
        <v>441</v>
      </c>
      <c r="H2366" s="109"/>
      <c r="I2366" s="264" t="s">
        <v>8956</v>
      </c>
      <c r="J2366" s="264"/>
      <c r="K2366" s="264"/>
      <c r="L2366" s="264"/>
      <c r="M2366" s="264"/>
    </row>
    <row r="2367" ht="60" customHeight="1" spans="1:13">
      <c r="A2367" s="108"/>
      <c r="B2367" s="405" t="s">
        <v>95</v>
      </c>
      <c r="C2367" s="108" t="s">
        <v>14308</v>
      </c>
      <c r="D2367" s="109" t="s">
        <v>14309</v>
      </c>
      <c r="E2367" s="109"/>
      <c r="F2367" s="109"/>
      <c r="G2367" s="376" t="s">
        <v>441</v>
      </c>
      <c r="H2367" s="109" t="s">
        <v>14310</v>
      </c>
      <c r="I2367" s="264" t="s">
        <v>8956</v>
      </c>
      <c r="J2367" s="264"/>
      <c r="K2367" s="264"/>
      <c r="L2367" s="264"/>
      <c r="M2367" s="264"/>
    </row>
    <row r="2368" ht="60" customHeight="1" spans="1:13">
      <c r="A2368" s="108">
        <v>72</v>
      </c>
      <c r="B2368" s="405" t="s">
        <v>95</v>
      </c>
      <c r="C2368" s="108" t="s">
        <v>14311</v>
      </c>
      <c r="D2368" s="109" t="s">
        <v>14312</v>
      </c>
      <c r="E2368" s="109" t="s">
        <v>14313</v>
      </c>
      <c r="F2368" s="109" t="s">
        <v>14314</v>
      </c>
      <c r="G2368" s="376" t="s">
        <v>441</v>
      </c>
      <c r="H2368" s="111"/>
      <c r="I2368" s="264" t="s">
        <v>8956</v>
      </c>
      <c r="J2368" s="264"/>
      <c r="K2368" s="264"/>
      <c r="L2368" s="264"/>
      <c r="M2368" s="264"/>
    </row>
    <row r="2369" ht="60" customHeight="1" spans="1:13">
      <c r="A2369" s="108"/>
      <c r="B2369" s="405" t="s">
        <v>95</v>
      </c>
      <c r="C2369" s="108" t="s">
        <v>14315</v>
      </c>
      <c r="D2369" s="109" t="s">
        <v>14316</v>
      </c>
      <c r="E2369" s="109"/>
      <c r="F2369" s="109"/>
      <c r="G2369" s="376" t="s">
        <v>441</v>
      </c>
      <c r="H2369" s="109"/>
      <c r="I2369" s="264" t="s">
        <v>8956</v>
      </c>
      <c r="J2369" s="264"/>
      <c r="K2369" s="264"/>
      <c r="L2369" s="264"/>
      <c r="M2369" s="264"/>
    </row>
    <row r="2370" ht="60" customHeight="1" spans="1:13">
      <c r="A2370" s="108"/>
      <c r="B2370" s="405" t="s">
        <v>95</v>
      </c>
      <c r="C2370" s="108" t="s">
        <v>14317</v>
      </c>
      <c r="D2370" s="109" t="s">
        <v>14318</v>
      </c>
      <c r="E2370" s="109"/>
      <c r="F2370" s="109"/>
      <c r="G2370" s="376" t="s">
        <v>441</v>
      </c>
      <c r="H2370" s="109" t="s">
        <v>14319</v>
      </c>
      <c r="I2370" s="264" t="s">
        <v>8956</v>
      </c>
      <c r="J2370" s="264"/>
      <c r="K2370" s="264"/>
      <c r="L2370" s="264"/>
      <c r="M2370" s="264"/>
    </row>
    <row r="2371" ht="60" customHeight="1" spans="1:13">
      <c r="A2371" s="108">
        <v>73</v>
      </c>
      <c r="B2371" s="405" t="s">
        <v>95</v>
      </c>
      <c r="C2371" s="108" t="s">
        <v>14320</v>
      </c>
      <c r="D2371" s="109" t="s">
        <v>14321</v>
      </c>
      <c r="E2371" s="109" t="s">
        <v>14322</v>
      </c>
      <c r="F2371" s="109" t="s">
        <v>14323</v>
      </c>
      <c r="G2371" s="376" t="s">
        <v>441</v>
      </c>
      <c r="H2371" s="111"/>
      <c r="I2371" s="264" t="s">
        <v>8956</v>
      </c>
      <c r="J2371" s="264"/>
      <c r="K2371" s="264"/>
      <c r="L2371" s="264"/>
      <c r="M2371" s="264"/>
    </row>
    <row r="2372" ht="60" customHeight="1" spans="1:13">
      <c r="A2372" s="108"/>
      <c r="B2372" s="405" t="s">
        <v>95</v>
      </c>
      <c r="C2372" s="108" t="s">
        <v>14324</v>
      </c>
      <c r="D2372" s="109" t="s">
        <v>14325</v>
      </c>
      <c r="E2372" s="109"/>
      <c r="F2372" s="109"/>
      <c r="G2372" s="376" t="s">
        <v>441</v>
      </c>
      <c r="H2372" s="109" t="s">
        <v>14326</v>
      </c>
      <c r="I2372" s="264" t="s">
        <v>8956</v>
      </c>
      <c r="J2372" s="264"/>
      <c r="K2372" s="264"/>
      <c r="L2372" s="264"/>
      <c r="M2372" s="264"/>
    </row>
    <row r="2373" ht="60" customHeight="1" spans="1:13">
      <c r="A2373" s="108">
        <v>74</v>
      </c>
      <c r="B2373" s="405" t="s">
        <v>95</v>
      </c>
      <c r="C2373" s="108" t="s">
        <v>14327</v>
      </c>
      <c r="D2373" s="109" t="s">
        <v>14328</v>
      </c>
      <c r="E2373" s="109" t="s">
        <v>14329</v>
      </c>
      <c r="F2373" s="109" t="s">
        <v>14330</v>
      </c>
      <c r="G2373" s="376" t="s">
        <v>441</v>
      </c>
      <c r="H2373" s="109"/>
      <c r="I2373" s="264" t="s">
        <v>8956</v>
      </c>
      <c r="J2373" s="264"/>
      <c r="K2373" s="264"/>
      <c r="L2373" s="264"/>
      <c r="M2373" s="264"/>
    </row>
    <row r="2374" ht="60" customHeight="1" spans="1:13">
      <c r="A2374" s="108">
        <v>75</v>
      </c>
      <c r="B2374" s="405" t="s">
        <v>95</v>
      </c>
      <c r="C2374" s="108" t="s">
        <v>14331</v>
      </c>
      <c r="D2374" s="109" t="s">
        <v>14332</v>
      </c>
      <c r="E2374" s="109" t="s">
        <v>14333</v>
      </c>
      <c r="F2374" s="109" t="s">
        <v>14334</v>
      </c>
      <c r="G2374" s="376" t="s">
        <v>441</v>
      </c>
      <c r="H2374" s="109"/>
      <c r="I2374" s="264" t="s">
        <v>8956</v>
      </c>
      <c r="J2374" s="264"/>
      <c r="K2374" s="264"/>
      <c r="L2374" s="264"/>
      <c r="M2374" s="264"/>
    </row>
    <row r="2375" ht="60" customHeight="1" spans="1:13">
      <c r="A2375" s="108">
        <v>76</v>
      </c>
      <c r="B2375" s="405" t="s">
        <v>95</v>
      </c>
      <c r="C2375" s="108" t="s">
        <v>14335</v>
      </c>
      <c r="D2375" s="109" t="s">
        <v>14336</v>
      </c>
      <c r="E2375" s="109" t="s">
        <v>14337</v>
      </c>
      <c r="F2375" s="109" t="s">
        <v>14292</v>
      </c>
      <c r="G2375" s="376" t="s">
        <v>441</v>
      </c>
      <c r="H2375" s="111"/>
      <c r="I2375" s="264" t="s">
        <v>8956</v>
      </c>
      <c r="J2375" s="264"/>
      <c r="K2375" s="264"/>
      <c r="L2375" s="264"/>
      <c r="M2375" s="264"/>
    </row>
    <row r="2376" ht="60" customHeight="1" spans="1:13">
      <c r="A2376" s="108"/>
      <c r="B2376" s="405" t="s">
        <v>95</v>
      </c>
      <c r="C2376" s="108" t="s">
        <v>14338</v>
      </c>
      <c r="D2376" s="109" t="s">
        <v>14339</v>
      </c>
      <c r="E2376" s="109"/>
      <c r="F2376" s="109"/>
      <c r="G2376" s="376" t="s">
        <v>441</v>
      </c>
      <c r="H2376" s="109" t="s">
        <v>14295</v>
      </c>
      <c r="I2376" s="264" t="s">
        <v>8956</v>
      </c>
      <c r="J2376" s="264"/>
      <c r="K2376" s="264"/>
      <c r="L2376" s="264"/>
      <c r="M2376" s="264"/>
    </row>
    <row r="2377" ht="60" customHeight="1" spans="1:13">
      <c r="A2377" s="108"/>
      <c r="B2377" s="405" t="s">
        <v>95</v>
      </c>
      <c r="C2377" s="108" t="s">
        <v>14340</v>
      </c>
      <c r="D2377" s="109" t="s">
        <v>14341</v>
      </c>
      <c r="E2377" s="109"/>
      <c r="F2377" s="109"/>
      <c r="G2377" s="376" t="s">
        <v>441</v>
      </c>
      <c r="H2377" s="109" t="s">
        <v>14342</v>
      </c>
      <c r="I2377" s="264" t="s">
        <v>8956</v>
      </c>
      <c r="J2377" s="264"/>
      <c r="K2377" s="264"/>
      <c r="L2377" s="264"/>
      <c r="M2377" s="264"/>
    </row>
    <row r="2378" ht="60" customHeight="1" spans="1:13">
      <c r="A2378" s="108">
        <v>77</v>
      </c>
      <c r="B2378" s="405" t="s">
        <v>95</v>
      </c>
      <c r="C2378" s="108" t="s">
        <v>14343</v>
      </c>
      <c r="D2378" s="109" t="s">
        <v>14344</v>
      </c>
      <c r="E2378" s="109" t="s">
        <v>14345</v>
      </c>
      <c r="F2378" s="109" t="s">
        <v>14346</v>
      </c>
      <c r="G2378" s="376" t="s">
        <v>441</v>
      </c>
      <c r="H2378" s="109"/>
      <c r="I2378" s="264" t="s">
        <v>8956</v>
      </c>
      <c r="J2378" s="264"/>
      <c r="K2378" s="264"/>
      <c r="L2378" s="264"/>
      <c r="M2378" s="264"/>
    </row>
    <row r="2379" ht="60" customHeight="1" spans="1:13">
      <c r="A2379" s="108"/>
      <c r="B2379" s="405" t="s">
        <v>95</v>
      </c>
      <c r="C2379" s="108" t="s">
        <v>14347</v>
      </c>
      <c r="D2379" s="109" t="s">
        <v>14348</v>
      </c>
      <c r="E2379" s="109"/>
      <c r="F2379" s="109"/>
      <c r="G2379" s="376" t="s">
        <v>441</v>
      </c>
      <c r="H2379" s="109"/>
      <c r="I2379" s="264" t="s">
        <v>8956</v>
      </c>
      <c r="J2379" s="264"/>
      <c r="K2379" s="264"/>
      <c r="L2379" s="264"/>
      <c r="M2379" s="264"/>
    </row>
    <row r="2380" ht="60" customHeight="1" spans="1:13">
      <c r="A2380" s="108"/>
      <c r="B2380" s="405" t="s">
        <v>95</v>
      </c>
      <c r="C2380" s="108" t="s">
        <v>14349</v>
      </c>
      <c r="D2380" s="109" t="s">
        <v>14350</v>
      </c>
      <c r="E2380" s="109"/>
      <c r="F2380" s="109"/>
      <c r="G2380" s="376" t="s">
        <v>441</v>
      </c>
      <c r="H2380" s="109"/>
      <c r="I2380" s="264" t="s">
        <v>8956</v>
      </c>
      <c r="J2380" s="264"/>
      <c r="K2380" s="264"/>
      <c r="L2380" s="264"/>
      <c r="M2380" s="264"/>
    </row>
    <row r="2381" ht="60" customHeight="1" spans="1:13">
      <c r="A2381" s="108"/>
      <c r="B2381" s="405" t="s">
        <v>95</v>
      </c>
      <c r="C2381" s="108" t="s">
        <v>14351</v>
      </c>
      <c r="D2381" s="109" t="s">
        <v>14352</v>
      </c>
      <c r="E2381" s="109"/>
      <c r="F2381" s="109"/>
      <c r="G2381" s="376" t="s">
        <v>441</v>
      </c>
      <c r="H2381" s="109"/>
      <c r="I2381" s="264" t="s">
        <v>8956</v>
      </c>
      <c r="J2381" s="264"/>
      <c r="K2381" s="264"/>
      <c r="L2381" s="264"/>
      <c r="M2381" s="264"/>
    </row>
    <row r="2382" ht="60" customHeight="1" spans="1:13">
      <c r="A2382" s="108">
        <v>78</v>
      </c>
      <c r="B2382" s="405" t="s">
        <v>95</v>
      </c>
      <c r="C2382" s="108" t="s">
        <v>14353</v>
      </c>
      <c r="D2382" s="109" t="s">
        <v>14354</v>
      </c>
      <c r="E2382" s="109" t="s">
        <v>14355</v>
      </c>
      <c r="F2382" s="109" t="s">
        <v>14356</v>
      </c>
      <c r="G2382" s="376" t="s">
        <v>441</v>
      </c>
      <c r="H2382" s="109"/>
      <c r="I2382" s="264" t="s">
        <v>8956</v>
      </c>
      <c r="J2382" s="264"/>
      <c r="K2382" s="264"/>
      <c r="L2382" s="264"/>
      <c r="M2382" s="264"/>
    </row>
    <row r="2383" ht="60" customHeight="1" spans="1:13">
      <c r="A2383" s="108"/>
      <c r="B2383" s="405" t="s">
        <v>95</v>
      </c>
      <c r="C2383" s="108" t="s">
        <v>14357</v>
      </c>
      <c r="D2383" s="109" t="s">
        <v>14358</v>
      </c>
      <c r="E2383" s="109"/>
      <c r="F2383" s="109"/>
      <c r="G2383" s="376" t="s">
        <v>441</v>
      </c>
      <c r="H2383" s="109"/>
      <c r="I2383" s="264" t="s">
        <v>8956</v>
      </c>
      <c r="J2383" s="264"/>
      <c r="K2383" s="264"/>
      <c r="L2383" s="264"/>
      <c r="M2383" s="264"/>
    </row>
    <row r="2384" ht="60" customHeight="1" spans="1:13">
      <c r="A2384" s="108"/>
      <c r="B2384" s="405" t="s">
        <v>95</v>
      </c>
      <c r="C2384" s="108" t="s">
        <v>14359</v>
      </c>
      <c r="D2384" s="109" t="s">
        <v>14360</v>
      </c>
      <c r="E2384" s="109"/>
      <c r="F2384" s="109"/>
      <c r="G2384" s="376" t="s">
        <v>441</v>
      </c>
      <c r="H2384" s="109"/>
      <c r="I2384" s="264" t="s">
        <v>8956</v>
      </c>
      <c r="J2384" s="264"/>
      <c r="K2384" s="264"/>
      <c r="L2384" s="264"/>
      <c r="M2384" s="264"/>
    </row>
    <row r="2385" ht="60" customHeight="1" spans="1:13">
      <c r="A2385" s="108">
        <v>79</v>
      </c>
      <c r="B2385" s="405" t="s">
        <v>95</v>
      </c>
      <c r="C2385" s="108" t="s">
        <v>14361</v>
      </c>
      <c r="D2385" s="109" t="s">
        <v>14362</v>
      </c>
      <c r="E2385" s="109" t="s">
        <v>14363</v>
      </c>
      <c r="F2385" s="109" t="s">
        <v>14364</v>
      </c>
      <c r="G2385" s="376" t="s">
        <v>441</v>
      </c>
      <c r="H2385" s="111"/>
      <c r="I2385" s="264" t="s">
        <v>8956</v>
      </c>
      <c r="J2385" s="264"/>
      <c r="K2385" s="264"/>
      <c r="L2385" s="264"/>
      <c r="M2385" s="264"/>
    </row>
    <row r="2386" ht="60" customHeight="1" spans="1:13">
      <c r="A2386" s="108"/>
      <c r="B2386" s="405" t="s">
        <v>95</v>
      </c>
      <c r="C2386" s="108" t="s">
        <v>14365</v>
      </c>
      <c r="D2386" s="109" t="s">
        <v>14366</v>
      </c>
      <c r="E2386" s="109"/>
      <c r="F2386" s="109"/>
      <c r="G2386" s="376" t="s">
        <v>441</v>
      </c>
      <c r="H2386" s="109" t="s">
        <v>14367</v>
      </c>
      <c r="I2386" s="264" t="s">
        <v>8956</v>
      </c>
      <c r="J2386" s="264"/>
      <c r="K2386" s="264"/>
      <c r="L2386" s="264"/>
      <c r="M2386" s="264"/>
    </row>
    <row r="2387" ht="60" customHeight="1" spans="1:13">
      <c r="A2387" s="108"/>
      <c r="B2387" s="405" t="s">
        <v>95</v>
      </c>
      <c r="C2387" s="108" t="s">
        <v>14368</v>
      </c>
      <c r="D2387" s="109" t="s">
        <v>14369</v>
      </c>
      <c r="E2387" s="109"/>
      <c r="F2387" s="109"/>
      <c r="G2387" s="376" t="s">
        <v>441</v>
      </c>
      <c r="H2387" s="109"/>
      <c r="I2387" s="264" t="s">
        <v>8956</v>
      </c>
      <c r="J2387" s="264"/>
      <c r="K2387" s="264"/>
      <c r="L2387" s="264"/>
      <c r="M2387" s="264"/>
    </row>
    <row r="2388" ht="60" customHeight="1" spans="1:13">
      <c r="A2388" s="108"/>
      <c r="B2388" s="405" t="s">
        <v>95</v>
      </c>
      <c r="C2388" s="108" t="s">
        <v>14370</v>
      </c>
      <c r="D2388" s="109" t="s">
        <v>14371</v>
      </c>
      <c r="E2388" s="109"/>
      <c r="F2388" s="109"/>
      <c r="G2388" s="376" t="s">
        <v>441</v>
      </c>
      <c r="H2388" s="109"/>
      <c r="I2388" s="264" t="s">
        <v>8956</v>
      </c>
      <c r="J2388" s="264"/>
      <c r="K2388" s="264"/>
      <c r="L2388" s="264"/>
      <c r="M2388" s="264"/>
    </row>
    <row r="2389" ht="60" customHeight="1" spans="1:13">
      <c r="A2389" s="108"/>
      <c r="B2389" s="405" t="s">
        <v>95</v>
      </c>
      <c r="C2389" s="108" t="s">
        <v>14372</v>
      </c>
      <c r="D2389" s="109" t="s">
        <v>14373</v>
      </c>
      <c r="E2389" s="109"/>
      <c r="F2389" s="109"/>
      <c r="G2389" s="376" t="s">
        <v>441</v>
      </c>
      <c r="H2389" s="109"/>
      <c r="I2389" s="264" t="s">
        <v>8956</v>
      </c>
      <c r="J2389" s="264"/>
      <c r="K2389" s="264"/>
      <c r="L2389" s="264"/>
      <c r="M2389" s="264"/>
    </row>
    <row r="2390" ht="60" customHeight="1" spans="1:13">
      <c r="A2390" s="108">
        <v>80</v>
      </c>
      <c r="B2390" s="405" t="s">
        <v>95</v>
      </c>
      <c r="C2390" s="108" t="s">
        <v>14374</v>
      </c>
      <c r="D2390" s="109" t="s">
        <v>14375</v>
      </c>
      <c r="E2390" s="109" t="s">
        <v>14376</v>
      </c>
      <c r="F2390" s="109" t="s">
        <v>14377</v>
      </c>
      <c r="G2390" s="376" t="s">
        <v>441</v>
      </c>
      <c r="H2390" s="109"/>
      <c r="I2390" s="264" t="s">
        <v>8956</v>
      </c>
      <c r="J2390" s="264"/>
      <c r="K2390" s="264"/>
      <c r="L2390" s="264"/>
      <c r="M2390" s="264"/>
    </row>
    <row r="2391" ht="60" customHeight="1" spans="1:13">
      <c r="A2391" s="108">
        <v>81</v>
      </c>
      <c r="B2391" s="405" t="s">
        <v>95</v>
      </c>
      <c r="C2391" s="108" t="s">
        <v>14378</v>
      </c>
      <c r="D2391" s="109" t="s">
        <v>14379</v>
      </c>
      <c r="E2391" s="109" t="s">
        <v>14380</v>
      </c>
      <c r="F2391" s="109" t="s">
        <v>14381</v>
      </c>
      <c r="G2391" s="376" t="s">
        <v>441</v>
      </c>
      <c r="H2391" s="109"/>
      <c r="I2391" s="264" t="s">
        <v>8956</v>
      </c>
      <c r="J2391" s="264"/>
      <c r="K2391" s="264"/>
      <c r="L2391" s="264"/>
      <c r="M2391" s="264"/>
    </row>
    <row r="2392" ht="60" customHeight="1" spans="1:13">
      <c r="A2392" s="108"/>
      <c r="B2392" s="405" t="s">
        <v>95</v>
      </c>
      <c r="C2392" s="108" t="s">
        <v>14382</v>
      </c>
      <c r="D2392" s="109" t="s">
        <v>14383</v>
      </c>
      <c r="E2392" s="109"/>
      <c r="F2392" s="109"/>
      <c r="G2392" s="376" t="s">
        <v>441</v>
      </c>
      <c r="H2392" s="109"/>
      <c r="I2392" s="264" t="s">
        <v>8956</v>
      </c>
      <c r="J2392" s="264"/>
      <c r="K2392" s="264"/>
      <c r="L2392" s="264"/>
      <c r="M2392" s="264"/>
    </row>
    <row r="2393" ht="60" customHeight="1" spans="1:13">
      <c r="A2393" s="108"/>
      <c r="B2393" s="405" t="s">
        <v>95</v>
      </c>
      <c r="C2393" s="108" t="s">
        <v>14384</v>
      </c>
      <c r="D2393" s="109" t="s">
        <v>14385</v>
      </c>
      <c r="E2393" s="109"/>
      <c r="F2393" s="109"/>
      <c r="G2393" s="376" t="s">
        <v>441</v>
      </c>
      <c r="H2393" s="109"/>
      <c r="I2393" s="264" t="s">
        <v>8956</v>
      </c>
      <c r="J2393" s="264"/>
      <c r="K2393" s="264"/>
      <c r="L2393" s="264"/>
      <c r="M2393" s="264"/>
    </row>
    <row r="2394" ht="60" customHeight="1" spans="1:13">
      <c r="A2394" s="108"/>
      <c r="B2394" s="405" t="s">
        <v>95</v>
      </c>
      <c r="C2394" s="108" t="s">
        <v>14386</v>
      </c>
      <c r="D2394" s="109" t="s">
        <v>14387</v>
      </c>
      <c r="E2394" s="109"/>
      <c r="F2394" s="109"/>
      <c r="G2394" s="376" t="s">
        <v>441</v>
      </c>
      <c r="H2394" s="109"/>
      <c r="I2394" s="264" t="s">
        <v>8956</v>
      </c>
      <c r="J2394" s="264"/>
      <c r="K2394" s="264"/>
      <c r="L2394" s="264"/>
      <c r="M2394" s="264"/>
    </row>
    <row r="2395" ht="60" customHeight="1" spans="1:13">
      <c r="A2395" s="108">
        <v>82</v>
      </c>
      <c r="B2395" s="405" t="s">
        <v>95</v>
      </c>
      <c r="C2395" s="108" t="s">
        <v>14388</v>
      </c>
      <c r="D2395" s="109" t="s">
        <v>14389</v>
      </c>
      <c r="E2395" s="109" t="s">
        <v>14390</v>
      </c>
      <c r="F2395" s="109" t="s">
        <v>14266</v>
      </c>
      <c r="G2395" s="376" t="s">
        <v>51</v>
      </c>
      <c r="H2395" s="501"/>
      <c r="I2395" s="264" t="s">
        <v>8956</v>
      </c>
      <c r="J2395" s="264"/>
      <c r="K2395" s="264"/>
      <c r="L2395" s="264"/>
      <c r="M2395" s="264"/>
    </row>
    <row r="2396" ht="60" customHeight="1" spans="1:13">
      <c r="A2396" s="108"/>
      <c r="B2396" s="405" t="s">
        <v>95</v>
      </c>
      <c r="C2396" s="108" t="s">
        <v>14391</v>
      </c>
      <c r="D2396" s="109" t="s">
        <v>14392</v>
      </c>
      <c r="E2396" s="109"/>
      <c r="F2396" s="109"/>
      <c r="G2396" s="376" t="s">
        <v>51</v>
      </c>
      <c r="H2396" s="501"/>
      <c r="I2396" s="264" t="s">
        <v>8956</v>
      </c>
      <c r="J2396" s="264"/>
      <c r="K2396" s="264"/>
      <c r="L2396" s="264"/>
      <c r="M2396" s="264"/>
    </row>
    <row r="2397" ht="60" customHeight="1" spans="1:13">
      <c r="A2397" s="108">
        <v>83</v>
      </c>
      <c r="B2397" s="405" t="s">
        <v>95</v>
      </c>
      <c r="C2397" s="108" t="s">
        <v>14393</v>
      </c>
      <c r="D2397" s="109" t="s">
        <v>14394</v>
      </c>
      <c r="E2397" s="109" t="s">
        <v>14395</v>
      </c>
      <c r="F2397" s="109" t="s">
        <v>14266</v>
      </c>
      <c r="G2397" s="376" t="s">
        <v>441</v>
      </c>
      <c r="H2397" s="111"/>
      <c r="I2397" s="264" t="s">
        <v>8956</v>
      </c>
      <c r="J2397" s="264"/>
      <c r="K2397" s="264"/>
      <c r="L2397" s="264"/>
      <c r="M2397" s="264"/>
    </row>
    <row r="2398" ht="60" customHeight="1" spans="1:13">
      <c r="A2398" s="108"/>
      <c r="B2398" s="405" t="s">
        <v>95</v>
      </c>
      <c r="C2398" s="108" t="s">
        <v>14396</v>
      </c>
      <c r="D2398" s="109" t="s">
        <v>14397</v>
      </c>
      <c r="E2398" s="109"/>
      <c r="F2398" s="109"/>
      <c r="G2398" s="376" t="s">
        <v>441</v>
      </c>
      <c r="H2398" s="109" t="s">
        <v>14398</v>
      </c>
      <c r="I2398" s="264" t="s">
        <v>8956</v>
      </c>
      <c r="J2398" s="264"/>
      <c r="K2398" s="264"/>
      <c r="L2398" s="264"/>
      <c r="M2398" s="264"/>
    </row>
    <row r="2399" ht="60" customHeight="1" spans="1:13">
      <c r="A2399" s="108">
        <v>84</v>
      </c>
      <c r="B2399" s="405" t="s">
        <v>95</v>
      </c>
      <c r="C2399" s="108" t="s">
        <v>14399</v>
      </c>
      <c r="D2399" s="109" t="s">
        <v>14400</v>
      </c>
      <c r="E2399" s="109" t="s">
        <v>14401</v>
      </c>
      <c r="F2399" s="109" t="s">
        <v>14402</v>
      </c>
      <c r="G2399" s="376" t="s">
        <v>51</v>
      </c>
      <c r="H2399" s="496"/>
      <c r="I2399" s="264" t="s">
        <v>8956</v>
      </c>
      <c r="J2399" s="264"/>
      <c r="K2399" s="264"/>
      <c r="L2399" s="264"/>
      <c r="M2399" s="264"/>
    </row>
    <row r="2400" ht="60" customHeight="1" spans="1:13">
      <c r="A2400" s="108"/>
      <c r="B2400" s="405" t="s">
        <v>95</v>
      </c>
      <c r="C2400" s="108" t="s">
        <v>14403</v>
      </c>
      <c r="D2400" s="109" t="s">
        <v>14404</v>
      </c>
      <c r="E2400" s="109"/>
      <c r="F2400" s="109"/>
      <c r="G2400" s="376" t="s">
        <v>51</v>
      </c>
      <c r="H2400" s="496"/>
      <c r="I2400" s="264" t="s">
        <v>8956</v>
      </c>
      <c r="J2400" s="264"/>
      <c r="K2400" s="264"/>
      <c r="L2400" s="264"/>
      <c r="M2400" s="264"/>
    </row>
    <row r="2401" ht="60" customHeight="1" spans="1:13">
      <c r="A2401" s="108">
        <v>85</v>
      </c>
      <c r="B2401" s="405" t="s">
        <v>95</v>
      </c>
      <c r="C2401" s="108" t="s">
        <v>14405</v>
      </c>
      <c r="D2401" s="109" t="s">
        <v>14406</v>
      </c>
      <c r="E2401" s="109" t="s">
        <v>14407</v>
      </c>
      <c r="F2401" s="109" t="s">
        <v>14266</v>
      </c>
      <c r="G2401" s="376" t="s">
        <v>51</v>
      </c>
      <c r="H2401" s="496"/>
      <c r="I2401" s="264" t="s">
        <v>8956</v>
      </c>
      <c r="J2401" s="264"/>
      <c r="K2401" s="264"/>
      <c r="L2401" s="264"/>
      <c r="M2401" s="264"/>
    </row>
    <row r="2402" ht="60" customHeight="1" spans="1:13">
      <c r="A2402" s="108">
        <v>86</v>
      </c>
      <c r="B2402" s="405" t="s">
        <v>95</v>
      </c>
      <c r="C2402" s="108" t="s">
        <v>14408</v>
      </c>
      <c r="D2402" s="109" t="s">
        <v>14409</v>
      </c>
      <c r="E2402" s="109" t="s">
        <v>14410</v>
      </c>
      <c r="F2402" s="109" t="s">
        <v>14411</v>
      </c>
      <c r="G2402" s="376" t="s">
        <v>51</v>
      </c>
      <c r="H2402" s="496"/>
      <c r="I2402" s="264" t="s">
        <v>8956</v>
      </c>
      <c r="J2402" s="264"/>
      <c r="K2402" s="264"/>
      <c r="L2402" s="264"/>
      <c r="M2402" s="264"/>
    </row>
    <row r="2403" ht="60" customHeight="1" spans="1:13">
      <c r="A2403" s="108">
        <v>87</v>
      </c>
      <c r="B2403" s="405" t="s">
        <v>95</v>
      </c>
      <c r="C2403" s="108" t="s">
        <v>14412</v>
      </c>
      <c r="D2403" s="109" t="s">
        <v>14413</v>
      </c>
      <c r="E2403" s="109" t="s">
        <v>14414</v>
      </c>
      <c r="F2403" s="109" t="s">
        <v>14266</v>
      </c>
      <c r="G2403" s="376" t="s">
        <v>51</v>
      </c>
      <c r="H2403" s="496"/>
      <c r="I2403" s="264" t="s">
        <v>8956</v>
      </c>
      <c r="J2403" s="264"/>
      <c r="K2403" s="264"/>
      <c r="L2403" s="264"/>
      <c r="M2403" s="264"/>
    </row>
    <row r="2404" ht="60" customHeight="1" spans="1:13">
      <c r="A2404" s="108"/>
      <c r="B2404" s="405" t="s">
        <v>95</v>
      </c>
      <c r="C2404" s="108" t="s">
        <v>14415</v>
      </c>
      <c r="D2404" s="109" t="s">
        <v>14416</v>
      </c>
      <c r="E2404" s="109"/>
      <c r="F2404" s="109"/>
      <c r="G2404" s="376" t="s">
        <v>51</v>
      </c>
      <c r="H2404" s="496"/>
      <c r="I2404" s="264" t="s">
        <v>8956</v>
      </c>
      <c r="J2404" s="264"/>
      <c r="K2404" s="264"/>
      <c r="L2404" s="264"/>
      <c r="M2404" s="264"/>
    </row>
    <row r="2405" ht="60" customHeight="1" spans="1:13">
      <c r="A2405" s="108">
        <v>88</v>
      </c>
      <c r="B2405" s="405" t="s">
        <v>95</v>
      </c>
      <c r="C2405" s="108" t="s">
        <v>14417</v>
      </c>
      <c r="D2405" s="109" t="s">
        <v>14418</v>
      </c>
      <c r="E2405" s="109" t="s">
        <v>14419</v>
      </c>
      <c r="F2405" s="109" t="s">
        <v>14420</v>
      </c>
      <c r="G2405" s="376" t="s">
        <v>51</v>
      </c>
      <c r="H2405" s="496"/>
      <c r="I2405" s="264" t="s">
        <v>8956</v>
      </c>
      <c r="J2405" s="264"/>
      <c r="K2405" s="264"/>
      <c r="L2405" s="264"/>
      <c r="M2405" s="264"/>
    </row>
    <row r="2406" ht="60" customHeight="1" spans="1:13">
      <c r="A2406" s="108"/>
      <c r="B2406" s="405" t="s">
        <v>95</v>
      </c>
      <c r="C2406" s="108" t="s">
        <v>14421</v>
      </c>
      <c r="D2406" s="109" t="s">
        <v>14422</v>
      </c>
      <c r="E2406" s="109"/>
      <c r="F2406" s="109"/>
      <c r="G2406" s="376" t="s">
        <v>51</v>
      </c>
      <c r="H2406" s="496"/>
      <c r="I2406" s="264" t="s">
        <v>8956</v>
      </c>
      <c r="J2406" s="264"/>
      <c r="K2406" s="264"/>
      <c r="L2406" s="264"/>
      <c r="M2406" s="264"/>
    </row>
    <row r="2407" ht="60" customHeight="1" spans="1:13">
      <c r="A2407" s="108">
        <v>89</v>
      </c>
      <c r="B2407" s="405" t="s">
        <v>95</v>
      </c>
      <c r="C2407" s="108" t="s">
        <v>14423</v>
      </c>
      <c r="D2407" s="109" t="s">
        <v>14424</v>
      </c>
      <c r="E2407" s="109" t="s">
        <v>14425</v>
      </c>
      <c r="F2407" s="109" t="s">
        <v>13965</v>
      </c>
      <c r="G2407" s="376" t="s">
        <v>13558</v>
      </c>
      <c r="H2407" s="109"/>
      <c r="I2407" s="264" t="s">
        <v>8956</v>
      </c>
      <c r="J2407" s="264"/>
      <c r="K2407" s="264"/>
      <c r="L2407" s="264"/>
      <c r="M2407" s="264"/>
    </row>
    <row r="2408" ht="60" customHeight="1" spans="1:13">
      <c r="A2408" s="108"/>
      <c r="B2408" s="405" t="s">
        <v>95</v>
      </c>
      <c r="C2408" s="108" t="s">
        <v>14426</v>
      </c>
      <c r="D2408" s="109" t="s">
        <v>14427</v>
      </c>
      <c r="E2408" s="109"/>
      <c r="F2408" s="109"/>
      <c r="G2408" s="376" t="s">
        <v>13558</v>
      </c>
      <c r="H2408" s="109"/>
      <c r="I2408" s="264" t="s">
        <v>8956</v>
      </c>
      <c r="J2408" s="264"/>
      <c r="K2408" s="264"/>
      <c r="L2408" s="264"/>
      <c r="M2408" s="264"/>
    </row>
    <row r="2409" ht="60" customHeight="1" spans="1:13">
      <c r="A2409" s="108">
        <v>90</v>
      </c>
      <c r="B2409" s="405" t="s">
        <v>95</v>
      </c>
      <c r="C2409" s="108" t="s">
        <v>14428</v>
      </c>
      <c r="D2409" s="109" t="s">
        <v>14429</v>
      </c>
      <c r="E2409" s="109" t="s">
        <v>14430</v>
      </c>
      <c r="F2409" s="109" t="s">
        <v>13965</v>
      </c>
      <c r="G2409" s="376" t="s">
        <v>4170</v>
      </c>
      <c r="H2409" s="109"/>
      <c r="I2409" s="264" t="s">
        <v>8956</v>
      </c>
      <c r="J2409" s="264"/>
      <c r="K2409" s="264"/>
      <c r="L2409" s="264"/>
      <c r="M2409" s="264"/>
    </row>
    <row r="2410" ht="60" customHeight="1" spans="1:13">
      <c r="A2410" s="108"/>
      <c r="B2410" s="405" t="s">
        <v>95</v>
      </c>
      <c r="C2410" s="108" t="s">
        <v>14431</v>
      </c>
      <c r="D2410" s="109" t="s">
        <v>14432</v>
      </c>
      <c r="E2410" s="109"/>
      <c r="F2410" s="109"/>
      <c r="G2410" s="376" t="s">
        <v>4170</v>
      </c>
      <c r="H2410" s="109"/>
      <c r="I2410" s="264" t="s">
        <v>8956</v>
      </c>
      <c r="J2410" s="264"/>
      <c r="K2410" s="264"/>
      <c r="L2410" s="264"/>
      <c r="M2410" s="264"/>
    </row>
    <row r="2411" ht="60" customHeight="1" spans="1:13">
      <c r="A2411" s="108">
        <v>91</v>
      </c>
      <c r="B2411" s="405" t="s">
        <v>95</v>
      </c>
      <c r="C2411" s="108" t="s">
        <v>14433</v>
      </c>
      <c r="D2411" s="109" t="s">
        <v>14434</v>
      </c>
      <c r="E2411" s="109" t="s">
        <v>14435</v>
      </c>
      <c r="F2411" s="109" t="s">
        <v>14436</v>
      </c>
      <c r="G2411" s="376" t="s">
        <v>13912</v>
      </c>
      <c r="H2411" s="109"/>
      <c r="I2411" s="264" t="s">
        <v>8956</v>
      </c>
      <c r="J2411" s="264"/>
      <c r="K2411" s="264"/>
      <c r="L2411" s="264"/>
      <c r="M2411" s="264"/>
    </row>
    <row r="2412" ht="60" customHeight="1" spans="1:13">
      <c r="A2412" s="108"/>
      <c r="B2412" s="405" t="s">
        <v>95</v>
      </c>
      <c r="C2412" s="108" t="s">
        <v>14437</v>
      </c>
      <c r="D2412" s="109" t="s">
        <v>14438</v>
      </c>
      <c r="E2412" s="109"/>
      <c r="F2412" s="109"/>
      <c r="G2412" s="376" t="s">
        <v>13912</v>
      </c>
      <c r="H2412" s="109"/>
      <c r="I2412" s="264" t="s">
        <v>8956</v>
      </c>
      <c r="J2412" s="264"/>
      <c r="K2412" s="264"/>
      <c r="L2412" s="264"/>
      <c r="M2412" s="264"/>
    </row>
    <row r="2413" ht="60" customHeight="1" spans="1:13">
      <c r="A2413" s="108">
        <v>92</v>
      </c>
      <c r="B2413" s="405" t="s">
        <v>95</v>
      </c>
      <c r="C2413" s="108" t="s">
        <v>14439</v>
      </c>
      <c r="D2413" s="109" t="s">
        <v>14440</v>
      </c>
      <c r="E2413" s="109" t="s">
        <v>14441</v>
      </c>
      <c r="F2413" s="109" t="s">
        <v>14442</v>
      </c>
      <c r="G2413" s="376" t="s">
        <v>51</v>
      </c>
      <c r="H2413" s="109"/>
      <c r="I2413" s="264" t="s">
        <v>8956</v>
      </c>
      <c r="J2413" s="264"/>
      <c r="K2413" s="264"/>
      <c r="L2413" s="264"/>
      <c r="M2413" s="264"/>
    </row>
    <row r="2414" ht="60" customHeight="1" spans="1:13">
      <c r="A2414" s="108"/>
      <c r="B2414" s="405" t="s">
        <v>95</v>
      </c>
      <c r="C2414" s="108" t="s">
        <v>14443</v>
      </c>
      <c r="D2414" s="109" t="s">
        <v>14444</v>
      </c>
      <c r="E2414" s="109"/>
      <c r="F2414" s="109"/>
      <c r="G2414" s="376" t="s">
        <v>51</v>
      </c>
      <c r="H2414" s="109"/>
      <c r="I2414" s="264" t="s">
        <v>8956</v>
      </c>
      <c r="J2414" s="264"/>
      <c r="K2414" s="264"/>
      <c r="L2414" s="264"/>
      <c r="M2414" s="264"/>
    </row>
    <row r="2415" ht="60" customHeight="1" spans="1:13">
      <c r="A2415" s="108"/>
      <c r="B2415" s="405" t="s">
        <v>95</v>
      </c>
      <c r="C2415" s="108" t="s">
        <v>14445</v>
      </c>
      <c r="D2415" s="109" t="s">
        <v>14446</v>
      </c>
      <c r="E2415" s="109"/>
      <c r="F2415" s="109"/>
      <c r="G2415" s="376" t="s">
        <v>51</v>
      </c>
      <c r="H2415" s="109"/>
      <c r="I2415" s="264" t="s">
        <v>8956</v>
      </c>
      <c r="J2415" s="264"/>
      <c r="K2415" s="264"/>
      <c r="L2415" s="264"/>
      <c r="M2415" s="264"/>
    </row>
    <row r="2416" ht="60" customHeight="1" spans="1:13">
      <c r="A2416" s="108">
        <v>93</v>
      </c>
      <c r="B2416" s="405" t="s">
        <v>95</v>
      </c>
      <c r="C2416" s="108" t="s">
        <v>14447</v>
      </c>
      <c r="D2416" s="109" t="s">
        <v>14448</v>
      </c>
      <c r="E2416" s="109" t="s">
        <v>14449</v>
      </c>
      <c r="F2416" s="109" t="s">
        <v>14442</v>
      </c>
      <c r="G2416" s="376" t="s">
        <v>51</v>
      </c>
      <c r="H2416" s="109"/>
      <c r="I2416" s="264" t="s">
        <v>8956</v>
      </c>
      <c r="J2416" s="264"/>
      <c r="K2416" s="264"/>
      <c r="L2416" s="264"/>
      <c r="M2416" s="264"/>
    </row>
    <row r="2417" ht="60" customHeight="1" spans="1:13">
      <c r="A2417" s="108"/>
      <c r="B2417" s="405" t="s">
        <v>95</v>
      </c>
      <c r="C2417" s="108" t="s">
        <v>14450</v>
      </c>
      <c r="D2417" s="109" t="s">
        <v>14451</v>
      </c>
      <c r="E2417" s="109"/>
      <c r="F2417" s="109"/>
      <c r="G2417" s="376" t="s">
        <v>51</v>
      </c>
      <c r="H2417" s="109"/>
      <c r="I2417" s="264" t="s">
        <v>8956</v>
      </c>
      <c r="J2417" s="264"/>
      <c r="K2417" s="264"/>
      <c r="L2417" s="264"/>
      <c r="M2417" s="264"/>
    </row>
    <row r="2418" ht="60" customHeight="1" spans="1:13">
      <c r="A2418" s="108"/>
      <c r="B2418" s="405" t="s">
        <v>95</v>
      </c>
      <c r="C2418" s="108" t="s">
        <v>14452</v>
      </c>
      <c r="D2418" s="109" t="s">
        <v>14453</v>
      </c>
      <c r="E2418" s="109"/>
      <c r="F2418" s="109"/>
      <c r="G2418" s="376" t="s">
        <v>51</v>
      </c>
      <c r="H2418" s="109"/>
      <c r="I2418" s="264" t="s">
        <v>8956</v>
      </c>
      <c r="J2418" s="264"/>
      <c r="K2418" s="264"/>
      <c r="L2418" s="264"/>
      <c r="M2418" s="264"/>
    </row>
    <row r="2419" ht="60" customHeight="1" spans="1:13">
      <c r="A2419" s="108">
        <v>94</v>
      </c>
      <c r="B2419" s="405" t="s">
        <v>95</v>
      </c>
      <c r="C2419" s="108" t="s">
        <v>14454</v>
      </c>
      <c r="D2419" s="109" t="s">
        <v>14455</v>
      </c>
      <c r="E2419" s="109" t="s">
        <v>14456</v>
      </c>
      <c r="F2419" s="109" t="s">
        <v>14442</v>
      </c>
      <c r="G2419" s="376" t="s">
        <v>51</v>
      </c>
      <c r="H2419" s="111"/>
      <c r="I2419" s="264" t="s">
        <v>8956</v>
      </c>
      <c r="J2419" s="264"/>
      <c r="K2419" s="264"/>
      <c r="L2419" s="264"/>
      <c r="M2419" s="264"/>
    </row>
    <row r="2420" ht="60" customHeight="1" spans="1:13">
      <c r="A2420" s="108"/>
      <c r="B2420" s="405" t="s">
        <v>95</v>
      </c>
      <c r="C2420" s="108" t="s">
        <v>14457</v>
      </c>
      <c r="D2420" s="109" t="s">
        <v>14458</v>
      </c>
      <c r="E2420" s="109"/>
      <c r="F2420" s="109"/>
      <c r="G2420" s="376" t="s">
        <v>51</v>
      </c>
      <c r="H2420" s="109" t="s">
        <v>14459</v>
      </c>
      <c r="I2420" s="264" t="s">
        <v>8956</v>
      </c>
      <c r="J2420" s="264"/>
      <c r="K2420" s="264"/>
      <c r="L2420" s="264"/>
      <c r="M2420" s="264"/>
    </row>
    <row r="2421" ht="60" customHeight="1" spans="1:13">
      <c r="A2421" s="108">
        <v>95</v>
      </c>
      <c r="B2421" s="405" t="s">
        <v>95</v>
      </c>
      <c r="C2421" s="108" t="s">
        <v>14460</v>
      </c>
      <c r="D2421" s="109" t="s">
        <v>14461</v>
      </c>
      <c r="E2421" s="109" t="s">
        <v>14462</v>
      </c>
      <c r="F2421" s="109" t="s">
        <v>14463</v>
      </c>
      <c r="G2421" s="376" t="s">
        <v>51</v>
      </c>
      <c r="H2421" s="109"/>
      <c r="I2421" s="264" t="s">
        <v>8956</v>
      </c>
      <c r="J2421" s="264"/>
      <c r="K2421" s="264"/>
      <c r="L2421" s="264"/>
      <c r="M2421" s="264"/>
    </row>
    <row r="2422" ht="60" customHeight="1" spans="1:13">
      <c r="A2422" s="108"/>
      <c r="B2422" s="405" t="s">
        <v>95</v>
      </c>
      <c r="C2422" s="108" t="s">
        <v>14464</v>
      </c>
      <c r="D2422" s="109" t="s">
        <v>14465</v>
      </c>
      <c r="E2422" s="109"/>
      <c r="F2422" s="109"/>
      <c r="G2422" s="376" t="s">
        <v>51</v>
      </c>
      <c r="H2422" s="109"/>
      <c r="I2422" s="264" t="s">
        <v>8956</v>
      </c>
      <c r="J2422" s="264"/>
      <c r="K2422" s="264"/>
      <c r="L2422" s="264"/>
      <c r="M2422" s="264"/>
    </row>
    <row r="2423" ht="60" customHeight="1" spans="1:13">
      <c r="A2423" s="108">
        <v>96</v>
      </c>
      <c r="B2423" s="405" t="s">
        <v>95</v>
      </c>
      <c r="C2423" s="108" t="s">
        <v>14466</v>
      </c>
      <c r="D2423" s="109" t="s">
        <v>14467</v>
      </c>
      <c r="E2423" s="109" t="s">
        <v>14468</v>
      </c>
      <c r="F2423" s="109" t="s">
        <v>14252</v>
      </c>
      <c r="G2423" s="376" t="s">
        <v>51</v>
      </c>
      <c r="H2423" s="109"/>
      <c r="I2423" s="264" t="s">
        <v>8956</v>
      </c>
      <c r="J2423" s="264"/>
      <c r="K2423" s="264"/>
      <c r="L2423" s="264"/>
      <c r="M2423" s="264"/>
    </row>
    <row r="2424" ht="60" customHeight="1" spans="1:13">
      <c r="A2424" s="108">
        <v>97</v>
      </c>
      <c r="B2424" s="405" t="s">
        <v>95</v>
      </c>
      <c r="C2424" s="108" t="s">
        <v>14469</v>
      </c>
      <c r="D2424" s="109" t="s">
        <v>14470</v>
      </c>
      <c r="E2424" s="109" t="s">
        <v>14471</v>
      </c>
      <c r="F2424" s="109" t="s">
        <v>14252</v>
      </c>
      <c r="G2424" s="376" t="s">
        <v>51</v>
      </c>
      <c r="H2424" s="109"/>
      <c r="I2424" s="264" t="s">
        <v>8956</v>
      </c>
      <c r="J2424" s="264"/>
      <c r="K2424" s="264"/>
      <c r="L2424" s="264"/>
      <c r="M2424" s="264"/>
    </row>
    <row r="2425" ht="60" customHeight="1" spans="1:13">
      <c r="A2425" s="108">
        <v>98</v>
      </c>
      <c r="B2425" s="405" t="s">
        <v>95</v>
      </c>
      <c r="C2425" s="108" t="s">
        <v>14472</v>
      </c>
      <c r="D2425" s="109" t="s">
        <v>14473</v>
      </c>
      <c r="E2425" s="109" t="s">
        <v>14474</v>
      </c>
      <c r="F2425" s="109" t="s">
        <v>14252</v>
      </c>
      <c r="G2425" s="376" t="s">
        <v>441</v>
      </c>
      <c r="H2425" s="109"/>
      <c r="I2425" s="264" t="s">
        <v>8956</v>
      </c>
      <c r="J2425" s="264"/>
      <c r="K2425" s="264"/>
      <c r="L2425" s="264"/>
      <c r="M2425" s="264"/>
    </row>
    <row r="2426" ht="60" customHeight="1" spans="1:13">
      <c r="A2426" s="108">
        <v>99</v>
      </c>
      <c r="B2426" s="405" t="s">
        <v>95</v>
      </c>
      <c r="C2426" s="108" t="s">
        <v>14475</v>
      </c>
      <c r="D2426" s="109" t="s">
        <v>14476</v>
      </c>
      <c r="E2426" s="109" t="s">
        <v>14477</v>
      </c>
      <c r="F2426" s="109" t="s">
        <v>14252</v>
      </c>
      <c r="G2426" s="376" t="s">
        <v>51</v>
      </c>
      <c r="H2426" s="109"/>
      <c r="I2426" s="264" t="s">
        <v>8956</v>
      </c>
      <c r="J2426" s="264"/>
      <c r="K2426" s="264"/>
      <c r="L2426" s="264"/>
      <c r="M2426" s="264"/>
    </row>
    <row r="2427" ht="60" customHeight="1" spans="1:13">
      <c r="A2427" s="502">
        <v>100</v>
      </c>
      <c r="B2427" s="405" t="s">
        <v>95</v>
      </c>
      <c r="C2427" s="108" t="s">
        <v>14478</v>
      </c>
      <c r="D2427" s="235" t="s">
        <v>14479</v>
      </c>
      <c r="E2427" s="235" t="s">
        <v>14480</v>
      </c>
      <c r="F2427" s="235" t="s">
        <v>14252</v>
      </c>
      <c r="G2427" s="503" t="s">
        <v>51</v>
      </c>
      <c r="H2427" s="235"/>
      <c r="I2427" s="264" t="s">
        <v>8956</v>
      </c>
      <c r="J2427" s="264"/>
      <c r="K2427" s="264"/>
      <c r="L2427" s="264"/>
      <c r="M2427" s="264"/>
    </row>
    <row r="2428" ht="60" customHeight="1" spans="1:13">
      <c r="A2428" s="108">
        <v>101</v>
      </c>
      <c r="B2428" s="405" t="s">
        <v>38</v>
      </c>
      <c r="C2428" s="108" t="s">
        <v>14481</v>
      </c>
      <c r="D2428" s="109" t="s">
        <v>14482</v>
      </c>
      <c r="E2428" s="109" t="s">
        <v>14483</v>
      </c>
      <c r="F2428" s="109" t="s">
        <v>14484</v>
      </c>
      <c r="G2428" s="376" t="s">
        <v>51</v>
      </c>
      <c r="H2428" s="109" t="s">
        <v>14485</v>
      </c>
      <c r="I2428" s="264" t="s">
        <v>8956</v>
      </c>
      <c r="J2428" s="264"/>
      <c r="K2428" s="264"/>
      <c r="L2428" s="264"/>
      <c r="M2428" s="264"/>
    </row>
    <row r="2429" ht="45" customHeight="1" spans="1:13">
      <c r="A2429" s="504" t="s">
        <v>14486</v>
      </c>
      <c r="B2429" s="504"/>
      <c r="C2429" s="504"/>
      <c r="D2429" s="504"/>
      <c r="E2429" s="504"/>
      <c r="F2429" s="504"/>
      <c r="G2429" s="504"/>
      <c r="H2429" s="504"/>
      <c r="I2429" s="507"/>
      <c r="J2429" s="507"/>
      <c r="K2429" s="507"/>
      <c r="L2429" s="507"/>
      <c r="M2429" s="507"/>
    </row>
    <row r="2430" ht="60" customHeight="1" spans="1:13">
      <c r="A2430" s="85" t="s">
        <v>14487</v>
      </c>
      <c r="B2430" s="85"/>
      <c r="C2430" s="85"/>
      <c r="D2430" s="85"/>
      <c r="E2430" s="85"/>
      <c r="F2430" s="85"/>
      <c r="G2430" s="85"/>
      <c r="H2430" s="85"/>
      <c r="I2430" s="85"/>
      <c r="J2430" s="85"/>
      <c r="K2430" s="85"/>
      <c r="L2430" s="85"/>
      <c r="M2430" s="85"/>
    </row>
    <row r="2431" ht="106" customHeight="1" spans="1:13">
      <c r="A2431" s="85"/>
      <c r="B2431" s="85"/>
      <c r="C2431" s="85"/>
      <c r="D2431" s="85"/>
      <c r="E2431" s="85"/>
      <c r="F2431" s="85"/>
      <c r="G2431" s="85"/>
      <c r="H2431" s="85"/>
      <c r="I2431" s="85"/>
      <c r="J2431" s="85"/>
      <c r="K2431" s="85"/>
      <c r="L2431" s="85"/>
      <c r="M2431" s="85"/>
    </row>
    <row r="2432" s="248" customFormat="1" ht="25" customHeight="1" spans="1:215">
      <c r="A2432" s="505" t="s">
        <v>7172</v>
      </c>
      <c r="B2432" s="506" t="s">
        <v>25</v>
      </c>
      <c r="C2432" s="506" t="s">
        <v>9746</v>
      </c>
      <c r="D2432" s="506" t="s">
        <v>27</v>
      </c>
      <c r="E2432" s="506" t="s">
        <v>7174</v>
      </c>
      <c r="F2432" s="506" t="s">
        <v>7175</v>
      </c>
      <c r="G2432" s="506" t="s">
        <v>30</v>
      </c>
      <c r="H2432" s="506" t="s">
        <v>7176</v>
      </c>
      <c r="I2432" s="508" t="s">
        <v>32</v>
      </c>
      <c r="J2432" s="508"/>
      <c r="K2432" s="508"/>
      <c r="L2432" s="508"/>
      <c r="M2432" s="508"/>
      <c r="N2432" s="509"/>
      <c r="O2432" s="509"/>
      <c r="P2432" s="509"/>
      <c r="Q2432" s="509"/>
      <c r="R2432" s="509"/>
      <c r="S2432" s="509"/>
      <c r="T2432" s="509"/>
      <c r="U2432" s="509"/>
      <c r="V2432" s="509"/>
      <c r="W2432" s="509"/>
      <c r="X2432" s="509"/>
      <c r="Y2432" s="509"/>
      <c r="Z2432" s="509"/>
      <c r="AA2432" s="509"/>
      <c r="AB2432" s="509"/>
      <c r="AC2432" s="509"/>
      <c r="AD2432" s="509"/>
      <c r="AE2432" s="509"/>
      <c r="AF2432" s="509"/>
      <c r="AG2432" s="509"/>
      <c r="AH2432" s="509"/>
      <c r="AI2432" s="509"/>
      <c r="AJ2432" s="509"/>
      <c r="AK2432" s="509"/>
      <c r="AL2432" s="509"/>
      <c r="AM2432" s="509"/>
      <c r="AN2432" s="509"/>
      <c r="AO2432" s="509"/>
      <c r="AP2432" s="509"/>
      <c r="AQ2432" s="509"/>
      <c r="AR2432" s="509"/>
      <c r="AS2432" s="509"/>
      <c r="AT2432" s="509"/>
      <c r="AU2432" s="509"/>
      <c r="AV2432" s="509"/>
      <c r="AW2432" s="509"/>
      <c r="AX2432" s="509"/>
      <c r="AY2432" s="509"/>
      <c r="AZ2432" s="509"/>
      <c r="BA2432" s="509"/>
      <c r="BB2432" s="509"/>
      <c r="BC2432" s="509"/>
      <c r="BD2432" s="509"/>
      <c r="BE2432" s="509"/>
      <c r="BF2432" s="509"/>
      <c r="BG2432" s="509"/>
      <c r="BH2432" s="509"/>
      <c r="BI2432" s="509"/>
      <c r="BJ2432" s="509"/>
      <c r="BK2432" s="509"/>
      <c r="BL2432" s="509"/>
      <c r="BM2432" s="509"/>
      <c r="BN2432" s="509"/>
      <c r="BO2432" s="509"/>
      <c r="BP2432" s="509"/>
      <c r="BQ2432" s="509"/>
      <c r="BR2432" s="509"/>
      <c r="BS2432" s="509"/>
      <c r="BT2432" s="509"/>
      <c r="BU2432" s="509"/>
      <c r="BV2432" s="509"/>
      <c r="BW2432" s="509"/>
      <c r="BX2432" s="509"/>
      <c r="BY2432" s="509"/>
      <c r="BZ2432" s="509"/>
      <c r="CA2432" s="509"/>
      <c r="CB2432" s="509"/>
      <c r="CC2432" s="509"/>
      <c r="CD2432" s="509"/>
      <c r="CE2432" s="509"/>
      <c r="CF2432" s="509"/>
      <c r="CG2432" s="509"/>
      <c r="CH2432" s="509"/>
      <c r="CI2432" s="509"/>
      <c r="CJ2432" s="509"/>
      <c r="CK2432" s="509"/>
      <c r="CL2432" s="509"/>
      <c r="CM2432" s="509"/>
      <c r="CN2432" s="509"/>
      <c r="CO2432" s="509"/>
      <c r="CP2432" s="509"/>
      <c r="CQ2432" s="509"/>
      <c r="CR2432" s="509"/>
      <c r="CS2432" s="509"/>
      <c r="CT2432" s="509"/>
      <c r="CU2432" s="509"/>
      <c r="CV2432" s="509"/>
      <c r="CW2432" s="509"/>
      <c r="CX2432" s="509"/>
      <c r="CY2432" s="509"/>
      <c r="CZ2432" s="509"/>
      <c r="DA2432" s="509"/>
      <c r="DB2432" s="509"/>
      <c r="DC2432" s="509"/>
      <c r="DD2432" s="509"/>
      <c r="DE2432" s="509"/>
      <c r="DF2432" s="509"/>
      <c r="DG2432" s="509"/>
      <c r="DH2432" s="509"/>
      <c r="HG2432" s="510"/>
    </row>
    <row r="2433" s="248" customFormat="1" ht="18" customHeight="1" spans="1:215">
      <c r="A2433" s="505"/>
      <c r="B2433" s="506"/>
      <c r="C2433" s="506"/>
      <c r="D2433" s="506"/>
      <c r="E2433" s="506"/>
      <c r="F2433" s="506"/>
      <c r="G2433" s="506"/>
      <c r="H2433" s="506"/>
      <c r="I2433" s="508" t="s">
        <v>33</v>
      </c>
      <c r="J2433" s="508" t="s">
        <v>34</v>
      </c>
      <c r="K2433" s="508" t="s">
        <v>35</v>
      </c>
      <c r="L2433" s="508" t="s">
        <v>36</v>
      </c>
      <c r="M2433" s="508" t="s">
        <v>37</v>
      </c>
      <c r="N2433" s="509"/>
      <c r="O2433" s="509"/>
      <c r="P2433" s="509"/>
      <c r="Q2433" s="509"/>
      <c r="R2433" s="509"/>
      <c r="S2433" s="509"/>
      <c r="T2433" s="509"/>
      <c r="U2433" s="509"/>
      <c r="V2433" s="509"/>
      <c r="W2433" s="509"/>
      <c r="X2433" s="509"/>
      <c r="Y2433" s="509"/>
      <c r="Z2433" s="509"/>
      <c r="AA2433" s="509"/>
      <c r="AB2433" s="509"/>
      <c r="AC2433" s="509"/>
      <c r="AD2433" s="509"/>
      <c r="AE2433" s="509"/>
      <c r="AF2433" s="509"/>
      <c r="AG2433" s="509"/>
      <c r="AH2433" s="509"/>
      <c r="AI2433" s="509"/>
      <c r="AJ2433" s="509"/>
      <c r="AK2433" s="509"/>
      <c r="AL2433" s="509"/>
      <c r="AM2433" s="509"/>
      <c r="AN2433" s="509"/>
      <c r="AO2433" s="509"/>
      <c r="AP2433" s="509"/>
      <c r="AQ2433" s="509"/>
      <c r="AR2433" s="509"/>
      <c r="AS2433" s="509"/>
      <c r="AT2433" s="509"/>
      <c r="AU2433" s="509"/>
      <c r="AV2433" s="509"/>
      <c r="AW2433" s="509"/>
      <c r="AX2433" s="509"/>
      <c r="AY2433" s="509"/>
      <c r="AZ2433" s="509"/>
      <c r="BA2433" s="509"/>
      <c r="BB2433" s="509"/>
      <c r="BC2433" s="509"/>
      <c r="BD2433" s="509"/>
      <c r="BE2433" s="509"/>
      <c r="BF2433" s="509"/>
      <c r="BG2433" s="509"/>
      <c r="BH2433" s="509"/>
      <c r="BI2433" s="509"/>
      <c r="BJ2433" s="509"/>
      <c r="BK2433" s="509"/>
      <c r="BL2433" s="509"/>
      <c r="BM2433" s="509"/>
      <c r="BN2433" s="509"/>
      <c r="BO2433" s="509"/>
      <c r="BP2433" s="509"/>
      <c r="BQ2433" s="509"/>
      <c r="BR2433" s="509"/>
      <c r="BS2433" s="509"/>
      <c r="BT2433" s="509"/>
      <c r="BU2433" s="509"/>
      <c r="BV2433" s="509"/>
      <c r="BW2433" s="509"/>
      <c r="BX2433" s="509"/>
      <c r="BY2433" s="509"/>
      <c r="BZ2433" s="509"/>
      <c r="CA2433" s="509"/>
      <c r="CB2433" s="509"/>
      <c r="CC2433" s="509"/>
      <c r="CD2433" s="509"/>
      <c r="CE2433" s="509"/>
      <c r="CF2433" s="509"/>
      <c r="CG2433" s="509"/>
      <c r="CH2433" s="509"/>
      <c r="CI2433" s="509"/>
      <c r="CJ2433" s="509"/>
      <c r="CK2433" s="509"/>
      <c r="CL2433" s="509"/>
      <c r="CM2433" s="509"/>
      <c r="CN2433" s="509"/>
      <c r="CO2433" s="509"/>
      <c r="CP2433" s="509"/>
      <c r="CQ2433" s="509"/>
      <c r="CR2433" s="509"/>
      <c r="CS2433" s="509"/>
      <c r="CT2433" s="509"/>
      <c r="CU2433" s="509"/>
      <c r="CV2433" s="509"/>
      <c r="CW2433" s="509"/>
      <c r="CX2433" s="509"/>
      <c r="CY2433" s="509"/>
      <c r="CZ2433" s="509"/>
      <c r="DA2433" s="509"/>
      <c r="DB2433" s="509"/>
      <c r="DC2433" s="509"/>
      <c r="DD2433" s="509"/>
      <c r="DE2433" s="509"/>
      <c r="DF2433" s="509"/>
      <c r="DG2433" s="509"/>
      <c r="DH2433" s="509"/>
      <c r="HG2433" s="510"/>
    </row>
    <row r="2434" ht="98" customHeight="1" spans="1:13">
      <c r="A2434" s="511">
        <v>1</v>
      </c>
      <c r="B2434" s="264" t="s">
        <v>38</v>
      </c>
      <c r="C2434" s="871" t="s">
        <v>14488</v>
      </c>
      <c r="D2434" s="85" t="s">
        <v>14489</v>
      </c>
      <c r="E2434" s="85" t="s">
        <v>14490</v>
      </c>
      <c r="F2434" s="85" t="s">
        <v>14491</v>
      </c>
      <c r="G2434" s="264" t="s">
        <v>51</v>
      </c>
      <c r="H2434" s="85" t="s">
        <v>14492</v>
      </c>
      <c r="I2434" s="84">
        <v>869.4</v>
      </c>
      <c r="J2434" s="518">
        <f t="shared" ref="J2434:J2437" si="106">I2434*0.95</f>
        <v>825.93</v>
      </c>
      <c r="K2434" s="518">
        <f t="shared" ref="K2434:K2437" si="107">I2434*0.9</f>
        <v>782.46</v>
      </c>
      <c r="L2434" s="518">
        <f t="shared" ref="L2434:L2437" si="108">I2434*0.85</f>
        <v>738.99</v>
      </c>
      <c r="M2434" s="518">
        <f t="shared" ref="M2434:M2437" si="109">I2434*0.8</f>
        <v>695.52</v>
      </c>
    </row>
    <row r="2435" ht="93" customHeight="1" spans="1:13">
      <c r="A2435" s="512">
        <v>2</v>
      </c>
      <c r="B2435" s="376" t="s">
        <v>95</v>
      </c>
      <c r="C2435" s="871" t="s">
        <v>14493</v>
      </c>
      <c r="D2435" s="85" t="s">
        <v>14494</v>
      </c>
      <c r="E2435" s="85" t="s">
        <v>14495</v>
      </c>
      <c r="F2435" s="296" t="s">
        <v>14496</v>
      </c>
      <c r="G2435" s="264" t="s">
        <v>51</v>
      </c>
      <c r="H2435" s="296" t="s">
        <v>14497</v>
      </c>
      <c r="I2435" s="439">
        <v>5940</v>
      </c>
      <c r="J2435" s="518">
        <f t="shared" si="106"/>
        <v>5643</v>
      </c>
      <c r="K2435" s="518">
        <f t="shared" si="107"/>
        <v>5346</v>
      </c>
      <c r="L2435" s="518">
        <f t="shared" si="108"/>
        <v>5049</v>
      </c>
      <c r="M2435" s="518">
        <f t="shared" si="109"/>
        <v>4752</v>
      </c>
    </row>
    <row r="2436" ht="60" customHeight="1" spans="1:13">
      <c r="A2436" s="513"/>
      <c r="B2436" s="376" t="s">
        <v>95</v>
      </c>
      <c r="C2436" s="871" t="s">
        <v>14498</v>
      </c>
      <c r="D2436" s="85" t="s">
        <v>14499</v>
      </c>
      <c r="E2436" s="85"/>
      <c r="F2436" s="85"/>
      <c r="G2436" s="264" t="s">
        <v>51</v>
      </c>
      <c r="H2436" s="85"/>
      <c r="I2436" s="439">
        <f t="shared" ref="I2436:M2436" si="110">I2435*0.2</f>
        <v>1188</v>
      </c>
      <c r="J2436" s="84">
        <f t="shared" si="110"/>
        <v>1128.6</v>
      </c>
      <c r="K2436" s="84">
        <f t="shared" si="110"/>
        <v>1069.2</v>
      </c>
      <c r="L2436" s="84">
        <f t="shared" si="110"/>
        <v>1009.8</v>
      </c>
      <c r="M2436" s="84">
        <f t="shared" si="110"/>
        <v>950.4</v>
      </c>
    </row>
    <row r="2437" ht="72" customHeight="1" spans="1:13">
      <c r="A2437" s="512">
        <v>3</v>
      </c>
      <c r="B2437" s="264" t="s">
        <v>95</v>
      </c>
      <c r="C2437" s="867" t="s">
        <v>14500</v>
      </c>
      <c r="D2437" s="85" t="s">
        <v>14501</v>
      </c>
      <c r="E2437" s="85" t="s">
        <v>14502</v>
      </c>
      <c r="F2437" s="85" t="s">
        <v>14503</v>
      </c>
      <c r="G2437" s="264" t="s">
        <v>51</v>
      </c>
      <c r="H2437" s="85"/>
      <c r="I2437" s="439">
        <v>2880</v>
      </c>
      <c r="J2437" s="518">
        <f t="shared" si="106"/>
        <v>2736</v>
      </c>
      <c r="K2437" s="518">
        <f t="shared" si="107"/>
        <v>2592</v>
      </c>
      <c r="L2437" s="518">
        <f t="shared" si="108"/>
        <v>2448</v>
      </c>
      <c r="M2437" s="518">
        <f t="shared" si="109"/>
        <v>2304</v>
      </c>
    </row>
    <row r="2438" ht="60" customHeight="1" spans="1:13">
      <c r="A2438" s="513"/>
      <c r="B2438" s="264" t="s">
        <v>95</v>
      </c>
      <c r="C2438" s="871" t="s">
        <v>14504</v>
      </c>
      <c r="D2438" s="85" t="s">
        <v>14505</v>
      </c>
      <c r="E2438" s="85"/>
      <c r="F2438" s="85"/>
      <c r="G2438" s="264" t="s">
        <v>51</v>
      </c>
      <c r="H2438" s="85"/>
      <c r="I2438" s="439">
        <f t="shared" ref="I2438:M2438" si="111">I2437*0.2</f>
        <v>576</v>
      </c>
      <c r="J2438" s="84">
        <f t="shared" si="111"/>
        <v>547.2</v>
      </c>
      <c r="K2438" s="84">
        <f t="shared" si="111"/>
        <v>518.4</v>
      </c>
      <c r="L2438" s="84">
        <f t="shared" si="111"/>
        <v>489.6</v>
      </c>
      <c r="M2438" s="84">
        <f t="shared" si="111"/>
        <v>460.8</v>
      </c>
    </row>
    <row r="2439" ht="42" customHeight="1" spans="1:13">
      <c r="A2439" s="268" t="s">
        <v>14506</v>
      </c>
      <c r="B2439" s="268"/>
      <c r="C2439" s="268"/>
      <c r="D2439" s="268"/>
      <c r="E2439" s="268"/>
      <c r="F2439" s="268"/>
      <c r="G2439" s="268"/>
      <c r="H2439" s="268"/>
      <c r="I2439" s="383"/>
      <c r="J2439" s="383"/>
      <c r="K2439" s="383"/>
      <c r="L2439" s="383"/>
      <c r="M2439" s="383"/>
    </row>
    <row r="2440" ht="270" customHeight="1" spans="1:13">
      <c r="A2440" s="274" t="s">
        <v>14507</v>
      </c>
      <c r="B2440" s="514"/>
      <c r="C2440" s="514"/>
      <c r="D2440" s="514"/>
      <c r="E2440" s="514"/>
      <c r="F2440" s="514"/>
      <c r="G2440" s="514"/>
      <c r="H2440" s="514"/>
      <c r="I2440" s="514"/>
      <c r="J2440" s="514"/>
      <c r="K2440" s="514"/>
      <c r="L2440" s="514"/>
      <c r="M2440" s="273"/>
    </row>
    <row r="2441" s="248" customFormat="1" ht="24" customHeight="1" spans="1:215">
      <c r="A2441" s="493" t="s">
        <v>7172</v>
      </c>
      <c r="B2441" s="493" t="s">
        <v>25</v>
      </c>
      <c r="C2441" s="493" t="s">
        <v>9746</v>
      </c>
      <c r="D2441" s="493" t="s">
        <v>27</v>
      </c>
      <c r="E2441" s="493" t="s">
        <v>7174</v>
      </c>
      <c r="F2441" s="493" t="s">
        <v>7175</v>
      </c>
      <c r="G2441" s="493" t="s">
        <v>30</v>
      </c>
      <c r="H2441" s="493" t="s">
        <v>7176</v>
      </c>
      <c r="I2441" s="442" t="s">
        <v>32</v>
      </c>
      <c r="J2441" s="442"/>
      <c r="K2441" s="442"/>
      <c r="L2441" s="442"/>
      <c r="M2441" s="442"/>
      <c r="N2441" s="509"/>
      <c r="O2441" s="509"/>
      <c r="P2441" s="509"/>
      <c r="Q2441" s="509"/>
      <c r="R2441" s="509"/>
      <c r="S2441" s="509"/>
      <c r="T2441" s="509"/>
      <c r="U2441" s="509"/>
      <c r="V2441" s="509"/>
      <c r="W2441" s="509"/>
      <c r="X2441" s="509"/>
      <c r="Y2441" s="509"/>
      <c r="Z2441" s="509"/>
      <c r="AA2441" s="509"/>
      <c r="AB2441" s="509"/>
      <c r="AC2441" s="509"/>
      <c r="AD2441" s="509"/>
      <c r="AE2441" s="509"/>
      <c r="AF2441" s="509"/>
      <c r="AG2441" s="509"/>
      <c r="AH2441" s="509"/>
      <c r="AI2441" s="509"/>
      <c r="AJ2441" s="509"/>
      <c r="AK2441" s="509"/>
      <c r="AL2441" s="509"/>
      <c r="AM2441" s="509"/>
      <c r="AN2441" s="509"/>
      <c r="AO2441" s="509"/>
      <c r="AP2441" s="509"/>
      <c r="AQ2441" s="509"/>
      <c r="AR2441" s="509"/>
      <c r="AS2441" s="509"/>
      <c r="AT2441" s="509"/>
      <c r="AU2441" s="509"/>
      <c r="AV2441" s="509"/>
      <c r="AW2441" s="509"/>
      <c r="AX2441" s="509"/>
      <c r="AY2441" s="509"/>
      <c r="AZ2441" s="509"/>
      <c r="BA2441" s="509"/>
      <c r="BB2441" s="509"/>
      <c r="BC2441" s="509"/>
      <c r="BD2441" s="509"/>
      <c r="BE2441" s="509"/>
      <c r="BF2441" s="509"/>
      <c r="BG2441" s="509"/>
      <c r="BH2441" s="509"/>
      <c r="BI2441" s="509"/>
      <c r="BJ2441" s="509"/>
      <c r="BK2441" s="509"/>
      <c r="BL2441" s="509"/>
      <c r="BM2441" s="509"/>
      <c r="BN2441" s="509"/>
      <c r="BO2441" s="509"/>
      <c r="BP2441" s="509"/>
      <c r="BQ2441" s="509"/>
      <c r="BR2441" s="509"/>
      <c r="BS2441" s="509"/>
      <c r="BT2441" s="509"/>
      <c r="BU2441" s="509"/>
      <c r="BV2441" s="509"/>
      <c r="BW2441" s="509"/>
      <c r="BX2441" s="509"/>
      <c r="BY2441" s="509"/>
      <c r="BZ2441" s="509"/>
      <c r="CA2441" s="509"/>
      <c r="CB2441" s="509"/>
      <c r="CC2441" s="509"/>
      <c r="CD2441" s="509"/>
      <c r="CE2441" s="509"/>
      <c r="CF2441" s="509"/>
      <c r="CG2441" s="509"/>
      <c r="CH2441" s="509"/>
      <c r="CI2441" s="509"/>
      <c r="CJ2441" s="509"/>
      <c r="CK2441" s="509"/>
      <c r="CL2441" s="509"/>
      <c r="CM2441" s="509"/>
      <c r="CN2441" s="509"/>
      <c r="CO2441" s="509"/>
      <c r="CP2441" s="509"/>
      <c r="CQ2441" s="509"/>
      <c r="CR2441" s="509"/>
      <c r="CS2441" s="509"/>
      <c r="CT2441" s="509"/>
      <c r="CU2441" s="509"/>
      <c r="CV2441" s="509"/>
      <c r="CW2441" s="509"/>
      <c r="CX2441" s="509"/>
      <c r="CY2441" s="509"/>
      <c r="CZ2441" s="509"/>
      <c r="DA2441" s="509"/>
      <c r="DB2441" s="509"/>
      <c r="DC2441" s="509"/>
      <c r="DD2441" s="509"/>
      <c r="DE2441" s="509"/>
      <c r="DF2441" s="509"/>
      <c r="DG2441" s="509"/>
      <c r="DH2441" s="509"/>
      <c r="HG2441" s="510"/>
    </row>
    <row r="2442" s="248" customFormat="1" ht="24" customHeight="1" spans="1:215">
      <c r="A2442" s="493"/>
      <c r="B2442" s="493"/>
      <c r="C2442" s="493"/>
      <c r="D2442" s="493"/>
      <c r="E2442" s="493"/>
      <c r="F2442" s="493"/>
      <c r="G2442" s="493"/>
      <c r="H2442" s="493"/>
      <c r="I2442" s="442" t="s">
        <v>33</v>
      </c>
      <c r="J2442" s="442" t="s">
        <v>34</v>
      </c>
      <c r="K2442" s="442" t="s">
        <v>35</v>
      </c>
      <c r="L2442" s="442" t="s">
        <v>36</v>
      </c>
      <c r="M2442" s="442" t="s">
        <v>37</v>
      </c>
      <c r="N2442" s="509"/>
      <c r="O2442" s="509"/>
      <c r="P2442" s="509"/>
      <c r="Q2442" s="509"/>
      <c r="R2442" s="509"/>
      <c r="S2442" s="509"/>
      <c r="T2442" s="509"/>
      <c r="U2442" s="509"/>
      <c r="V2442" s="509"/>
      <c r="W2442" s="509"/>
      <c r="X2442" s="509"/>
      <c r="Y2442" s="509"/>
      <c r="Z2442" s="509"/>
      <c r="AA2442" s="509"/>
      <c r="AB2442" s="509"/>
      <c r="AC2442" s="509"/>
      <c r="AD2442" s="509"/>
      <c r="AE2442" s="509"/>
      <c r="AF2442" s="509"/>
      <c r="AG2442" s="509"/>
      <c r="AH2442" s="509"/>
      <c r="AI2442" s="509"/>
      <c r="AJ2442" s="509"/>
      <c r="AK2442" s="509"/>
      <c r="AL2442" s="509"/>
      <c r="AM2442" s="509"/>
      <c r="AN2442" s="509"/>
      <c r="AO2442" s="509"/>
      <c r="AP2442" s="509"/>
      <c r="AQ2442" s="509"/>
      <c r="AR2442" s="509"/>
      <c r="AS2442" s="509"/>
      <c r="AT2442" s="509"/>
      <c r="AU2442" s="509"/>
      <c r="AV2442" s="509"/>
      <c r="AW2442" s="509"/>
      <c r="AX2442" s="509"/>
      <c r="AY2442" s="509"/>
      <c r="AZ2442" s="509"/>
      <c r="BA2442" s="509"/>
      <c r="BB2442" s="509"/>
      <c r="BC2442" s="509"/>
      <c r="BD2442" s="509"/>
      <c r="BE2442" s="509"/>
      <c r="BF2442" s="509"/>
      <c r="BG2442" s="509"/>
      <c r="BH2442" s="509"/>
      <c r="BI2442" s="509"/>
      <c r="BJ2442" s="509"/>
      <c r="BK2442" s="509"/>
      <c r="BL2442" s="509"/>
      <c r="BM2442" s="509"/>
      <c r="BN2442" s="509"/>
      <c r="BO2442" s="509"/>
      <c r="BP2442" s="509"/>
      <c r="BQ2442" s="509"/>
      <c r="BR2442" s="509"/>
      <c r="BS2442" s="509"/>
      <c r="BT2442" s="509"/>
      <c r="BU2442" s="509"/>
      <c r="BV2442" s="509"/>
      <c r="BW2442" s="509"/>
      <c r="BX2442" s="509"/>
      <c r="BY2442" s="509"/>
      <c r="BZ2442" s="509"/>
      <c r="CA2442" s="509"/>
      <c r="CB2442" s="509"/>
      <c r="CC2442" s="509"/>
      <c r="CD2442" s="509"/>
      <c r="CE2442" s="509"/>
      <c r="CF2442" s="509"/>
      <c r="CG2442" s="509"/>
      <c r="CH2442" s="509"/>
      <c r="CI2442" s="509"/>
      <c r="CJ2442" s="509"/>
      <c r="CK2442" s="509"/>
      <c r="CL2442" s="509"/>
      <c r="CM2442" s="509"/>
      <c r="CN2442" s="509"/>
      <c r="CO2442" s="509"/>
      <c r="CP2442" s="509"/>
      <c r="CQ2442" s="509"/>
      <c r="CR2442" s="509"/>
      <c r="CS2442" s="509"/>
      <c r="CT2442" s="509"/>
      <c r="CU2442" s="509"/>
      <c r="CV2442" s="509"/>
      <c r="CW2442" s="509"/>
      <c r="CX2442" s="509"/>
      <c r="CY2442" s="509"/>
      <c r="CZ2442" s="509"/>
      <c r="DA2442" s="509"/>
      <c r="DB2442" s="509"/>
      <c r="DC2442" s="509"/>
      <c r="DD2442" s="509"/>
      <c r="DE2442" s="509"/>
      <c r="DF2442" s="509"/>
      <c r="DG2442" s="509"/>
      <c r="DH2442" s="509"/>
      <c r="HG2442" s="510"/>
    </row>
    <row r="2443" ht="71" customHeight="1" spans="1:13">
      <c r="A2443" s="108">
        <v>1</v>
      </c>
      <c r="B2443" s="108" t="s">
        <v>356</v>
      </c>
      <c r="C2443" s="872" t="s">
        <v>14508</v>
      </c>
      <c r="D2443" s="109" t="s">
        <v>14509</v>
      </c>
      <c r="E2443" s="109" t="s">
        <v>14510</v>
      </c>
      <c r="F2443" s="107" t="s">
        <v>14511</v>
      </c>
      <c r="G2443" s="376" t="s">
        <v>441</v>
      </c>
      <c r="H2443" s="107"/>
      <c r="I2443" s="285">
        <v>18</v>
      </c>
      <c r="J2443" s="285">
        <f t="shared" ref="J2443:J2490" si="112">I2443*0.95</f>
        <v>17.1</v>
      </c>
      <c r="K2443" s="285">
        <f t="shared" ref="K2443:K2490" si="113">I2443*0.9</f>
        <v>16.2</v>
      </c>
      <c r="L2443" s="285">
        <f t="shared" ref="L2443:L2490" si="114">I2443*0.85</f>
        <v>15.3</v>
      </c>
      <c r="M2443" s="285">
        <f t="shared" ref="M2443:M2490" si="115">I2443*0.8</f>
        <v>14.4</v>
      </c>
    </row>
    <row r="2444" ht="74" customHeight="1" spans="1:13">
      <c r="A2444" s="108">
        <v>2</v>
      </c>
      <c r="B2444" s="108" t="s">
        <v>356</v>
      </c>
      <c r="C2444" s="108" t="s">
        <v>14512</v>
      </c>
      <c r="D2444" s="109" t="s">
        <v>14513</v>
      </c>
      <c r="E2444" s="109" t="s">
        <v>14514</v>
      </c>
      <c r="F2444" s="107" t="s">
        <v>14515</v>
      </c>
      <c r="G2444" s="376" t="s">
        <v>4170</v>
      </c>
      <c r="H2444" s="107"/>
      <c r="I2444" s="285">
        <v>40.5</v>
      </c>
      <c r="J2444" s="285">
        <f t="shared" si="112"/>
        <v>38.475</v>
      </c>
      <c r="K2444" s="285">
        <f t="shared" si="113"/>
        <v>36.45</v>
      </c>
      <c r="L2444" s="285">
        <f t="shared" si="114"/>
        <v>34.425</v>
      </c>
      <c r="M2444" s="285">
        <f t="shared" si="115"/>
        <v>32.4</v>
      </c>
    </row>
    <row r="2445" ht="60" customHeight="1" spans="1:13">
      <c r="A2445" s="108"/>
      <c r="B2445" s="108" t="s">
        <v>356</v>
      </c>
      <c r="C2445" s="108" t="s">
        <v>14516</v>
      </c>
      <c r="D2445" s="109" t="s">
        <v>14517</v>
      </c>
      <c r="E2445" s="109"/>
      <c r="F2445" s="107"/>
      <c r="G2445" s="376" t="s">
        <v>51</v>
      </c>
      <c r="H2445" s="107" t="s">
        <v>14518</v>
      </c>
      <c r="I2445" s="285">
        <v>27</v>
      </c>
      <c r="J2445" s="285">
        <f t="shared" si="112"/>
        <v>25.65</v>
      </c>
      <c r="K2445" s="285">
        <f t="shared" si="113"/>
        <v>24.3</v>
      </c>
      <c r="L2445" s="285">
        <f t="shared" si="114"/>
        <v>22.95</v>
      </c>
      <c r="M2445" s="285">
        <f t="shared" si="115"/>
        <v>21.6</v>
      </c>
    </row>
    <row r="2446" ht="60" customHeight="1" spans="1:13">
      <c r="A2446" s="108"/>
      <c r="B2446" s="108" t="s">
        <v>356</v>
      </c>
      <c r="C2446" s="108" t="s">
        <v>14519</v>
      </c>
      <c r="D2446" s="109" t="s">
        <v>14520</v>
      </c>
      <c r="E2446" s="109"/>
      <c r="F2446" s="107"/>
      <c r="G2446" s="376" t="s">
        <v>4170</v>
      </c>
      <c r="H2446" s="107"/>
      <c r="I2446" s="285">
        <v>18</v>
      </c>
      <c r="J2446" s="285">
        <f t="shared" si="112"/>
        <v>17.1</v>
      </c>
      <c r="K2446" s="285">
        <f t="shared" si="113"/>
        <v>16.2</v>
      </c>
      <c r="L2446" s="285">
        <f t="shared" si="114"/>
        <v>15.3</v>
      </c>
      <c r="M2446" s="285">
        <f t="shared" si="115"/>
        <v>14.4</v>
      </c>
    </row>
    <row r="2447" ht="60" customHeight="1" spans="1:13">
      <c r="A2447" s="108"/>
      <c r="B2447" s="108" t="s">
        <v>356</v>
      </c>
      <c r="C2447" s="108" t="s">
        <v>14521</v>
      </c>
      <c r="D2447" s="109" t="s">
        <v>14522</v>
      </c>
      <c r="E2447" s="109"/>
      <c r="F2447" s="107"/>
      <c r="G2447" s="376" t="s">
        <v>4170</v>
      </c>
      <c r="H2447" s="107"/>
      <c r="I2447" s="285">
        <v>36</v>
      </c>
      <c r="J2447" s="285">
        <f t="shared" si="112"/>
        <v>34.2</v>
      </c>
      <c r="K2447" s="285">
        <f t="shared" si="113"/>
        <v>32.4</v>
      </c>
      <c r="L2447" s="285">
        <f t="shared" si="114"/>
        <v>30.6</v>
      </c>
      <c r="M2447" s="285">
        <f t="shared" si="115"/>
        <v>28.8</v>
      </c>
    </row>
    <row r="2448" ht="60" customHeight="1" spans="1:13">
      <c r="A2448" s="108"/>
      <c r="B2448" s="108" t="s">
        <v>356</v>
      </c>
      <c r="C2448" s="108" t="s">
        <v>14523</v>
      </c>
      <c r="D2448" s="109" t="s">
        <v>14524</v>
      </c>
      <c r="E2448" s="109"/>
      <c r="F2448" s="107"/>
      <c r="G2448" s="376" t="s">
        <v>51</v>
      </c>
      <c r="H2448" s="107"/>
      <c r="I2448" s="285">
        <v>-22.5</v>
      </c>
      <c r="J2448" s="285">
        <f t="shared" si="112"/>
        <v>-21.375</v>
      </c>
      <c r="K2448" s="285">
        <f t="shared" si="113"/>
        <v>-20.25</v>
      </c>
      <c r="L2448" s="285">
        <f t="shared" si="114"/>
        <v>-19.125</v>
      </c>
      <c r="M2448" s="285">
        <f t="shared" si="115"/>
        <v>-18</v>
      </c>
    </row>
    <row r="2449" ht="60" customHeight="1" spans="1:13">
      <c r="A2449" s="108"/>
      <c r="B2449" s="108" t="s">
        <v>356</v>
      </c>
      <c r="C2449" s="108" t="s">
        <v>14525</v>
      </c>
      <c r="D2449" s="109" t="s">
        <v>14526</v>
      </c>
      <c r="E2449" s="109"/>
      <c r="F2449" s="107"/>
      <c r="G2449" s="376" t="s">
        <v>4170</v>
      </c>
      <c r="H2449" s="107"/>
      <c r="I2449" s="285">
        <v>40.5</v>
      </c>
      <c r="J2449" s="285">
        <f t="shared" si="112"/>
        <v>38.475</v>
      </c>
      <c r="K2449" s="285">
        <f t="shared" si="113"/>
        <v>36.45</v>
      </c>
      <c r="L2449" s="285">
        <f t="shared" si="114"/>
        <v>34.425</v>
      </c>
      <c r="M2449" s="285">
        <f t="shared" si="115"/>
        <v>32.4</v>
      </c>
    </row>
    <row r="2450" ht="87" customHeight="1" spans="1:13">
      <c r="A2450" s="108">
        <v>3</v>
      </c>
      <c r="B2450" s="108" t="s">
        <v>356</v>
      </c>
      <c r="C2450" s="108" t="s">
        <v>14527</v>
      </c>
      <c r="D2450" s="109" t="s">
        <v>14528</v>
      </c>
      <c r="E2450" s="109" t="s">
        <v>14529</v>
      </c>
      <c r="F2450" s="109" t="s">
        <v>14530</v>
      </c>
      <c r="G2450" s="376" t="s">
        <v>51</v>
      </c>
      <c r="H2450" s="109" t="s">
        <v>14531</v>
      </c>
      <c r="I2450" s="285">
        <v>64.8</v>
      </c>
      <c r="J2450" s="285">
        <f t="shared" si="112"/>
        <v>61.56</v>
      </c>
      <c r="K2450" s="285">
        <f t="shared" si="113"/>
        <v>58.32</v>
      </c>
      <c r="L2450" s="285">
        <f t="shared" si="114"/>
        <v>55.08</v>
      </c>
      <c r="M2450" s="285">
        <f t="shared" si="115"/>
        <v>51.84</v>
      </c>
    </row>
    <row r="2451" ht="60" customHeight="1" spans="1:13">
      <c r="A2451" s="108"/>
      <c r="B2451" s="108" t="s">
        <v>356</v>
      </c>
      <c r="C2451" s="108" t="s">
        <v>14532</v>
      </c>
      <c r="D2451" s="109" t="s">
        <v>14533</v>
      </c>
      <c r="E2451" s="109"/>
      <c r="F2451" s="107"/>
      <c r="G2451" s="376" t="s">
        <v>51</v>
      </c>
      <c r="H2451" s="107" t="s">
        <v>14534</v>
      </c>
      <c r="I2451" s="285">
        <v>27</v>
      </c>
      <c r="J2451" s="285">
        <f t="shared" si="112"/>
        <v>25.65</v>
      </c>
      <c r="K2451" s="285">
        <f t="shared" si="113"/>
        <v>24.3</v>
      </c>
      <c r="L2451" s="285">
        <f t="shared" si="114"/>
        <v>22.95</v>
      </c>
      <c r="M2451" s="285">
        <f t="shared" si="115"/>
        <v>21.6</v>
      </c>
    </row>
    <row r="2452" ht="60" customHeight="1" spans="1:13">
      <c r="A2452" s="108"/>
      <c r="B2452" s="108" t="s">
        <v>356</v>
      </c>
      <c r="C2452" s="108" t="s">
        <v>14535</v>
      </c>
      <c r="D2452" s="109" t="s">
        <v>14536</v>
      </c>
      <c r="E2452" s="109"/>
      <c r="F2452" s="107"/>
      <c r="G2452" s="376" t="s">
        <v>51</v>
      </c>
      <c r="H2452" s="107"/>
      <c r="I2452" s="285">
        <v>64.8</v>
      </c>
      <c r="J2452" s="285">
        <f t="shared" si="112"/>
        <v>61.56</v>
      </c>
      <c r="K2452" s="285">
        <f t="shared" si="113"/>
        <v>58.32</v>
      </c>
      <c r="L2452" s="285">
        <f t="shared" si="114"/>
        <v>55.08</v>
      </c>
      <c r="M2452" s="285">
        <f t="shared" si="115"/>
        <v>51.84</v>
      </c>
    </row>
    <row r="2453" ht="78" customHeight="1" spans="1:13">
      <c r="A2453" s="108">
        <v>4</v>
      </c>
      <c r="B2453" s="108" t="s">
        <v>356</v>
      </c>
      <c r="C2453" s="108" t="s">
        <v>14537</v>
      </c>
      <c r="D2453" s="109" t="s">
        <v>14538</v>
      </c>
      <c r="E2453" s="109" t="s">
        <v>14539</v>
      </c>
      <c r="F2453" s="109" t="s">
        <v>14540</v>
      </c>
      <c r="G2453" s="376" t="s">
        <v>51</v>
      </c>
      <c r="H2453" s="109" t="s">
        <v>14541</v>
      </c>
      <c r="I2453" s="285">
        <v>117</v>
      </c>
      <c r="J2453" s="285">
        <f t="shared" si="112"/>
        <v>111.15</v>
      </c>
      <c r="K2453" s="285">
        <f t="shared" si="113"/>
        <v>105.3</v>
      </c>
      <c r="L2453" s="285">
        <f t="shared" si="114"/>
        <v>99.45</v>
      </c>
      <c r="M2453" s="285">
        <f t="shared" si="115"/>
        <v>93.6</v>
      </c>
    </row>
    <row r="2454" ht="60" customHeight="1" spans="1:13">
      <c r="A2454" s="108"/>
      <c r="B2454" s="108" t="s">
        <v>356</v>
      </c>
      <c r="C2454" s="108" t="s">
        <v>14542</v>
      </c>
      <c r="D2454" s="109" t="s">
        <v>14543</v>
      </c>
      <c r="E2454" s="109"/>
      <c r="F2454" s="107"/>
      <c r="G2454" s="376" t="s">
        <v>51</v>
      </c>
      <c r="H2454" s="107" t="s">
        <v>14534</v>
      </c>
      <c r="I2454" s="285">
        <v>27</v>
      </c>
      <c r="J2454" s="285">
        <f t="shared" si="112"/>
        <v>25.65</v>
      </c>
      <c r="K2454" s="285">
        <f t="shared" si="113"/>
        <v>24.3</v>
      </c>
      <c r="L2454" s="285">
        <f t="shared" si="114"/>
        <v>22.95</v>
      </c>
      <c r="M2454" s="285">
        <f t="shared" si="115"/>
        <v>21.6</v>
      </c>
    </row>
    <row r="2455" ht="60" customHeight="1" spans="1:13">
      <c r="A2455" s="108"/>
      <c r="B2455" s="108" t="s">
        <v>356</v>
      </c>
      <c r="C2455" s="108" t="s">
        <v>14544</v>
      </c>
      <c r="D2455" s="109" t="s">
        <v>14545</v>
      </c>
      <c r="E2455" s="109"/>
      <c r="F2455" s="107"/>
      <c r="G2455" s="376" t="s">
        <v>51</v>
      </c>
      <c r="H2455" s="107"/>
      <c r="I2455" s="285">
        <v>86.4</v>
      </c>
      <c r="J2455" s="285">
        <f t="shared" si="112"/>
        <v>82.08</v>
      </c>
      <c r="K2455" s="285">
        <f t="shared" si="113"/>
        <v>77.76</v>
      </c>
      <c r="L2455" s="285">
        <f t="shared" si="114"/>
        <v>73.44</v>
      </c>
      <c r="M2455" s="285">
        <f t="shared" si="115"/>
        <v>69.12</v>
      </c>
    </row>
    <row r="2456" ht="60" customHeight="1" spans="1:13">
      <c r="A2456" s="108"/>
      <c r="B2456" s="108" t="s">
        <v>356</v>
      </c>
      <c r="C2456" s="108" t="s">
        <v>14546</v>
      </c>
      <c r="D2456" s="109" t="s">
        <v>14547</v>
      </c>
      <c r="E2456" s="109"/>
      <c r="F2456" s="107"/>
      <c r="G2456" s="376" t="s">
        <v>51</v>
      </c>
      <c r="H2456" s="107"/>
      <c r="I2456" s="285">
        <v>117</v>
      </c>
      <c r="J2456" s="285">
        <f t="shared" si="112"/>
        <v>111.15</v>
      </c>
      <c r="K2456" s="285">
        <f t="shared" si="113"/>
        <v>105.3</v>
      </c>
      <c r="L2456" s="285">
        <f t="shared" si="114"/>
        <v>99.45</v>
      </c>
      <c r="M2456" s="285">
        <f t="shared" si="115"/>
        <v>93.6</v>
      </c>
    </row>
    <row r="2457" ht="60" customHeight="1" spans="1:13">
      <c r="A2457" s="108"/>
      <c r="B2457" s="108" t="s">
        <v>356</v>
      </c>
      <c r="C2457" s="108" t="s">
        <v>14548</v>
      </c>
      <c r="D2457" s="109" t="s">
        <v>14549</v>
      </c>
      <c r="E2457" s="109"/>
      <c r="F2457" s="107"/>
      <c r="G2457" s="376" t="s">
        <v>51</v>
      </c>
      <c r="H2457" s="107"/>
      <c r="I2457" s="285">
        <v>117</v>
      </c>
      <c r="J2457" s="285">
        <f t="shared" si="112"/>
        <v>111.15</v>
      </c>
      <c r="K2457" s="285">
        <f t="shared" si="113"/>
        <v>105.3</v>
      </c>
      <c r="L2457" s="285">
        <f t="shared" si="114"/>
        <v>99.45</v>
      </c>
      <c r="M2457" s="285">
        <f t="shared" si="115"/>
        <v>93.6</v>
      </c>
    </row>
    <row r="2458" ht="79" customHeight="1" spans="1:13">
      <c r="A2458" s="108">
        <v>5</v>
      </c>
      <c r="B2458" s="108" t="s">
        <v>356</v>
      </c>
      <c r="C2458" s="108" t="s">
        <v>14550</v>
      </c>
      <c r="D2458" s="109" t="s">
        <v>14551</v>
      </c>
      <c r="E2458" s="109" t="s">
        <v>14552</v>
      </c>
      <c r="F2458" s="109" t="s">
        <v>14515</v>
      </c>
      <c r="G2458" s="376" t="s">
        <v>4170</v>
      </c>
      <c r="H2458" s="206"/>
      <c r="I2458" s="285">
        <v>112.5</v>
      </c>
      <c r="J2458" s="285">
        <f t="shared" si="112"/>
        <v>106.875</v>
      </c>
      <c r="K2458" s="285">
        <f t="shared" si="113"/>
        <v>101.25</v>
      </c>
      <c r="L2458" s="285">
        <f t="shared" si="114"/>
        <v>95.625</v>
      </c>
      <c r="M2458" s="285">
        <f t="shared" si="115"/>
        <v>90</v>
      </c>
    </row>
    <row r="2459" ht="60" customHeight="1" spans="1:13">
      <c r="A2459" s="108"/>
      <c r="B2459" s="108" t="s">
        <v>356</v>
      </c>
      <c r="C2459" s="108" t="s">
        <v>14553</v>
      </c>
      <c r="D2459" s="109" t="s">
        <v>14554</v>
      </c>
      <c r="E2459" s="109"/>
      <c r="F2459" s="107"/>
      <c r="G2459" s="376" t="s">
        <v>51</v>
      </c>
      <c r="H2459" s="107" t="s">
        <v>14518</v>
      </c>
      <c r="I2459" s="285">
        <v>27</v>
      </c>
      <c r="J2459" s="285">
        <f t="shared" si="112"/>
        <v>25.65</v>
      </c>
      <c r="K2459" s="285">
        <f t="shared" si="113"/>
        <v>24.3</v>
      </c>
      <c r="L2459" s="285">
        <f t="shared" si="114"/>
        <v>22.95</v>
      </c>
      <c r="M2459" s="285">
        <f t="shared" si="115"/>
        <v>21.6</v>
      </c>
    </row>
    <row r="2460" ht="60" customHeight="1" spans="1:13">
      <c r="A2460" s="108"/>
      <c r="B2460" s="108" t="s">
        <v>356</v>
      </c>
      <c r="C2460" s="108" t="s">
        <v>14555</v>
      </c>
      <c r="D2460" s="109" t="s">
        <v>14556</v>
      </c>
      <c r="E2460" s="109"/>
      <c r="F2460" s="107"/>
      <c r="G2460" s="376" t="s">
        <v>4170</v>
      </c>
      <c r="H2460" s="107"/>
      <c r="I2460" s="285">
        <v>18</v>
      </c>
      <c r="J2460" s="285">
        <f t="shared" si="112"/>
        <v>17.1</v>
      </c>
      <c r="K2460" s="285">
        <f t="shared" si="113"/>
        <v>16.2</v>
      </c>
      <c r="L2460" s="285">
        <f t="shared" si="114"/>
        <v>15.3</v>
      </c>
      <c r="M2460" s="285">
        <f t="shared" si="115"/>
        <v>14.4</v>
      </c>
    </row>
    <row r="2461" ht="60" customHeight="1" spans="1:13">
      <c r="A2461" s="108"/>
      <c r="B2461" s="108" t="s">
        <v>356</v>
      </c>
      <c r="C2461" s="108" t="s">
        <v>14557</v>
      </c>
      <c r="D2461" s="109" t="s">
        <v>14558</v>
      </c>
      <c r="E2461" s="109"/>
      <c r="F2461" s="107"/>
      <c r="G2461" s="376" t="s">
        <v>4170</v>
      </c>
      <c r="H2461" s="107"/>
      <c r="I2461" s="285">
        <v>36</v>
      </c>
      <c r="J2461" s="285">
        <f t="shared" si="112"/>
        <v>34.2</v>
      </c>
      <c r="K2461" s="285">
        <f t="shared" si="113"/>
        <v>32.4</v>
      </c>
      <c r="L2461" s="285">
        <f t="shared" si="114"/>
        <v>30.6</v>
      </c>
      <c r="M2461" s="285">
        <f t="shared" si="115"/>
        <v>28.8</v>
      </c>
    </row>
    <row r="2462" ht="60" customHeight="1" spans="1:13">
      <c r="A2462" s="108"/>
      <c r="B2462" s="108" t="s">
        <v>356</v>
      </c>
      <c r="C2462" s="108" t="s">
        <v>14559</v>
      </c>
      <c r="D2462" s="109" t="s">
        <v>14560</v>
      </c>
      <c r="E2462" s="109"/>
      <c r="F2462" s="107"/>
      <c r="G2462" s="376" t="s">
        <v>51</v>
      </c>
      <c r="H2462" s="107"/>
      <c r="I2462" s="285">
        <v>-58.5</v>
      </c>
      <c r="J2462" s="285">
        <f t="shared" si="112"/>
        <v>-55.575</v>
      </c>
      <c r="K2462" s="285">
        <f t="shared" si="113"/>
        <v>-52.65</v>
      </c>
      <c r="L2462" s="285">
        <f t="shared" si="114"/>
        <v>-49.725</v>
      </c>
      <c r="M2462" s="285">
        <f t="shared" si="115"/>
        <v>-46.8</v>
      </c>
    </row>
    <row r="2463" ht="60" customHeight="1" spans="1:13">
      <c r="A2463" s="108"/>
      <c r="B2463" s="108" t="s">
        <v>356</v>
      </c>
      <c r="C2463" s="108" t="s">
        <v>14561</v>
      </c>
      <c r="D2463" s="109" t="s">
        <v>14562</v>
      </c>
      <c r="E2463" s="109"/>
      <c r="F2463" s="107"/>
      <c r="G2463" s="376" t="s">
        <v>4170</v>
      </c>
      <c r="H2463" s="107"/>
      <c r="I2463" s="285">
        <v>112.5</v>
      </c>
      <c r="J2463" s="285">
        <f t="shared" si="112"/>
        <v>106.875</v>
      </c>
      <c r="K2463" s="285">
        <f t="shared" si="113"/>
        <v>101.25</v>
      </c>
      <c r="L2463" s="285">
        <f t="shared" si="114"/>
        <v>95.625</v>
      </c>
      <c r="M2463" s="285">
        <f t="shared" si="115"/>
        <v>90</v>
      </c>
    </row>
    <row r="2464" ht="85" customHeight="1" spans="1:13">
      <c r="A2464" s="108">
        <v>6</v>
      </c>
      <c r="B2464" s="108" t="s">
        <v>356</v>
      </c>
      <c r="C2464" s="108" t="s">
        <v>14563</v>
      </c>
      <c r="D2464" s="109" t="s">
        <v>14564</v>
      </c>
      <c r="E2464" s="109" t="s">
        <v>14565</v>
      </c>
      <c r="F2464" s="109" t="s">
        <v>14515</v>
      </c>
      <c r="G2464" s="376" t="s">
        <v>51</v>
      </c>
      <c r="H2464" s="109"/>
      <c r="I2464" s="285">
        <v>248.4</v>
      </c>
      <c r="J2464" s="285">
        <f t="shared" si="112"/>
        <v>235.98</v>
      </c>
      <c r="K2464" s="285">
        <f t="shared" si="113"/>
        <v>223.56</v>
      </c>
      <c r="L2464" s="285">
        <f t="shared" si="114"/>
        <v>211.14</v>
      </c>
      <c r="M2464" s="285">
        <f t="shared" si="115"/>
        <v>198.72</v>
      </c>
    </row>
    <row r="2465" ht="60" customHeight="1" spans="1:13">
      <c r="A2465" s="108"/>
      <c r="B2465" s="108" t="s">
        <v>356</v>
      </c>
      <c r="C2465" s="108" t="s">
        <v>14566</v>
      </c>
      <c r="D2465" s="109" t="s">
        <v>14567</v>
      </c>
      <c r="E2465" s="109"/>
      <c r="F2465" s="107"/>
      <c r="G2465" s="376" t="s">
        <v>51</v>
      </c>
      <c r="H2465" s="107" t="s">
        <v>14534</v>
      </c>
      <c r="I2465" s="285">
        <v>27</v>
      </c>
      <c r="J2465" s="285">
        <f t="shared" si="112"/>
        <v>25.65</v>
      </c>
      <c r="K2465" s="285">
        <f t="shared" si="113"/>
        <v>24.3</v>
      </c>
      <c r="L2465" s="285">
        <f t="shared" si="114"/>
        <v>22.95</v>
      </c>
      <c r="M2465" s="285">
        <f t="shared" si="115"/>
        <v>21.6</v>
      </c>
    </row>
    <row r="2466" ht="60" customHeight="1" spans="1:13">
      <c r="A2466" s="108"/>
      <c r="B2466" s="108" t="s">
        <v>356</v>
      </c>
      <c r="C2466" s="108" t="s">
        <v>14568</v>
      </c>
      <c r="D2466" s="109" t="s">
        <v>14569</v>
      </c>
      <c r="E2466" s="109"/>
      <c r="F2466" s="107"/>
      <c r="G2466" s="376" t="s">
        <v>51</v>
      </c>
      <c r="H2466" s="107"/>
      <c r="I2466" s="285">
        <v>108</v>
      </c>
      <c r="J2466" s="285">
        <f t="shared" si="112"/>
        <v>102.6</v>
      </c>
      <c r="K2466" s="285">
        <f t="shared" si="113"/>
        <v>97.2</v>
      </c>
      <c r="L2466" s="285">
        <f t="shared" si="114"/>
        <v>91.8</v>
      </c>
      <c r="M2466" s="285">
        <f t="shared" si="115"/>
        <v>86.4</v>
      </c>
    </row>
    <row r="2467" ht="60" customHeight="1" spans="1:13">
      <c r="A2467" s="108"/>
      <c r="B2467" s="108" t="s">
        <v>356</v>
      </c>
      <c r="C2467" s="108" t="s">
        <v>14570</v>
      </c>
      <c r="D2467" s="109" t="s">
        <v>14571</v>
      </c>
      <c r="E2467" s="109"/>
      <c r="F2467" s="107"/>
      <c r="G2467" s="376" t="s">
        <v>51</v>
      </c>
      <c r="H2467" s="107"/>
      <c r="I2467" s="285">
        <v>248.4</v>
      </c>
      <c r="J2467" s="285">
        <f t="shared" si="112"/>
        <v>235.98</v>
      </c>
      <c r="K2467" s="285">
        <f t="shared" si="113"/>
        <v>223.56</v>
      </c>
      <c r="L2467" s="285">
        <f t="shared" si="114"/>
        <v>211.14</v>
      </c>
      <c r="M2467" s="285">
        <f t="shared" si="115"/>
        <v>198.72</v>
      </c>
    </row>
    <row r="2468" ht="60" customHeight="1" spans="1:13">
      <c r="A2468" s="108"/>
      <c r="B2468" s="108" t="s">
        <v>356</v>
      </c>
      <c r="C2468" s="108" t="s">
        <v>14572</v>
      </c>
      <c r="D2468" s="109" t="s">
        <v>14573</v>
      </c>
      <c r="E2468" s="109"/>
      <c r="F2468" s="107"/>
      <c r="G2468" s="376" t="s">
        <v>51</v>
      </c>
      <c r="H2468" s="107"/>
      <c r="I2468" s="285">
        <v>248.4</v>
      </c>
      <c r="J2468" s="285">
        <f t="shared" si="112"/>
        <v>235.98</v>
      </c>
      <c r="K2468" s="285">
        <f t="shared" si="113"/>
        <v>223.56</v>
      </c>
      <c r="L2468" s="285">
        <f t="shared" si="114"/>
        <v>211.14</v>
      </c>
      <c r="M2468" s="285">
        <f t="shared" si="115"/>
        <v>198.72</v>
      </c>
    </row>
    <row r="2469" ht="78" customHeight="1" spans="1:13">
      <c r="A2469" s="108">
        <v>7</v>
      </c>
      <c r="B2469" s="108" t="s">
        <v>356</v>
      </c>
      <c r="C2469" s="108" t="s">
        <v>14574</v>
      </c>
      <c r="D2469" s="109" t="s">
        <v>14575</v>
      </c>
      <c r="E2469" s="109" t="s">
        <v>14576</v>
      </c>
      <c r="F2469" s="109" t="s">
        <v>14515</v>
      </c>
      <c r="G2469" s="376" t="s">
        <v>4170</v>
      </c>
      <c r="H2469" s="109" t="s">
        <v>14577</v>
      </c>
      <c r="I2469" s="285">
        <v>63</v>
      </c>
      <c r="J2469" s="285">
        <f t="shared" si="112"/>
        <v>59.85</v>
      </c>
      <c r="K2469" s="285">
        <f t="shared" si="113"/>
        <v>56.7</v>
      </c>
      <c r="L2469" s="285">
        <f t="shared" si="114"/>
        <v>53.55</v>
      </c>
      <c r="M2469" s="285">
        <f t="shared" si="115"/>
        <v>50.4</v>
      </c>
    </row>
    <row r="2470" ht="60" customHeight="1" spans="1:13">
      <c r="A2470" s="108"/>
      <c r="B2470" s="108" t="s">
        <v>356</v>
      </c>
      <c r="C2470" s="108" t="s">
        <v>14578</v>
      </c>
      <c r="D2470" s="109" t="s">
        <v>14579</v>
      </c>
      <c r="E2470" s="109"/>
      <c r="F2470" s="107"/>
      <c r="G2470" s="376" t="s">
        <v>51</v>
      </c>
      <c r="H2470" s="107" t="s">
        <v>14518</v>
      </c>
      <c r="I2470" s="285">
        <v>27</v>
      </c>
      <c r="J2470" s="285">
        <f t="shared" si="112"/>
        <v>25.65</v>
      </c>
      <c r="K2470" s="285">
        <f t="shared" si="113"/>
        <v>24.3</v>
      </c>
      <c r="L2470" s="285">
        <f t="shared" si="114"/>
        <v>22.95</v>
      </c>
      <c r="M2470" s="285">
        <f t="shared" si="115"/>
        <v>21.6</v>
      </c>
    </row>
    <row r="2471" ht="60" customHeight="1" spans="1:13">
      <c r="A2471" s="108"/>
      <c r="B2471" s="108" t="s">
        <v>356</v>
      </c>
      <c r="C2471" s="108" t="s">
        <v>14580</v>
      </c>
      <c r="D2471" s="109" t="s">
        <v>14581</v>
      </c>
      <c r="E2471" s="109"/>
      <c r="F2471" s="107"/>
      <c r="G2471" s="376" t="s">
        <v>4170</v>
      </c>
      <c r="H2471" s="107"/>
      <c r="I2471" s="285">
        <v>63</v>
      </c>
      <c r="J2471" s="285">
        <f t="shared" si="112"/>
        <v>59.85</v>
      </c>
      <c r="K2471" s="285">
        <f t="shared" si="113"/>
        <v>56.7</v>
      </c>
      <c r="L2471" s="285">
        <f t="shared" si="114"/>
        <v>53.55</v>
      </c>
      <c r="M2471" s="285">
        <f t="shared" si="115"/>
        <v>50.4</v>
      </c>
    </row>
    <row r="2472" ht="83" customHeight="1" spans="1:13">
      <c r="A2472" s="108">
        <v>8</v>
      </c>
      <c r="B2472" s="108" t="s">
        <v>356</v>
      </c>
      <c r="C2472" s="108" t="s">
        <v>14582</v>
      </c>
      <c r="D2472" s="109" t="s">
        <v>14583</v>
      </c>
      <c r="E2472" s="109" t="s">
        <v>14584</v>
      </c>
      <c r="F2472" s="107" t="s">
        <v>14540</v>
      </c>
      <c r="G2472" s="376" t="s">
        <v>14585</v>
      </c>
      <c r="H2472" s="107"/>
      <c r="I2472" s="285">
        <v>63</v>
      </c>
      <c r="J2472" s="285">
        <f t="shared" si="112"/>
        <v>59.85</v>
      </c>
      <c r="K2472" s="285">
        <f t="shared" si="113"/>
        <v>56.7</v>
      </c>
      <c r="L2472" s="285">
        <f t="shared" si="114"/>
        <v>53.55</v>
      </c>
      <c r="M2472" s="285">
        <f t="shared" si="115"/>
        <v>50.4</v>
      </c>
    </row>
    <row r="2473" ht="60" customHeight="1" spans="1:13">
      <c r="A2473" s="108"/>
      <c r="B2473" s="108" t="s">
        <v>356</v>
      </c>
      <c r="C2473" s="108" t="s">
        <v>14586</v>
      </c>
      <c r="D2473" s="109" t="s">
        <v>14587</v>
      </c>
      <c r="E2473" s="109"/>
      <c r="F2473" s="107"/>
      <c r="G2473" s="376" t="s">
        <v>14585</v>
      </c>
      <c r="H2473" s="107" t="s">
        <v>14588</v>
      </c>
      <c r="I2473" s="285">
        <v>27</v>
      </c>
      <c r="J2473" s="285">
        <f t="shared" si="112"/>
        <v>25.65</v>
      </c>
      <c r="K2473" s="285">
        <f t="shared" si="113"/>
        <v>24.3</v>
      </c>
      <c r="L2473" s="285">
        <f t="shared" si="114"/>
        <v>22.95</v>
      </c>
      <c r="M2473" s="285">
        <f t="shared" si="115"/>
        <v>21.6</v>
      </c>
    </row>
    <row r="2474" ht="60" customHeight="1" spans="1:13">
      <c r="A2474" s="108"/>
      <c r="B2474" s="108" t="s">
        <v>356</v>
      </c>
      <c r="C2474" s="108" t="s">
        <v>14589</v>
      </c>
      <c r="D2474" s="109" t="s">
        <v>14590</v>
      </c>
      <c r="E2474" s="109"/>
      <c r="F2474" s="107"/>
      <c r="G2474" s="376" t="s">
        <v>14585</v>
      </c>
      <c r="H2474" s="107"/>
      <c r="I2474" s="285">
        <v>63</v>
      </c>
      <c r="J2474" s="285">
        <f t="shared" si="112"/>
        <v>59.85</v>
      </c>
      <c r="K2474" s="285">
        <f t="shared" si="113"/>
        <v>56.7</v>
      </c>
      <c r="L2474" s="285">
        <f t="shared" si="114"/>
        <v>53.55</v>
      </c>
      <c r="M2474" s="285">
        <f t="shared" si="115"/>
        <v>50.4</v>
      </c>
    </row>
    <row r="2475" ht="82" customHeight="1" spans="1:13">
      <c r="A2475" s="108">
        <v>9</v>
      </c>
      <c r="B2475" s="108" t="s">
        <v>356</v>
      </c>
      <c r="C2475" s="108" t="s">
        <v>14591</v>
      </c>
      <c r="D2475" s="109" t="s">
        <v>14592</v>
      </c>
      <c r="E2475" s="109" t="s">
        <v>14593</v>
      </c>
      <c r="F2475" s="109" t="s">
        <v>14515</v>
      </c>
      <c r="G2475" s="376" t="s">
        <v>14594</v>
      </c>
      <c r="H2475" s="206"/>
      <c r="I2475" s="285">
        <v>172.8</v>
      </c>
      <c r="J2475" s="285">
        <f t="shared" si="112"/>
        <v>164.16</v>
      </c>
      <c r="K2475" s="285">
        <f t="shared" si="113"/>
        <v>155.52</v>
      </c>
      <c r="L2475" s="285">
        <f t="shared" si="114"/>
        <v>146.88</v>
      </c>
      <c r="M2475" s="285">
        <f t="shared" si="115"/>
        <v>138.24</v>
      </c>
    </row>
    <row r="2476" ht="60" customHeight="1" spans="1:13">
      <c r="A2476" s="108"/>
      <c r="B2476" s="108" t="s">
        <v>356</v>
      </c>
      <c r="C2476" s="108" t="s">
        <v>14595</v>
      </c>
      <c r="D2476" s="109" t="s">
        <v>14596</v>
      </c>
      <c r="E2476" s="109"/>
      <c r="F2476" s="109"/>
      <c r="G2476" s="376" t="s">
        <v>14594</v>
      </c>
      <c r="H2476" s="107" t="s">
        <v>14597</v>
      </c>
      <c r="I2476" s="285">
        <v>27</v>
      </c>
      <c r="J2476" s="285">
        <f t="shared" si="112"/>
        <v>25.65</v>
      </c>
      <c r="K2476" s="285">
        <f t="shared" si="113"/>
        <v>24.3</v>
      </c>
      <c r="L2476" s="285">
        <f t="shared" si="114"/>
        <v>22.95</v>
      </c>
      <c r="M2476" s="285">
        <f t="shared" si="115"/>
        <v>21.6</v>
      </c>
    </row>
    <row r="2477" ht="60" customHeight="1" spans="1:13">
      <c r="A2477" s="108"/>
      <c r="B2477" s="108" t="s">
        <v>356</v>
      </c>
      <c r="C2477" s="108" t="s">
        <v>14598</v>
      </c>
      <c r="D2477" s="109" t="s">
        <v>14599</v>
      </c>
      <c r="E2477" s="109"/>
      <c r="F2477" s="109"/>
      <c r="G2477" s="376" t="s">
        <v>51</v>
      </c>
      <c r="H2477" s="206"/>
      <c r="I2477" s="285">
        <v>21.6</v>
      </c>
      <c r="J2477" s="285">
        <f t="shared" si="112"/>
        <v>20.52</v>
      </c>
      <c r="K2477" s="285">
        <f t="shared" si="113"/>
        <v>19.44</v>
      </c>
      <c r="L2477" s="285">
        <f t="shared" si="114"/>
        <v>18.36</v>
      </c>
      <c r="M2477" s="285">
        <f t="shared" si="115"/>
        <v>17.28</v>
      </c>
    </row>
    <row r="2478" ht="60" customHeight="1" spans="1:13">
      <c r="A2478" s="108"/>
      <c r="B2478" s="108" t="s">
        <v>356</v>
      </c>
      <c r="C2478" s="108" t="s">
        <v>14600</v>
      </c>
      <c r="D2478" s="109" t="s">
        <v>14601</v>
      </c>
      <c r="E2478" s="109"/>
      <c r="F2478" s="109"/>
      <c r="G2478" s="376" t="s">
        <v>14594</v>
      </c>
      <c r="H2478" s="206"/>
      <c r="I2478" s="285">
        <v>172.8</v>
      </c>
      <c r="J2478" s="285">
        <f t="shared" si="112"/>
        <v>164.16</v>
      </c>
      <c r="K2478" s="285">
        <f t="shared" si="113"/>
        <v>155.52</v>
      </c>
      <c r="L2478" s="285">
        <f t="shared" si="114"/>
        <v>146.88</v>
      </c>
      <c r="M2478" s="285">
        <f t="shared" si="115"/>
        <v>138.24</v>
      </c>
    </row>
    <row r="2479" ht="60" customHeight="1" spans="1:13">
      <c r="A2479" s="108"/>
      <c r="B2479" s="108" t="s">
        <v>356</v>
      </c>
      <c r="C2479" s="108" t="s">
        <v>14602</v>
      </c>
      <c r="D2479" s="109" t="s">
        <v>14603</v>
      </c>
      <c r="E2479" s="109"/>
      <c r="F2479" s="109"/>
      <c r="G2479" s="376" t="s">
        <v>14594</v>
      </c>
      <c r="H2479" s="206"/>
      <c r="I2479" s="285">
        <v>172.8</v>
      </c>
      <c r="J2479" s="285">
        <f t="shared" si="112"/>
        <v>164.16</v>
      </c>
      <c r="K2479" s="285">
        <f t="shared" si="113"/>
        <v>155.52</v>
      </c>
      <c r="L2479" s="285">
        <f t="shared" si="114"/>
        <v>146.88</v>
      </c>
      <c r="M2479" s="285">
        <f t="shared" si="115"/>
        <v>138.24</v>
      </c>
    </row>
    <row r="2480" ht="60" customHeight="1" spans="1:13">
      <c r="A2480" s="108"/>
      <c r="B2480" s="108" t="s">
        <v>356</v>
      </c>
      <c r="C2480" s="108" t="s">
        <v>14604</v>
      </c>
      <c r="D2480" s="109" t="s">
        <v>14605</v>
      </c>
      <c r="E2480" s="109"/>
      <c r="F2480" s="109"/>
      <c r="G2480" s="376" t="s">
        <v>14594</v>
      </c>
      <c r="H2480" s="206"/>
      <c r="I2480" s="285">
        <v>172.8</v>
      </c>
      <c r="J2480" s="285">
        <f t="shared" si="112"/>
        <v>164.16</v>
      </c>
      <c r="K2480" s="285">
        <f t="shared" si="113"/>
        <v>155.52</v>
      </c>
      <c r="L2480" s="285">
        <f t="shared" si="114"/>
        <v>146.88</v>
      </c>
      <c r="M2480" s="285">
        <f t="shared" si="115"/>
        <v>138.24</v>
      </c>
    </row>
    <row r="2481" ht="114" customHeight="1" spans="1:13">
      <c r="A2481" s="108">
        <v>10</v>
      </c>
      <c r="B2481" s="108" t="s">
        <v>356</v>
      </c>
      <c r="C2481" s="108" t="s">
        <v>14606</v>
      </c>
      <c r="D2481" s="109" t="s">
        <v>14607</v>
      </c>
      <c r="E2481" s="109" t="s">
        <v>14608</v>
      </c>
      <c r="F2481" s="109" t="s">
        <v>14515</v>
      </c>
      <c r="G2481" s="376" t="s">
        <v>14594</v>
      </c>
      <c r="H2481" s="109" t="s">
        <v>14609</v>
      </c>
      <c r="I2481" s="285">
        <v>279</v>
      </c>
      <c r="J2481" s="285">
        <f t="shared" si="112"/>
        <v>265.05</v>
      </c>
      <c r="K2481" s="285">
        <f t="shared" si="113"/>
        <v>251.1</v>
      </c>
      <c r="L2481" s="285">
        <f t="shared" si="114"/>
        <v>237.15</v>
      </c>
      <c r="M2481" s="285">
        <f t="shared" si="115"/>
        <v>223.2</v>
      </c>
    </row>
    <row r="2482" ht="60" customHeight="1" spans="1:13">
      <c r="A2482" s="108"/>
      <c r="B2482" s="108" t="s">
        <v>356</v>
      </c>
      <c r="C2482" s="108" t="s">
        <v>14610</v>
      </c>
      <c r="D2482" s="109" t="s">
        <v>14611</v>
      </c>
      <c r="E2482" s="109"/>
      <c r="F2482" s="109"/>
      <c r="G2482" s="376" t="s">
        <v>14594</v>
      </c>
      <c r="H2482" s="109"/>
      <c r="I2482" s="285">
        <v>83.7</v>
      </c>
      <c r="J2482" s="285">
        <f t="shared" si="112"/>
        <v>79.515</v>
      </c>
      <c r="K2482" s="285">
        <f t="shared" si="113"/>
        <v>75.33</v>
      </c>
      <c r="L2482" s="285">
        <f t="shared" si="114"/>
        <v>71.145</v>
      </c>
      <c r="M2482" s="285">
        <f t="shared" si="115"/>
        <v>66.96</v>
      </c>
    </row>
    <row r="2483" ht="60" customHeight="1" spans="1:13">
      <c r="A2483" s="108"/>
      <c r="B2483" s="108" t="s">
        <v>356</v>
      </c>
      <c r="C2483" s="108" t="s">
        <v>14612</v>
      </c>
      <c r="D2483" s="109" t="s">
        <v>14613</v>
      </c>
      <c r="E2483" s="109"/>
      <c r="F2483" s="109"/>
      <c r="G2483" s="376" t="s">
        <v>14594</v>
      </c>
      <c r="H2483" s="109"/>
      <c r="I2483" s="285">
        <v>279</v>
      </c>
      <c r="J2483" s="285">
        <f t="shared" si="112"/>
        <v>265.05</v>
      </c>
      <c r="K2483" s="285">
        <f t="shared" si="113"/>
        <v>251.1</v>
      </c>
      <c r="L2483" s="285">
        <f t="shared" si="114"/>
        <v>237.15</v>
      </c>
      <c r="M2483" s="285">
        <f t="shared" si="115"/>
        <v>223.2</v>
      </c>
    </row>
    <row r="2484" ht="82" customHeight="1" spans="1:13">
      <c r="A2484" s="108">
        <v>11</v>
      </c>
      <c r="B2484" s="108" t="s">
        <v>356</v>
      </c>
      <c r="C2484" s="108" t="s">
        <v>14614</v>
      </c>
      <c r="D2484" s="109" t="s">
        <v>14615</v>
      </c>
      <c r="E2484" s="109" t="s">
        <v>14616</v>
      </c>
      <c r="F2484" s="109" t="s">
        <v>14515</v>
      </c>
      <c r="G2484" s="376" t="s">
        <v>14594</v>
      </c>
      <c r="H2484" s="109"/>
      <c r="I2484" s="285">
        <v>225</v>
      </c>
      <c r="J2484" s="285">
        <f t="shared" si="112"/>
        <v>213.75</v>
      </c>
      <c r="K2484" s="285">
        <f t="shared" si="113"/>
        <v>202.5</v>
      </c>
      <c r="L2484" s="285">
        <f t="shared" si="114"/>
        <v>191.25</v>
      </c>
      <c r="M2484" s="285">
        <f t="shared" si="115"/>
        <v>180</v>
      </c>
    </row>
    <row r="2485" ht="60" customHeight="1" spans="1:13">
      <c r="A2485" s="108"/>
      <c r="B2485" s="108" t="s">
        <v>356</v>
      </c>
      <c r="C2485" s="108" t="s">
        <v>14617</v>
      </c>
      <c r="D2485" s="109" t="s">
        <v>14618</v>
      </c>
      <c r="E2485" s="109"/>
      <c r="F2485" s="109"/>
      <c r="G2485" s="376" t="s">
        <v>14594</v>
      </c>
      <c r="H2485" s="109"/>
      <c r="I2485" s="285">
        <v>225</v>
      </c>
      <c r="J2485" s="285">
        <f t="shared" si="112"/>
        <v>213.75</v>
      </c>
      <c r="K2485" s="285">
        <f t="shared" si="113"/>
        <v>202.5</v>
      </c>
      <c r="L2485" s="285">
        <f t="shared" si="114"/>
        <v>191.25</v>
      </c>
      <c r="M2485" s="285">
        <f t="shared" si="115"/>
        <v>180</v>
      </c>
    </row>
    <row r="2486" ht="99" customHeight="1" spans="1:13">
      <c r="A2486" s="108">
        <v>12</v>
      </c>
      <c r="B2486" s="108" t="s">
        <v>356</v>
      </c>
      <c r="C2486" s="108" t="s">
        <v>14619</v>
      </c>
      <c r="D2486" s="109" t="s">
        <v>14620</v>
      </c>
      <c r="E2486" s="109" t="s">
        <v>14621</v>
      </c>
      <c r="F2486" s="109" t="s">
        <v>14622</v>
      </c>
      <c r="G2486" s="376" t="s">
        <v>14585</v>
      </c>
      <c r="H2486" s="376"/>
      <c r="I2486" s="285">
        <v>117</v>
      </c>
      <c r="J2486" s="285">
        <f t="shared" si="112"/>
        <v>111.15</v>
      </c>
      <c r="K2486" s="285">
        <f t="shared" si="113"/>
        <v>105.3</v>
      </c>
      <c r="L2486" s="285">
        <f t="shared" si="114"/>
        <v>99.45</v>
      </c>
      <c r="M2486" s="285">
        <f t="shared" si="115"/>
        <v>93.6</v>
      </c>
    </row>
    <row r="2487" ht="60" customHeight="1" spans="1:13">
      <c r="A2487" s="108"/>
      <c r="B2487" s="108" t="s">
        <v>356</v>
      </c>
      <c r="C2487" s="108" t="s">
        <v>14623</v>
      </c>
      <c r="D2487" s="109" t="s">
        <v>14624</v>
      </c>
      <c r="E2487" s="109"/>
      <c r="F2487" s="109"/>
      <c r="G2487" s="376" t="s">
        <v>14585</v>
      </c>
      <c r="H2487" s="109"/>
      <c r="I2487" s="285">
        <v>36</v>
      </c>
      <c r="J2487" s="285">
        <f t="shared" si="112"/>
        <v>34.2</v>
      </c>
      <c r="K2487" s="285">
        <f t="shared" si="113"/>
        <v>32.4</v>
      </c>
      <c r="L2487" s="285">
        <f t="shared" si="114"/>
        <v>30.6</v>
      </c>
      <c r="M2487" s="285">
        <f t="shared" si="115"/>
        <v>28.8</v>
      </c>
    </row>
    <row r="2488" ht="60" customHeight="1" spans="1:13">
      <c r="A2488" s="108"/>
      <c r="B2488" s="108" t="s">
        <v>356</v>
      </c>
      <c r="C2488" s="108" t="s">
        <v>14625</v>
      </c>
      <c r="D2488" s="109" t="s">
        <v>14626</v>
      </c>
      <c r="E2488" s="109"/>
      <c r="F2488" s="109"/>
      <c r="G2488" s="376" t="s">
        <v>14585</v>
      </c>
      <c r="H2488" s="109"/>
      <c r="I2488" s="285">
        <v>117</v>
      </c>
      <c r="J2488" s="285">
        <f t="shared" si="112"/>
        <v>111.15</v>
      </c>
      <c r="K2488" s="285">
        <f t="shared" si="113"/>
        <v>105.3</v>
      </c>
      <c r="L2488" s="285">
        <f t="shared" si="114"/>
        <v>99.45</v>
      </c>
      <c r="M2488" s="285">
        <f t="shared" si="115"/>
        <v>93.6</v>
      </c>
    </row>
    <row r="2489" ht="86" customHeight="1" spans="1:13">
      <c r="A2489" s="108">
        <v>13</v>
      </c>
      <c r="B2489" s="108" t="s">
        <v>356</v>
      </c>
      <c r="C2489" s="108" t="s">
        <v>14627</v>
      </c>
      <c r="D2489" s="109" t="s">
        <v>14628</v>
      </c>
      <c r="E2489" s="109" t="s">
        <v>14629</v>
      </c>
      <c r="F2489" s="109" t="s">
        <v>14622</v>
      </c>
      <c r="G2489" s="376" t="s">
        <v>4170</v>
      </c>
      <c r="H2489" s="109"/>
      <c r="I2489" s="285">
        <v>117</v>
      </c>
      <c r="J2489" s="285">
        <f t="shared" si="112"/>
        <v>111.15</v>
      </c>
      <c r="K2489" s="285">
        <f t="shared" si="113"/>
        <v>105.3</v>
      </c>
      <c r="L2489" s="285">
        <f t="shared" si="114"/>
        <v>99.45</v>
      </c>
      <c r="M2489" s="285">
        <f t="shared" si="115"/>
        <v>93.6</v>
      </c>
    </row>
    <row r="2490" ht="60" customHeight="1" spans="1:13">
      <c r="A2490" s="108"/>
      <c r="B2490" s="108" t="s">
        <v>356</v>
      </c>
      <c r="C2490" s="108" t="s">
        <v>14630</v>
      </c>
      <c r="D2490" s="109" t="s">
        <v>14631</v>
      </c>
      <c r="E2490" s="109"/>
      <c r="F2490" s="109"/>
      <c r="G2490" s="376" t="s">
        <v>4170</v>
      </c>
      <c r="H2490" s="109"/>
      <c r="I2490" s="285">
        <v>117</v>
      </c>
      <c r="J2490" s="285">
        <f t="shared" si="112"/>
        <v>111.15</v>
      </c>
      <c r="K2490" s="285">
        <f t="shared" si="113"/>
        <v>105.3</v>
      </c>
      <c r="L2490" s="285">
        <f t="shared" si="114"/>
        <v>99.45</v>
      </c>
      <c r="M2490" s="285">
        <f t="shared" si="115"/>
        <v>93.6</v>
      </c>
    </row>
    <row r="2491" ht="42" customHeight="1" spans="1:13">
      <c r="A2491" s="268" t="s">
        <v>14632</v>
      </c>
      <c r="B2491" s="268"/>
      <c r="C2491" s="268"/>
      <c r="D2491" s="268"/>
      <c r="E2491" s="268"/>
      <c r="F2491" s="268"/>
      <c r="G2491" s="268"/>
      <c r="H2491" s="268"/>
      <c r="I2491" s="383"/>
      <c r="J2491" s="383"/>
      <c r="K2491" s="383"/>
      <c r="L2491" s="383"/>
      <c r="M2491" s="383"/>
    </row>
    <row r="2492" ht="134" customHeight="1" spans="1:13">
      <c r="A2492" s="515" t="s">
        <v>14633</v>
      </c>
      <c r="B2492" s="516"/>
      <c r="C2492" s="516"/>
      <c r="D2492" s="516"/>
      <c r="E2492" s="516"/>
      <c r="F2492" s="516"/>
      <c r="G2492" s="516"/>
      <c r="H2492" s="516"/>
      <c r="I2492" s="514"/>
      <c r="J2492" s="514"/>
      <c r="K2492" s="514"/>
      <c r="L2492" s="514"/>
      <c r="M2492" s="273"/>
    </row>
    <row r="2493" s="248" customFormat="1" ht="24" customHeight="1" spans="1:215">
      <c r="A2493" s="493" t="s">
        <v>7172</v>
      </c>
      <c r="B2493" s="493" t="s">
        <v>25</v>
      </c>
      <c r="C2493" s="493" t="s">
        <v>9746</v>
      </c>
      <c r="D2493" s="493" t="s">
        <v>27</v>
      </c>
      <c r="E2493" s="493" t="s">
        <v>7174</v>
      </c>
      <c r="F2493" s="493" t="s">
        <v>7175</v>
      </c>
      <c r="G2493" s="493" t="s">
        <v>30</v>
      </c>
      <c r="H2493" s="493" t="s">
        <v>7176</v>
      </c>
      <c r="I2493" s="442" t="s">
        <v>32</v>
      </c>
      <c r="J2493" s="442"/>
      <c r="K2493" s="442"/>
      <c r="L2493" s="442"/>
      <c r="M2493" s="442"/>
      <c r="N2493" s="509"/>
      <c r="O2493" s="509"/>
      <c r="P2493" s="509"/>
      <c r="Q2493" s="509"/>
      <c r="R2493" s="509"/>
      <c r="S2493" s="509"/>
      <c r="T2493" s="509"/>
      <c r="U2493" s="509"/>
      <c r="V2493" s="509"/>
      <c r="W2493" s="509"/>
      <c r="X2493" s="509"/>
      <c r="Y2493" s="509"/>
      <c r="Z2493" s="509"/>
      <c r="AA2493" s="509"/>
      <c r="AB2493" s="509"/>
      <c r="AC2493" s="509"/>
      <c r="AD2493" s="509"/>
      <c r="AE2493" s="509"/>
      <c r="AF2493" s="509"/>
      <c r="AG2493" s="509"/>
      <c r="AH2493" s="509"/>
      <c r="AI2493" s="509"/>
      <c r="AJ2493" s="509"/>
      <c r="AK2493" s="509"/>
      <c r="AL2493" s="509"/>
      <c r="AM2493" s="509"/>
      <c r="AN2493" s="509"/>
      <c r="AO2493" s="509"/>
      <c r="AP2493" s="509"/>
      <c r="AQ2493" s="509"/>
      <c r="AR2493" s="509"/>
      <c r="AS2493" s="509"/>
      <c r="AT2493" s="509"/>
      <c r="AU2493" s="509"/>
      <c r="AV2493" s="509"/>
      <c r="AW2493" s="509"/>
      <c r="AX2493" s="509"/>
      <c r="AY2493" s="509"/>
      <c r="AZ2493" s="509"/>
      <c r="BA2493" s="509"/>
      <c r="BB2493" s="509"/>
      <c r="BC2493" s="509"/>
      <c r="BD2493" s="509"/>
      <c r="BE2493" s="509"/>
      <c r="BF2493" s="509"/>
      <c r="BG2493" s="509"/>
      <c r="BH2493" s="509"/>
      <c r="BI2493" s="509"/>
      <c r="BJ2493" s="509"/>
      <c r="BK2493" s="509"/>
      <c r="BL2493" s="509"/>
      <c r="BM2493" s="509"/>
      <c r="BN2493" s="509"/>
      <c r="BO2493" s="509"/>
      <c r="BP2493" s="509"/>
      <c r="BQ2493" s="509"/>
      <c r="BR2493" s="509"/>
      <c r="BS2493" s="509"/>
      <c r="BT2493" s="509"/>
      <c r="BU2493" s="509"/>
      <c r="BV2493" s="509"/>
      <c r="BW2493" s="509"/>
      <c r="BX2493" s="509"/>
      <c r="BY2493" s="509"/>
      <c r="BZ2493" s="509"/>
      <c r="CA2493" s="509"/>
      <c r="CB2493" s="509"/>
      <c r="CC2493" s="509"/>
      <c r="CD2493" s="509"/>
      <c r="CE2493" s="509"/>
      <c r="CF2493" s="509"/>
      <c r="CG2493" s="509"/>
      <c r="CH2493" s="509"/>
      <c r="CI2493" s="509"/>
      <c r="CJ2493" s="509"/>
      <c r="CK2493" s="509"/>
      <c r="CL2493" s="509"/>
      <c r="CM2493" s="509"/>
      <c r="CN2493" s="509"/>
      <c r="CO2493" s="509"/>
      <c r="CP2493" s="509"/>
      <c r="CQ2493" s="509"/>
      <c r="CR2493" s="509"/>
      <c r="CS2493" s="509"/>
      <c r="CT2493" s="509"/>
      <c r="CU2493" s="509"/>
      <c r="CV2493" s="509"/>
      <c r="CW2493" s="509"/>
      <c r="CX2493" s="509"/>
      <c r="CY2493" s="509"/>
      <c r="CZ2493" s="509"/>
      <c r="DA2493" s="509"/>
      <c r="DB2493" s="509"/>
      <c r="DC2493" s="509"/>
      <c r="DD2493" s="509"/>
      <c r="DE2493" s="509"/>
      <c r="DF2493" s="509"/>
      <c r="DG2493" s="509"/>
      <c r="DH2493" s="509"/>
      <c r="HG2493" s="510"/>
    </row>
    <row r="2494" s="248" customFormat="1" ht="24" customHeight="1" spans="1:215">
      <c r="A2494" s="493"/>
      <c r="B2494" s="493"/>
      <c r="C2494" s="493"/>
      <c r="D2494" s="493"/>
      <c r="E2494" s="493"/>
      <c r="F2494" s="493"/>
      <c r="G2494" s="493"/>
      <c r="H2494" s="493"/>
      <c r="I2494" s="442" t="s">
        <v>33</v>
      </c>
      <c r="J2494" s="442" t="s">
        <v>34</v>
      </c>
      <c r="K2494" s="442" t="s">
        <v>35</v>
      </c>
      <c r="L2494" s="442" t="s">
        <v>36</v>
      </c>
      <c r="M2494" s="442" t="s">
        <v>37</v>
      </c>
      <c r="N2494" s="509"/>
      <c r="O2494" s="509"/>
      <c r="P2494" s="509"/>
      <c r="Q2494" s="509"/>
      <c r="R2494" s="509"/>
      <c r="S2494" s="509"/>
      <c r="T2494" s="509"/>
      <c r="U2494" s="509"/>
      <c r="V2494" s="509"/>
      <c r="W2494" s="509"/>
      <c r="X2494" s="509"/>
      <c r="Y2494" s="509"/>
      <c r="Z2494" s="509"/>
      <c r="AA2494" s="509"/>
      <c r="AB2494" s="509"/>
      <c r="AC2494" s="509"/>
      <c r="AD2494" s="509"/>
      <c r="AE2494" s="509"/>
      <c r="AF2494" s="509"/>
      <c r="AG2494" s="509"/>
      <c r="AH2494" s="509"/>
      <c r="AI2494" s="509"/>
      <c r="AJ2494" s="509"/>
      <c r="AK2494" s="509"/>
      <c r="AL2494" s="509"/>
      <c r="AM2494" s="509"/>
      <c r="AN2494" s="509"/>
      <c r="AO2494" s="509"/>
      <c r="AP2494" s="509"/>
      <c r="AQ2494" s="509"/>
      <c r="AR2494" s="509"/>
      <c r="AS2494" s="509"/>
      <c r="AT2494" s="509"/>
      <c r="AU2494" s="509"/>
      <c r="AV2494" s="509"/>
      <c r="AW2494" s="509"/>
      <c r="AX2494" s="509"/>
      <c r="AY2494" s="509"/>
      <c r="AZ2494" s="509"/>
      <c r="BA2494" s="509"/>
      <c r="BB2494" s="509"/>
      <c r="BC2494" s="509"/>
      <c r="BD2494" s="509"/>
      <c r="BE2494" s="509"/>
      <c r="BF2494" s="509"/>
      <c r="BG2494" s="509"/>
      <c r="BH2494" s="509"/>
      <c r="BI2494" s="509"/>
      <c r="BJ2494" s="509"/>
      <c r="BK2494" s="509"/>
      <c r="BL2494" s="509"/>
      <c r="BM2494" s="509"/>
      <c r="BN2494" s="509"/>
      <c r="BO2494" s="509"/>
      <c r="BP2494" s="509"/>
      <c r="BQ2494" s="509"/>
      <c r="BR2494" s="509"/>
      <c r="BS2494" s="509"/>
      <c r="BT2494" s="509"/>
      <c r="BU2494" s="509"/>
      <c r="BV2494" s="509"/>
      <c r="BW2494" s="509"/>
      <c r="BX2494" s="509"/>
      <c r="BY2494" s="509"/>
      <c r="BZ2494" s="509"/>
      <c r="CA2494" s="509"/>
      <c r="CB2494" s="509"/>
      <c r="CC2494" s="509"/>
      <c r="CD2494" s="509"/>
      <c r="CE2494" s="509"/>
      <c r="CF2494" s="509"/>
      <c r="CG2494" s="509"/>
      <c r="CH2494" s="509"/>
      <c r="CI2494" s="509"/>
      <c r="CJ2494" s="509"/>
      <c r="CK2494" s="509"/>
      <c r="CL2494" s="509"/>
      <c r="CM2494" s="509"/>
      <c r="CN2494" s="509"/>
      <c r="CO2494" s="509"/>
      <c r="CP2494" s="509"/>
      <c r="CQ2494" s="509"/>
      <c r="CR2494" s="509"/>
      <c r="CS2494" s="509"/>
      <c r="CT2494" s="509"/>
      <c r="CU2494" s="509"/>
      <c r="CV2494" s="509"/>
      <c r="CW2494" s="509"/>
      <c r="CX2494" s="509"/>
      <c r="CY2494" s="509"/>
      <c r="CZ2494" s="509"/>
      <c r="DA2494" s="509"/>
      <c r="DB2494" s="509"/>
      <c r="DC2494" s="509"/>
      <c r="DD2494" s="509"/>
      <c r="DE2494" s="509"/>
      <c r="DF2494" s="509"/>
      <c r="DG2494" s="509"/>
      <c r="DH2494" s="509"/>
      <c r="HG2494" s="510"/>
    </row>
    <row r="2495" ht="60" customHeight="1" spans="1:13">
      <c r="A2495" s="376"/>
      <c r="B2495" s="376"/>
      <c r="C2495" s="109">
        <v>46</v>
      </c>
      <c r="D2495" s="109" t="s">
        <v>14634</v>
      </c>
      <c r="E2495" s="376"/>
      <c r="F2495" s="376"/>
      <c r="G2495" s="376"/>
      <c r="H2495" s="376"/>
      <c r="I2495" s="519"/>
      <c r="J2495" s="519"/>
      <c r="K2495" s="519"/>
      <c r="L2495" s="519"/>
      <c r="M2495" s="519"/>
    </row>
    <row r="2496" ht="60" customHeight="1" spans="1:13">
      <c r="A2496" s="376">
        <v>1</v>
      </c>
      <c r="B2496" s="376" t="s">
        <v>38</v>
      </c>
      <c r="C2496" s="873" t="s">
        <v>14635</v>
      </c>
      <c r="D2496" s="109" t="s">
        <v>14636</v>
      </c>
      <c r="E2496" s="109" t="s">
        <v>14637</v>
      </c>
      <c r="F2496" s="109" t="s">
        <v>14638</v>
      </c>
      <c r="G2496" s="376" t="s">
        <v>4170</v>
      </c>
      <c r="H2496" s="109"/>
      <c r="I2496" s="285">
        <v>63</v>
      </c>
      <c r="J2496" s="285">
        <f t="shared" ref="J2496:J2499" si="116">I2496*0.95</f>
        <v>59.85</v>
      </c>
      <c r="K2496" s="285">
        <f t="shared" ref="K2496:K2499" si="117">I2496*0.9</f>
        <v>56.7</v>
      </c>
      <c r="L2496" s="285">
        <f t="shared" ref="L2496:L2499" si="118">I2496*0.85</f>
        <v>53.55</v>
      </c>
      <c r="M2496" s="105">
        <f t="shared" ref="M2496:M2499" si="119">I2496*0.8</f>
        <v>50.4</v>
      </c>
    </row>
    <row r="2497" ht="60" customHeight="1" spans="1:13">
      <c r="A2497" s="376"/>
      <c r="B2497" s="376"/>
      <c r="C2497" s="873" t="s">
        <v>14639</v>
      </c>
      <c r="D2497" s="109" t="s">
        <v>14640</v>
      </c>
      <c r="E2497" s="109"/>
      <c r="F2497" s="109"/>
      <c r="G2497" s="376" t="s">
        <v>4170</v>
      </c>
      <c r="H2497" s="109"/>
      <c r="I2497" s="105">
        <v>18.9</v>
      </c>
      <c r="J2497" s="285">
        <f t="shared" si="116"/>
        <v>17.955</v>
      </c>
      <c r="K2497" s="285">
        <f t="shared" si="117"/>
        <v>17.01</v>
      </c>
      <c r="L2497" s="285">
        <f t="shared" si="118"/>
        <v>16.065</v>
      </c>
      <c r="M2497" s="285">
        <f t="shared" si="119"/>
        <v>15.12</v>
      </c>
    </row>
    <row r="2498" ht="60" customHeight="1" spans="1:13">
      <c r="A2498" s="376">
        <v>2</v>
      </c>
      <c r="B2498" s="376" t="s">
        <v>38</v>
      </c>
      <c r="C2498" s="873" t="s">
        <v>14641</v>
      </c>
      <c r="D2498" s="109" t="s">
        <v>14642</v>
      </c>
      <c r="E2498" s="109" t="s">
        <v>14643</v>
      </c>
      <c r="F2498" s="109" t="s">
        <v>14644</v>
      </c>
      <c r="G2498" s="376" t="s">
        <v>51</v>
      </c>
      <c r="H2498" s="109"/>
      <c r="I2498" s="105">
        <v>21.6</v>
      </c>
      <c r="J2498" s="285">
        <f t="shared" si="116"/>
        <v>20.52</v>
      </c>
      <c r="K2498" s="285">
        <f t="shared" si="117"/>
        <v>19.44</v>
      </c>
      <c r="L2498" s="285">
        <f t="shared" si="118"/>
        <v>18.36</v>
      </c>
      <c r="M2498" s="285">
        <f t="shared" si="119"/>
        <v>17.28</v>
      </c>
    </row>
    <row r="2499" ht="60" customHeight="1" spans="1:13">
      <c r="A2499" s="376">
        <v>3</v>
      </c>
      <c r="B2499" s="376" t="s">
        <v>38</v>
      </c>
      <c r="C2499" s="873" t="s">
        <v>14645</v>
      </c>
      <c r="D2499" s="109" t="s">
        <v>14646</v>
      </c>
      <c r="E2499" s="109" t="s">
        <v>14647</v>
      </c>
      <c r="F2499" s="109" t="s">
        <v>14648</v>
      </c>
      <c r="G2499" s="376" t="s">
        <v>51</v>
      </c>
      <c r="H2499" s="109"/>
      <c r="I2499" s="285">
        <v>108</v>
      </c>
      <c r="J2499" s="285">
        <f t="shared" si="116"/>
        <v>102.6</v>
      </c>
      <c r="K2499" s="285">
        <f t="shared" si="117"/>
        <v>97.2</v>
      </c>
      <c r="L2499" s="285">
        <f t="shared" si="118"/>
        <v>91.8</v>
      </c>
      <c r="M2499" s="105">
        <f t="shared" si="119"/>
        <v>86.4</v>
      </c>
    </row>
    <row r="2500" ht="60" customHeight="1" spans="1:13">
      <c r="A2500" s="376"/>
      <c r="B2500" s="376"/>
      <c r="C2500" s="873" t="s">
        <v>14649</v>
      </c>
      <c r="D2500" s="109" t="s">
        <v>14650</v>
      </c>
      <c r="E2500" s="109"/>
      <c r="F2500" s="109"/>
      <c r="G2500" s="376" t="s">
        <v>51</v>
      </c>
      <c r="H2500" s="520"/>
      <c r="I2500" s="285">
        <f t="shared" ref="I2500:M2500" si="120">I2499*0.2</f>
        <v>21.6</v>
      </c>
      <c r="J2500" s="285">
        <f t="shared" si="120"/>
        <v>20.52</v>
      </c>
      <c r="K2500" s="285">
        <f t="shared" si="120"/>
        <v>19.44</v>
      </c>
      <c r="L2500" s="285">
        <f t="shared" si="120"/>
        <v>18.36</v>
      </c>
      <c r="M2500" s="285">
        <f t="shared" si="120"/>
        <v>17.28</v>
      </c>
    </row>
    <row r="2501" ht="60" customHeight="1" spans="1:13">
      <c r="A2501" s="376">
        <v>4</v>
      </c>
      <c r="B2501" s="376" t="s">
        <v>38</v>
      </c>
      <c r="C2501" s="873" t="s">
        <v>14651</v>
      </c>
      <c r="D2501" s="109" t="s">
        <v>14652</v>
      </c>
      <c r="E2501" s="109" t="s">
        <v>14653</v>
      </c>
      <c r="F2501" s="109" t="s">
        <v>14654</v>
      </c>
      <c r="G2501" s="376" t="s">
        <v>4609</v>
      </c>
      <c r="H2501" s="520"/>
      <c r="I2501" s="285">
        <v>297</v>
      </c>
      <c r="J2501" s="285">
        <f>I2501*0.95</f>
        <v>282.15</v>
      </c>
      <c r="K2501" s="285">
        <f>I2501*0.9</f>
        <v>267.3</v>
      </c>
      <c r="L2501" s="285">
        <f>I2501*0.85</f>
        <v>252.45</v>
      </c>
      <c r="M2501" s="105">
        <f>I2501*0.8</f>
        <v>237.6</v>
      </c>
    </row>
    <row r="2502" ht="60" customHeight="1" spans="1:13">
      <c r="A2502" s="376">
        <v>5</v>
      </c>
      <c r="B2502" s="376" t="s">
        <v>38</v>
      </c>
      <c r="C2502" s="873" t="s">
        <v>14655</v>
      </c>
      <c r="D2502" s="109" t="s">
        <v>14656</v>
      </c>
      <c r="E2502" s="109" t="s">
        <v>14657</v>
      </c>
      <c r="F2502" s="109" t="s">
        <v>14658</v>
      </c>
      <c r="G2502" s="376" t="s">
        <v>51</v>
      </c>
      <c r="H2502" s="109" t="s">
        <v>14659</v>
      </c>
      <c r="I2502" s="285">
        <v>20.7</v>
      </c>
      <c r="J2502" s="285">
        <f>I2502*0.95</f>
        <v>19.665</v>
      </c>
      <c r="K2502" s="285">
        <f>I2502*0.9</f>
        <v>18.63</v>
      </c>
      <c r="L2502" s="285">
        <f>I2502*0.85</f>
        <v>17.595</v>
      </c>
      <c r="M2502" s="285">
        <f>I2502*0.8</f>
        <v>16.56</v>
      </c>
    </row>
    <row r="2503" ht="60" customHeight="1" spans="1:13">
      <c r="A2503" s="376">
        <v>6</v>
      </c>
      <c r="B2503" s="376" t="s">
        <v>38</v>
      </c>
      <c r="C2503" s="873" t="s">
        <v>14660</v>
      </c>
      <c r="D2503" s="109" t="s">
        <v>14661</v>
      </c>
      <c r="E2503" s="109" t="s">
        <v>14662</v>
      </c>
      <c r="F2503" s="109" t="s">
        <v>14663</v>
      </c>
      <c r="G2503" s="376" t="s">
        <v>51</v>
      </c>
      <c r="H2503" s="109"/>
      <c r="I2503" s="105" t="s">
        <v>102</v>
      </c>
      <c r="J2503" s="105" t="s">
        <v>102</v>
      </c>
      <c r="K2503" s="105" t="s">
        <v>102</v>
      </c>
      <c r="L2503" s="105" t="s">
        <v>102</v>
      </c>
      <c r="M2503" s="105" t="s">
        <v>102</v>
      </c>
    </row>
    <row r="2504" ht="46" customHeight="1" spans="1:13">
      <c r="A2504" s="268" t="s">
        <v>14664</v>
      </c>
      <c r="B2504" s="268"/>
      <c r="C2504" s="268"/>
      <c r="D2504" s="268"/>
      <c r="E2504" s="268"/>
      <c r="F2504" s="268"/>
      <c r="G2504" s="268"/>
      <c r="H2504" s="268"/>
      <c r="I2504" s="383"/>
      <c r="J2504" s="383"/>
      <c r="K2504" s="383"/>
      <c r="L2504" s="383"/>
      <c r="M2504" s="383"/>
    </row>
    <row r="2505" ht="135" customHeight="1" spans="1:13">
      <c r="A2505" s="515" t="s">
        <v>14665</v>
      </c>
      <c r="B2505" s="516"/>
      <c r="C2505" s="516"/>
      <c r="D2505" s="516"/>
      <c r="E2505" s="516"/>
      <c r="F2505" s="516"/>
      <c r="G2505" s="516"/>
      <c r="H2505" s="516"/>
      <c r="I2505" s="514"/>
      <c r="J2505" s="514"/>
      <c r="K2505" s="514"/>
      <c r="L2505" s="514"/>
      <c r="M2505" s="273"/>
    </row>
    <row r="2506" s="248" customFormat="1" ht="24" customHeight="1" spans="1:215">
      <c r="A2506" s="493" t="s">
        <v>7172</v>
      </c>
      <c r="B2506" s="493" t="s">
        <v>25</v>
      </c>
      <c r="C2506" s="493" t="s">
        <v>9746</v>
      </c>
      <c r="D2506" s="493" t="s">
        <v>27</v>
      </c>
      <c r="E2506" s="493" t="s">
        <v>7174</v>
      </c>
      <c r="F2506" s="493" t="s">
        <v>7175</v>
      </c>
      <c r="G2506" s="493" t="s">
        <v>30</v>
      </c>
      <c r="H2506" s="493" t="s">
        <v>7176</v>
      </c>
      <c r="I2506" s="442" t="s">
        <v>32</v>
      </c>
      <c r="J2506" s="442"/>
      <c r="K2506" s="442"/>
      <c r="L2506" s="442"/>
      <c r="M2506" s="442"/>
      <c r="N2506" s="509"/>
      <c r="O2506" s="509"/>
      <c r="P2506" s="509"/>
      <c r="Q2506" s="509"/>
      <c r="R2506" s="509"/>
      <c r="S2506" s="509"/>
      <c r="T2506" s="509"/>
      <c r="U2506" s="509"/>
      <c r="V2506" s="509"/>
      <c r="W2506" s="509"/>
      <c r="X2506" s="509"/>
      <c r="Y2506" s="509"/>
      <c r="Z2506" s="509"/>
      <c r="AA2506" s="509"/>
      <c r="AB2506" s="509"/>
      <c r="AC2506" s="509"/>
      <c r="AD2506" s="509"/>
      <c r="AE2506" s="509"/>
      <c r="AF2506" s="509"/>
      <c r="AG2506" s="509"/>
      <c r="AH2506" s="509"/>
      <c r="AI2506" s="509"/>
      <c r="AJ2506" s="509"/>
      <c r="AK2506" s="509"/>
      <c r="AL2506" s="509"/>
      <c r="AM2506" s="509"/>
      <c r="AN2506" s="509"/>
      <c r="AO2506" s="509"/>
      <c r="AP2506" s="509"/>
      <c r="AQ2506" s="509"/>
      <c r="AR2506" s="509"/>
      <c r="AS2506" s="509"/>
      <c r="AT2506" s="509"/>
      <c r="AU2506" s="509"/>
      <c r="AV2506" s="509"/>
      <c r="AW2506" s="509"/>
      <c r="AX2506" s="509"/>
      <c r="AY2506" s="509"/>
      <c r="AZ2506" s="509"/>
      <c r="BA2506" s="509"/>
      <c r="BB2506" s="509"/>
      <c r="BC2506" s="509"/>
      <c r="BD2506" s="509"/>
      <c r="BE2506" s="509"/>
      <c r="BF2506" s="509"/>
      <c r="BG2506" s="509"/>
      <c r="BH2506" s="509"/>
      <c r="BI2506" s="509"/>
      <c r="BJ2506" s="509"/>
      <c r="BK2506" s="509"/>
      <c r="BL2506" s="509"/>
      <c r="BM2506" s="509"/>
      <c r="BN2506" s="509"/>
      <c r="BO2506" s="509"/>
      <c r="BP2506" s="509"/>
      <c r="BQ2506" s="509"/>
      <c r="BR2506" s="509"/>
      <c r="BS2506" s="509"/>
      <c r="BT2506" s="509"/>
      <c r="BU2506" s="509"/>
      <c r="BV2506" s="509"/>
      <c r="BW2506" s="509"/>
      <c r="BX2506" s="509"/>
      <c r="BY2506" s="509"/>
      <c r="BZ2506" s="509"/>
      <c r="CA2506" s="509"/>
      <c r="CB2506" s="509"/>
      <c r="CC2506" s="509"/>
      <c r="CD2506" s="509"/>
      <c r="CE2506" s="509"/>
      <c r="CF2506" s="509"/>
      <c r="CG2506" s="509"/>
      <c r="CH2506" s="509"/>
      <c r="CI2506" s="509"/>
      <c r="CJ2506" s="509"/>
      <c r="CK2506" s="509"/>
      <c r="CL2506" s="509"/>
      <c r="CM2506" s="509"/>
      <c r="CN2506" s="509"/>
      <c r="CO2506" s="509"/>
      <c r="CP2506" s="509"/>
      <c r="CQ2506" s="509"/>
      <c r="CR2506" s="509"/>
      <c r="CS2506" s="509"/>
      <c r="CT2506" s="509"/>
      <c r="CU2506" s="509"/>
      <c r="CV2506" s="509"/>
      <c r="CW2506" s="509"/>
      <c r="CX2506" s="509"/>
      <c r="CY2506" s="509"/>
      <c r="CZ2506" s="509"/>
      <c r="DA2506" s="509"/>
      <c r="DB2506" s="509"/>
      <c r="DC2506" s="509"/>
      <c r="DD2506" s="509"/>
      <c r="DE2506" s="509"/>
      <c r="DF2506" s="509"/>
      <c r="DG2506" s="509"/>
      <c r="DH2506" s="509"/>
      <c r="HG2506" s="510"/>
    </row>
    <row r="2507" s="248" customFormat="1" ht="24" customHeight="1" spans="1:215">
      <c r="A2507" s="493"/>
      <c r="B2507" s="493"/>
      <c r="C2507" s="493"/>
      <c r="D2507" s="493"/>
      <c r="E2507" s="493"/>
      <c r="F2507" s="493"/>
      <c r="G2507" s="493"/>
      <c r="H2507" s="493"/>
      <c r="I2507" s="442" t="s">
        <v>33</v>
      </c>
      <c r="J2507" s="442" t="s">
        <v>34</v>
      </c>
      <c r="K2507" s="442" t="s">
        <v>35</v>
      </c>
      <c r="L2507" s="442" t="s">
        <v>36</v>
      </c>
      <c r="M2507" s="442" t="s">
        <v>37</v>
      </c>
      <c r="N2507" s="509"/>
      <c r="O2507" s="509"/>
      <c r="P2507" s="509"/>
      <c r="Q2507" s="509"/>
      <c r="R2507" s="509"/>
      <c r="S2507" s="509"/>
      <c r="T2507" s="509"/>
      <c r="U2507" s="509"/>
      <c r="V2507" s="509"/>
      <c r="W2507" s="509"/>
      <c r="X2507" s="509"/>
      <c r="Y2507" s="509"/>
      <c r="Z2507" s="509"/>
      <c r="AA2507" s="509"/>
      <c r="AB2507" s="509"/>
      <c r="AC2507" s="509"/>
      <c r="AD2507" s="509"/>
      <c r="AE2507" s="509"/>
      <c r="AF2507" s="509"/>
      <c r="AG2507" s="509"/>
      <c r="AH2507" s="509"/>
      <c r="AI2507" s="509"/>
      <c r="AJ2507" s="509"/>
      <c r="AK2507" s="509"/>
      <c r="AL2507" s="509"/>
      <c r="AM2507" s="509"/>
      <c r="AN2507" s="509"/>
      <c r="AO2507" s="509"/>
      <c r="AP2507" s="509"/>
      <c r="AQ2507" s="509"/>
      <c r="AR2507" s="509"/>
      <c r="AS2507" s="509"/>
      <c r="AT2507" s="509"/>
      <c r="AU2507" s="509"/>
      <c r="AV2507" s="509"/>
      <c r="AW2507" s="509"/>
      <c r="AX2507" s="509"/>
      <c r="AY2507" s="509"/>
      <c r="AZ2507" s="509"/>
      <c r="BA2507" s="509"/>
      <c r="BB2507" s="509"/>
      <c r="BC2507" s="509"/>
      <c r="BD2507" s="509"/>
      <c r="BE2507" s="509"/>
      <c r="BF2507" s="509"/>
      <c r="BG2507" s="509"/>
      <c r="BH2507" s="509"/>
      <c r="BI2507" s="509"/>
      <c r="BJ2507" s="509"/>
      <c r="BK2507" s="509"/>
      <c r="BL2507" s="509"/>
      <c r="BM2507" s="509"/>
      <c r="BN2507" s="509"/>
      <c r="BO2507" s="509"/>
      <c r="BP2507" s="509"/>
      <c r="BQ2507" s="509"/>
      <c r="BR2507" s="509"/>
      <c r="BS2507" s="509"/>
      <c r="BT2507" s="509"/>
      <c r="BU2507" s="509"/>
      <c r="BV2507" s="509"/>
      <c r="BW2507" s="509"/>
      <c r="BX2507" s="509"/>
      <c r="BY2507" s="509"/>
      <c r="BZ2507" s="509"/>
      <c r="CA2507" s="509"/>
      <c r="CB2507" s="509"/>
      <c r="CC2507" s="509"/>
      <c r="CD2507" s="509"/>
      <c r="CE2507" s="509"/>
      <c r="CF2507" s="509"/>
      <c r="CG2507" s="509"/>
      <c r="CH2507" s="509"/>
      <c r="CI2507" s="509"/>
      <c r="CJ2507" s="509"/>
      <c r="CK2507" s="509"/>
      <c r="CL2507" s="509"/>
      <c r="CM2507" s="509"/>
      <c r="CN2507" s="509"/>
      <c r="CO2507" s="509"/>
      <c r="CP2507" s="509"/>
      <c r="CQ2507" s="509"/>
      <c r="CR2507" s="509"/>
      <c r="CS2507" s="509"/>
      <c r="CT2507" s="509"/>
      <c r="CU2507" s="509"/>
      <c r="CV2507" s="509"/>
      <c r="CW2507" s="509"/>
      <c r="CX2507" s="509"/>
      <c r="CY2507" s="509"/>
      <c r="CZ2507" s="509"/>
      <c r="DA2507" s="509"/>
      <c r="DB2507" s="509"/>
      <c r="DC2507" s="509"/>
      <c r="DD2507" s="509"/>
      <c r="DE2507" s="509"/>
      <c r="DF2507" s="509"/>
      <c r="DG2507" s="509"/>
      <c r="DH2507" s="509"/>
      <c r="HG2507" s="510"/>
    </row>
    <row r="2508" ht="60" customHeight="1" spans="1:13">
      <c r="A2508" s="503"/>
      <c r="B2508" s="521"/>
      <c r="C2508" s="522">
        <v>43</v>
      </c>
      <c r="D2508" s="394" t="s">
        <v>14666</v>
      </c>
      <c r="E2508" s="523"/>
      <c r="F2508" s="523"/>
      <c r="G2508" s="523"/>
      <c r="H2508" s="524"/>
      <c r="I2508" s="550"/>
      <c r="J2508" s="550"/>
      <c r="K2508" s="550"/>
      <c r="L2508" s="550"/>
      <c r="M2508" s="550"/>
    </row>
    <row r="2509" ht="60" customHeight="1" spans="1:13">
      <c r="A2509" s="525">
        <v>1</v>
      </c>
      <c r="B2509" s="525" t="s">
        <v>38</v>
      </c>
      <c r="C2509" s="874" t="s">
        <v>14667</v>
      </c>
      <c r="D2509" s="394" t="s">
        <v>14668</v>
      </c>
      <c r="E2509" s="394" t="s">
        <v>14669</v>
      </c>
      <c r="F2509" s="394" t="s">
        <v>14670</v>
      </c>
      <c r="G2509" s="396" t="s">
        <v>6419</v>
      </c>
      <c r="H2509" s="394"/>
      <c r="I2509" s="285">
        <v>124.2</v>
      </c>
      <c r="J2509" s="285">
        <f t="shared" ref="J2509:J2513" si="121">I2509*0.95</f>
        <v>117.99</v>
      </c>
      <c r="K2509" s="285">
        <f t="shared" ref="K2509:K2513" si="122">I2509*0.9</f>
        <v>111.78</v>
      </c>
      <c r="L2509" s="285">
        <f t="shared" ref="L2509:L2513" si="123">I2509*0.85</f>
        <v>105.57</v>
      </c>
      <c r="M2509" s="285">
        <f t="shared" ref="M2509:M2513" si="124">I2509*0.8</f>
        <v>99.36</v>
      </c>
    </row>
    <row r="2510" ht="60" customHeight="1" spans="1:13">
      <c r="A2510" s="527"/>
      <c r="B2510" s="527"/>
      <c r="C2510" s="874" t="s">
        <v>14671</v>
      </c>
      <c r="D2510" s="394" t="s">
        <v>14672</v>
      </c>
      <c r="E2510" s="394"/>
      <c r="F2510" s="394"/>
      <c r="G2510" s="396" t="s">
        <v>6419</v>
      </c>
      <c r="H2510" s="394"/>
      <c r="I2510" s="285">
        <f t="shared" ref="I2510:M2510" si="125">I2509*0.2</f>
        <v>24.84</v>
      </c>
      <c r="J2510" s="285">
        <f t="shared" si="125"/>
        <v>23.598</v>
      </c>
      <c r="K2510" s="285">
        <f t="shared" si="125"/>
        <v>22.356</v>
      </c>
      <c r="L2510" s="285">
        <f t="shared" si="125"/>
        <v>21.114</v>
      </c>
      <c r="M2510" s="285">
        <f t="shared" si="125"/>
        <v>19.872</v>
      </c>
    </row>
    <row r="2511" ht="60" customHeight="1" spans="1:13">
      <c r="A2511" s="525">
        <v>2</v>
      </c>
      <c r="B2511" s="525" t="s">
        <v>38</v>
      </c>
      <c r="C2511" s="875" t="s">
        <v>14673</v>
      </c>
      <c r="D2511" s="394" t="s">
        <v>14674</v>
      </c>
      <c r="E2511" s="394" t="s">
        <v>14675</v>
      </c>
      <c r="F2511" s="394" t="s">
        <v>14670</v>
      </c>
      <c r="G2511" s="396" t="s">
        <v>6419</v>
      </c>
      <c r="H2511" s="394" t="s">
        <v>14676</v>
      </c>
      <c r="I2511" s="285">
        <v>295.2</v>
      </c>
      <c r="J2511" s="285">
        <f t="shared" si="121"/>
        <v>280.44</v>
      </c>
      <c r="K2511" s="285">
        <f t="shared" si="122"/>
        <v>265.68</v>
      </c>
      <c r="L2511" s="285">
        <f t="shared" si="123"/>
        <v>250.92</v>
      </c>
      <c r="M2511" s="285">
        <f t="shared" si="124"/>
        <v>236.16</v>
      </c>
    </row>
    <row r="2512" ht="60" customHeight="1" spans="1:13">
      <c r="A2512" s="527"/>
      <c r="B2512" s="527"/>
      <c r="C2512" s="875" t="s">
        <v>14677</v>
      </c>
      <c r="D2512" s="394" t="s">
        <v>14678</v>
      </c>
      <c r="E2512" s="199"/>
      <c r="F2512" s="199"/>
      <c r="G2512" s="396" t="s">
        <v>6419</v>
      </c>
      <c r="H2512" s="323"/>
      <c r="I2512" s="285">
        <f t="shared" ref="I2512:M2512" si="126">I2511*0.2</f>
        <v>59.04</v>
      </c>
      <c r="J2512" s="285">
        <f t="shared" si="126"/>
        <v>56.088</v>
      </c>
      <c r="K2512" s="285">
        <f t="shared" si="126"/>
        <v>53.136</v>
      </c>
      <c r="L2512" s="285">
        <f t="shared" si="126"/>
        <v>50.184</v>
      </c>
      <c r="M2512" s="285">
        <f t="shared" si="126"/>
        <v>47.232</v>
      </c>
    </row>
    <row r="2513" ht="60" customHeight="1" spans="1:13">
      <c r="A2513" s="525">
        <v>3</v>
      </c>
      <c r="B2513" s="525" t="s">
        <v>38</v>
      </c>
      <c r="C2513" s="875" t="s">
        <v>14679</v>
      </c>
      <c r="D2513" s="394" t="s">
        <v>14680</v>
      </c>
      <c r="E2513" s="394" t="s">
        <v>14681</v>
      </c>
      <c r="F2513" s="394" t="s">
        <v>14670</v>
      </c>
      <c r="G2513" s="396" t="s">
        <v>14682</v>
      </c>
      <c r="H2513" s="529"/>
      <c r="I2513" s="285">
        <v>195.3</v>
      </c>
      <c r="J2513" s="285">
        <f t="shared" si="121"/>
        <v>185.535</v>
      </c>
      <c r="K2513" s="285">
        <f t="shared" si="122"/>
        <v>175.77</v>
      </c>
      <c r="L2513" s="285">
        <f t="shared" si="123"/>
        <v>166.005</v>
      </c>
      <c r="M2513" s="285">
        <f t="shared" si="124"/>
        <v>156.24</v>
      </c>
    </row>
    <row r="2514" ht="60" customHeight="1" spans="1:13">
      <c r="A2514" s="527"/>
      <c r="B2514" s="527"/>
      <c r="C2514" s="875" t="s">
        <v>14683</v>
      </c>
      <c r="D2514" s="394" t="s">
        <v>14684</v>
      </c>
      <c r="E2514" s="530"/>
      <c r="F2514" s="394"/>
      <c r="G2514" s="396" t="s">
        <v>14682</v>
      </c>
      <c r="H2514" s="529"/>
      <c r="I2514" s="285">
        <f t="shared" ref="I2514:M2514" si="127">I2513*0.2</f>
        <v>39.06</v>
      </c>
      <c r="J2514" s="285">
        <f t="shared" si="127"/>
        <v>37.107</v>
      </c>
      <c r="K2514" s="285">
        <f t="shared" si="127"/>
        <v>35.154</v>
      </c>
      <c r="L2514" s="285">
        <f t="shared" si="127"/>
        <v>33.201</v>
      </c>
      <c r="M2514" s="285">
        <f t="shared" si="127"/>
        <v>31.248</v>
      </c>
    </row>
    <row r="2515" ht="60" customHeight="1" spans="1:13">
      <c r="A2515" s="525">
        <v>4</v>
      </c>
      <c r="B2515" s="525" t="s">
        <v>38</v>
      </c>
      <c r="C2515" s="875" t="s">
        <v>14685</v>
      </c>
      <c r="D2515" s="394" t="s">
        <v>14686</v>
      </c>
      <c r="E2515" s="394" t="s">
        <v>14687</v>
      </c>
      <c r="F2515" s="394" t="s">
        <v>14670</v>
      </c>
      <c r="G2515" s="396" t="s">
        <v>14682</v>
      </c>
      <c r="H2515" s="394" t="s">
        <v>14688</v>
      </c>
      <c r="I2515" s="285">
        <v>366.3</v>
      </c>
      <c r="J2515" s="285">
        <f t="shared" ref="J2515:J2519" si="128">I2515*0.95</f>
        <v>347.985</v>
      </c>
      <c r="K2515" s="285">
        <f t="shared" ref="K2515:K2519" si="129">I2515*0.9</f>
        <v>329.67</v>
      </c>
      <c r="L2515" s="285">
        <f t="shared" ref="L2515:L2519" si="130">I2515*0.85</f>
        <v>311.355</v>
      </c>
      <c r="M2515" s="285">
        <f t="shared" ref="M2515:M2519" si="131">I2515*0.8</f>
        <v>293.04</v>
      </c>
    </row>
    <row r="2516" ht="60" customHeight="1" spans="1:13">
      <c r="A2516" s="527"/>
      <c r="B2516" s="527"/>
      <c r="C2516" s="875" t="s">
        <v>14689</v>
      </c>
      <c r="D2516" s="394" t="s">
        <v>14690</v>
      </c>
      <c r="E2516" s="394"/>
      <c r="F2516" s="394"/>
      <c r="G2516" s="396" t="s">
        <v>14682</v>
      </c>
      <c r="H2516" s="394"/>
      <c r="I2516" s="285">
        <f t="shared" ref="I2516:M2516" si="132">I2515*0.2</f>
        <v>73.26</v>
      </c>
      <c r="J2516" s="285">
        <f t="shared" si="132"/>
        <v>69.597</v>
      </c>
      <c r="K2516" s="285">
        <f t="shared" si="132"/>
        <v>65.934</v>
      </c>
      <c r="L2516" s="285">
        <f t="shared" si="132"/>
        <v>62.271</v>
      </c>
      <c r="M2516" s="285">
        <f t="shared" si="132"/>
        <v>58.608</v>
      </c>
    </row>
    <row r="2517" ht="60" customHeight="1" spans="1:13">
      <c r="A2517" s="525">
        <v>5</v>
      </c>
      <c r="B2517" s="521" t="s">
        <v>38</v>
      </c>
      <c r="C2517" s="876" t="s">
        <v>14691</v>
      </c>
      <c r="D2517" s="109" t="s">
        <v>14692</v>
      </c>
      <c r="E2517" s="394" t="s">
        <v>14693</v>
      </c>
      <c r="F2517" s="394" t="s">
        <v>14694</v>
      </c>
      <c r="G2517" s="396" t="s">
        <v>4170</v>
      </c>
      <c r="H2517" s="531"/>
      <c r="I2517" s="285">
        <v>220.5</v>
      </c>
      <c r="J2517" s="285">
        <f t="shared" si="128"/>
        <v>209.475</v>
      </c>
      <c r="K2517" s="285">
        <f t="shared" si="129"/>
        <v>198.45</v>
      </c>
      <c r="L2517" s="285">
        <f t="shared" si="130"/>
        <v>187.425</v>
      </c>
      <c r="M2517" s="285">
        <f t="shared" si="131"/>
        <v>176.4</v>
      </c>
    </row>
    <row r="2518" ht="60" customHeight="1" spans="1:13">
      <c r="A2518" s="527"/>
      <c r="B2518" s="532"/>
      <c r="C2518" s="876" t="s">
        <v>14695</v>
      </c>
      <c r="D2518" s="109" t="s">
        <v>14696</v>
      </c>
      <c r="E2518" s="394"/>
      <c r="F2518" s="394"/>
      <c r="G2518" s="396" t="s">
        <v>4170</v>
      </c>
      <c r="H2518" s="531"/>
      <c r="I2518" s="285">
        <f t="shared" ref="I2518:M2518" si="133">I2517*0.2</f>
        <v>44.1</v>
      </c>
      <c r="J2518" s="285">
        <f t="shared" si="133"/>
        <v>41.895</v>
      </c>
      <c r="K2518" s="285">
        <f t="shared" si="133"/>
        <v>39.69</v>
      </c>
      <c r="L2518" s="285">
        <f t="shared" si="133"/>
        <v>37.485</v>
      </c>
      <c r="M2518" s="285">
        <f t="shared" si="133"/>
        <v>35.28</v>
      </c>
    </row>
    <row r="2519" ht="60" customHeight="1" spans="1:13">
      <c r="A2519" s="525">
        <v>6</v>
      </c>
      <c r="B2519" s="521" t="s">
        <v>38</v>
      </c>
      <c r="C2519" s="876" t="s">
        <v>14697</v>
      </c>
      <c r="D2519" s="109" t="s">
        <v>14698</v>
      </c>
      <c r="E2519" s="394" t="s">
        <v>14699</v>
      </c>
      <c r="F2519" s="394" t="s">
        <v>14700</v>
      </c>
      <c r="G2519" s="396" t="s">
        <v>4170</v>
      </c>
      <c r="H2519" s="533"/>
      <c r="I2519" s="285">
        <v>139.5</v>
      </c>
      <c r="J2519" s="285">
        <f t="shared" si="128"/>
        <v>132.525</v>
      </c>
      <c r="K2519" s="285">
        <f t="shared" si="129"/>
        <v>125.55</v>
      </c>
      <c r="L2519" s="285">
        <f t="shared" si="130"/>
        <v>118.575</v>
      </c>
      <c r="M2519" s="285">
        <f t="shared" si="131"/>
        <v>111.6</v>
      </c>
    </row>
    <row r="2520" ht="60" customHeight="1" spans="1:13">
      <c r="A2520" s="527"/>
      <c r="B2520" s="532"/>
      <c r="C2520" s="876" t="s">
        <v>14701</v>
      </c>
      <c r="D2520" s="109" t="s">
        <v>14702</v>
      </c>
      <c r="E2520" s="394"/>
      <c r="F2520" s="394"/>
      <c r="G2520" s="396" t="s">
        <v>4170</v>
      </c>
      <c r="H2520" s="533"/>
      <c r="I2520" s="285">
        <f t="shared" ref="I2520:M2520" si="134">I2519*0.2</f>
        <v>27.9</v>
      </c>
      <c r="J2520" s="285">
        <f t="shared" si="134"/>
        <v>26.505</v>
      </c>
      <c r="K2520" s="285">
        <f t="shared" si="134"/>
        <v>25.11</v>
      </c>
      <c r="L2520" s="285">
        <f t="shared" si="134"/>
        <v>23.715</v>
      </c>
      <c r="M2520" s="285">
        <f t="shared" si="134"/>
        <v>22.32</v>
      </c>
    </row>
    <row r="2521" ht="60" customHeight="1" spans="1:13">
      <c r="A2521" s="525">
        <v>7</v>
      </c>
      <c r="B2521" s="521" t="s">
        <v>95</v>
      </c>
      <c r="C2521" s="876" t="s">
        <v>14703</v>
      </c>
      <c r="D2521" s="109" t="s">
        <v>14704</v>
      </c>
      <c r="E2521" s="394" t="s">
        <v>14705</v>
      </c>
      <c r="F2521" s="394" t="s">
        <v>14706</v>
      </c>
      <c r="G2521" s="396" t="s">
        <v>14682</v>
      </c>
      <c r="H2521" s="394"/>
      <c r="I2521" s="285">
        <v>1147.5</v>
      </c>
      <c r="J2521" s="285">
        <f t="shared" ref="J2521:J2525" si="135">I2521*0.95</f>
        <v>1090.125</v>
      </c>
      <c r="K2521" s="285">
        <f t="shared" ref="K2521:K2525" si="136">I2521*0.9</f>
        <v>1032.75</v>
      </c>
      <c r="L2521" s="285">
        <f t="shared" ref="L2521:L2525" si="137">I2521*0.85</f>
        <v>975.375</v>
      </c>
      <c r="M2521" s="285">
        <f t="shared" ref="M2521:M2525" si="138">I2521*0.8</f>
        <v>918</v>
      </c>
    </row>
    <row r="2522" ht="60" customHeight="1" spans="1:13">
      <c r="A2522" s="527"/>
      <c r="B2522" s="532"/>
      <c r="C2522" s="876" t="s">
        <v>14707</v>
      </c>
      <c r="D2522" s="109" t="s">
        <v>14708</v>
      </c>
      <c r="E2522" s="394"/>
      <c r="F2522" s="394"/>
      <c r="G2522" s="396" t="s">
        <v>14682</v>
      </c>
      <c r="H2522" s="394"/>
      <c r="I2522" s="285">
        <f t="shared" ref="I2522:M2522" si="139">I2521*0.2</f>
        <v>229.5</v>
      </c>
      <c r="J2522" s="285">
        <f t="shared" si="139"/>
        <v>218.025</v>
      </c>
      <c r="K2522" s="285">
        <f t="shared" si="139"/>
        <v>206.55</v>
      </c>
      <c r="L2522" s="285">
        <f t="shared" si="139"/>
        <v>195.075</v>
      </c>
      <c r="M2522" s="285">
        <f t="shared" si="139"/>
        <v>183.6</v>
      </c>
    </row>
    <row r="2523" ht="60" customHeight="1" spans="1:13">
      <c r="A2523" s="525">
        <v>8</v>
      </c>
      <c r="B2523" s="525" t="s">
        <v>38</v>
      </c>
      <c r="C2523" s="875" t="s">
        <v>14709</v>
      </c>
      <c r="D2523" s="394" t="s">
        <v>14710</v>
      </c>
      <c r="E2523" s="394" t="s">
        <v>14711</v>
      </c>
      <c r="F2523" s="394" t="s">
        <v>14712</v>
      </c>
      <c r="G2523" s="405" t="s">
        <v>51</v>
      </c>
      <c r="H2523" s="394" t="s">
        <v>14713</v>
      </c>
      <c r="I2523" s="285">
        <v>111.6</v>
      </c>
      <c r="J2523" s="285">
        <f t="shared" si="135"/>
        <v>106.02</v>
      </c>
      <c r="K2523" s="285">
        <f t="shared" si="136"/>
        <v>100.44</v>
      </c>
      <c r="L2523" s="285">
        <f t="shared" si="137"/>
        <v>94.86</v>
      </c>
      <c r="M2523" s="285">
        <f t="shared" si="138"/>
        <v>89.28</v>
      </c>
    </row>
    <row r="2524" ht="60" customHeight="1" spans="1:13">
      <c r="A2524" s="527"/>
      <c r="B2524" s="527"/>
      <c r="C2524" s="875" t="s">
        <v>14714</v>
      </c>
      <c r="D2524" s="394" t="s">
        <v>14715</v>
      </c>
      <c r="E2524" s="394"/>
      <c r="F2524" s="394"/>
      <c r="G2524" s="405" t="s">
        <v>51</v>
      </c>
      <c r="H2524" s="394"/>
      <c r="I2524" s="285">
        <f t="shared" ref="I2524:M2524" si="140">I2523*0.2</f>
        <v>22.32</v>
      </c>
      <c r="J2524" s="285">
        <f t="shared" si="140"/>
        <v>21.204</v>
      </c>
      <c r="K2524" s="285">
        <f t="shared" si="140"/>
        <v>20.088</v>
      </c>
      <c r="L2524" s="285">
        <f t="shared" si="140"/>
        <v>18.972</v>
      </c>
      <c r="M2524" s="285">
        <f t="shared" si="140"/>
        <v>17.856</v>
      </c>
    </row>
    <row r="2525" ht="60" customHeight="1" spans="1:13">
      <c r="A2525" s="525">
        <v>9</v>
      </c>
      <c r="B2525" s="525" t="s">
        <v>38</v>
      </c>
      <c r="C2525" s="875" t="s">
        <v>14716</v>
      </c>
      <c r="D2525" s="394" t="s">
        <v>14717</v>
      </c>
      <c r="E2525" s="394" t="s">
        <v>14718</v>
      </c>
      <c r="F2525" s="394" t="s">
        <v>14719</v>
      </c>
      <c r="G2525" s="405" t="s">
        <v>51</v>
      </c>
      <c r="H2525" s="394"/>
      <c r="I2525" s="285">
        <v>29.7</v>
      </c>
      <c r="J2525" s="285">
        <f t="shared" si="135"/>
        <v>28.215</v>
      </c>
      <c r="K2525" s="285">
        <f t="shared" si="136"/>
        <v>26.73</v>
      </c>
      <c r="L2525" s="285">
        <f t="shared" si="137"/>
        <v>25.245</v>
      </c>
      <c r="M2525" s="285">
        <f t="shared" si="138"/>
        <v>23.76</v>
      </c>
    </row>
    <row r="2526" ht="60" customHeight="1" spans="1:13">
      <c r="A2526" s="527"/>
      <c r="B2526" s="527"/>
      <c r="C2526" s="875" t="s">
        <v>14720</v>
      </c>
      <c r="D2526" s="394" t="s">
        <v>14721</v>
      </c>
      <c r="E2526" s="534"/>
      <c r="F2526" s="534"/>
      <c r="G2526" s="405" t="s">
        <v>51</v>
      </c>
      <c r="H2526" s="534"/>
      <c r="I2526" s="285">
        <f t="shared" ref="I2526:M2526" si="141">I2525*0.2</f>
        <v>5.94</v>
      </c>
      <c r="J2526" s="285">
        <f t="shared" si="141"/>
        <v>5.643</v>
      </c>
      <c r="K2526" s="285">
        <f t="shared" si="141"/>
        <v>5.346</v>
      </c>
      <c r="L2526" s="285">
        <f t="shared" si="141"/>
        <v>5.049</v>
      </c>
      <c r="M2526" s="285">
        <f t="shared" si="141"/>
        <v>4.752</v>
      </c>
    </row>
    <row r="2527" ht="45" customHeight="1" spans="1:13">
      <c r="A2527" s="268" t="s">
        <v>14722</v>
      </c>
      <c r="B2527" s="268"/>
      <c r="C2527" s="268"/>
      <c r="D2527" s="268"/>
      <c r="E2527" s="268"/>
      <c r="F2527" s="268"/>
      <c r="G2527" s="268"/>
      <c r="H2527" s="268"/>
      <c r="I2527" s="383"/>
      <c r="J2527" s="383"/>
      <c r="K2527" s="383"/>
      <c r="L2527" s="383"/>
      <c r="M2527" s="383"/>
    </row>
    <row r="2528" ht="158" customHeight="1" spans="1:13">
      <c r="A2528" s="535" t="s">
        <v>14723</v>
      </c>
      <c r="B2528" s="536"/>
      <c r="C2528" s="536"/>
      <c r="D2528" s="536"/>
      <c r="E2528" s="536"/>
      <c r="F2528" s="536"/>
      <c r="G2528" s="536"/>
      <c r="H2528" s="536"/>
      <c r="I2528" s="551"/>
      <c r="J2528" s="551"/>
      <c r="K2528" s="551"/>
      <c r="L2528" s="551"/>
      <c r="M2528" s="552"/>
    </row>
    <row r="2529" ht="158" customHeight="1" spans="1:13">
      <c r="A2529" s="537"/>
      <c r="B2529" s="538"/>
      <c r="C2529" s="538"/>
      <c r="D2529" s="538"/>
      <c r="E2529" s="538"/>
      <c r="F2529" s="538"/>
      <c r="G2529" s="538"/>
      <c r="H2529" s="538"/>
      <c r="I2529" s="553"/>
      <c r="J2529" s="553"/>
      <c r="K2529" s="553"/>
      <c r="L2529" s="553"/>
      <c r="M2529" s="554"/>
    </row>
    <row r="2530" ht="65" customHeight="1" spans="1:13">
      <c r="A2530" s="539"/>
      <c r="B2530" s="540"/>
      <c r="C2530" s="540"/>
      <c r="D2530" s="540"/>
      <c r="E2530" s="540"/>
      <c r="F2530" s="540"/>
      <c r="G2530" s="540"/>
      <c r="H2530" s="540"/>
      <c r="I2530" s="555"/>
      <c r="J2530" s="555"/>
      <c r="K2530" s="555"/>
      <c r="L2530" s="555"/>
      <c r="M2530" s="556"/>
    </row>
    <row r="2531" s="249" customFormat="1" ht="24" customHeight="1" spans="1:112">
      <c r="A2531" s="72" t="s">
        <v>7172</v>
      </c>
      <c r="B2531" s="73" t="s">
        <v>25</v>
      </c>
      <c r="C2531" s="263" t="s">
        <v>9746</v>
      </c>
      <c r="D2531" s="73" t="s">
        <v>27</v>
      </c>
      <c r="E2531" s="73" t="s">
        <v>7174</v>
      </c>
      <c r="F2531" s="73" t="s">
        <v>7175</v>
      </c>
      <c r="G2531" s="73" t="s">
        <v>30</v>
      </c>
      <c r="H2531" s="73" t="s">
        <v>7176</v>
      </c>
      <c r="I2531" s="442" t="s">
        <v>32</v>
      </c>
      <c r="J2531" s="442"/>
      <c r="K2531" s="442"/>
      <c r="L2531" s="442"/>
      <c r="M2531" s="442"/>
      <c r="N2531" s="250"/>
      <c r="O2531" s="250"/>
      <c r="P2531" s="250"/>
      <c r="Q2531" s="250"/>
      <c r="R2531" s="250"/>
      <c r="S2531" s="250"/>
      <c r="T2531" s="250"/>
      <c r="U2531" s="250"/>
      <c r="V2531" s="250"/>
      <c r="W2531" s="250"/>
      <c r="X2531" s="250"/>
      <c r="Y2531" s="250"/>
      <c r="Z2531" s="250"/>
      <c r="AA2531" s="250"/>
      <c r="AB2531" s="250"/>
      <c r="AC2531" s="250"/>
      <c r="AD2531" s="250"/>
      <c r="AE2531" s="250"/>
      <c r="AF2531" s="250"/>
      <c r="AG2531" s="250"/>
      <c r="AH2531" s="250"/>
      <c r="AI2531" s="250"/>
      <c r="AJ2531" s="250"/>
      <c r="AK2531" s="250"/>
      <c r="AL2531" s="250"/>
      <c r="AM2531" s="250"/>
      <c r="AN2531" s="250"/>
      <c r="AO2531" s="250"/>
      <c r="AP2531" s="250"/>
      <c r="AQ2531" s="250"/>
      <c r="AR2531" s="250"/>
      <c r="AS2531" s="250"/>
      <c r="AT2531" s="250"/>
      <c r="AU2531" s="250"/>
      <c r="AV2531" s="250"/>
      <c r="AW2531" s="250"/>
      <c r="AX2531" s="250"/>
      <c r="AY2531" s="250"/>
      <c r="AZ2531" s="250"/>
      <c r="BA2531" s="250"/>
      <c r="BB2531" s="250"/>
      <c r="BC2531" s="250"/>
      <c r="BD2531" s="250"/>
      <c r="BE2531" s="250"/>
      <c r="BF2531" s="250"/>
      <c r="BG2531" s="250"/>
      <c r="BH2531" s="250"/>
      <c r="BI2531" s="250"/>
      <c r="BJ2531" s="250"/>
      <c r="BK2531" s="250"/>
      <c r="BL2531" s="250"/>
      <c r="BM2531" s="250"/>
      <c r="BN2531" s="250"/>
      <c r="BO2531" s="250"/>
      <c r="BP2531" s="250"/>
      <c r="BQ2531" s="250"/>
      <c r="BR2531" s="250"/>
      <c r="BS2531" s="250"/>
      <c r="BT2531" s="250"/>
      <c r="BU2531" s="250"/>
      <c r="BV2531" s="250"/>
      <c r="BW2531" s="250"/>
      <c r="BX2531" s="250"/>
      <c r="BY2531" s="250"/>
      <c r="BZ2531" s="250"/>
      <c r="CA2531" s="250"/>
      <c r="CB2531" s="250"/>
      <c r="CC2531" s="250"/>
      <c r="CD2531" s="250"/>
      <c r="CE2531" s="250"/>
      <c r="CF2531" s="250"/>
      <c r="CG2531" s="250"/>
      <c r="CH2531" s="250"/>
      <c r="CI2531" s="250"/>
      <c r="CJ2531" s="250"/>
      <c r="CK2531" s="250"/>
      <c r="CL2531" s="250"/>
      <c r="CM2531" s="250"/>
      <c r="CN2531" s="250"/>
      <c r="CO2531" s="250"/>
      <c r="CP2531" s="250"/>
      <c r="CQ2531" s="250"/>
      <c r="CR2531" s="250"/>
      <c r="CS2531" s="250"/>
      <c r="CT2531" s="250"/>
      <c r="CU2531" s="250"/>
      <c r="CV2531" s="250"/>
      <c r="CW2531" s="250"/>
      <c r="CX2531" s="250"/>
      <c r="CY2531" s="250"/>
      <c r="CZ2531" s="250"/>
      <c r="DA2531" s="250"/>
      <c r="DB2531" s="250"/>
      <c r="DC2531" s="250"/>
      <c r="DD2531" s="250"/>
      <c r="DE2531" s="250"/>
      <c r="DF2531" s="250"/>
      <c r="DG2531" s="250"/>
      <c r="DH2531" s="250"/>
    </row>
    <row r="2532" s="249" customFormat="1" ht="24" customHeight="1" spans="1:112">
      <c r="A2532" s="72"/>
      <c r="B2532" s="73"/>
      <c r="C2532" s="263"/>
      <c r="D2532" s="73"/>
      <c r="E2532" s="73"/>
      <c r="F2532" s="73"/>
      <c r="G2532" s="73"/>
      <c r="H2532" s="73"/>
      <c r="I2532" s="442" t="s">
        <v>33</v>
      </c>
      <c r="J2532" s="442" t="s">
        <v>34</v>
      </c>
      <c r="K2532" s="442" t="s">
        <v>35</v>
      </c>
      <c r="L2532" s="442" t="s">
        <v>36</v>
      </c>
      <c r="M2532" s="442" t="s">
        <v>37</v>
      </c>
      <c r="N2532" s="250"/>
      <c r="O2532" s="250"/>
      <c r="P2532" s="250"/>
      <c r="Q2532" s="250"/>
      <c r="R2532" s="250"/>
      <c r="S2532" s="250"/>
      <c r="T2532" s="250"/>
      <c r="U2532" s="250"/>
      <c r="V2532" s="250"/>
      <c r="W2532" s="250"/>
      <c r="X2532" s="250"/>
      <c r="Y2532" s="250"/>
      <c r="Z2532" s="250"/>
      <c r="AA2532" s="250"/>
      <c r="AB2532" s="250"/>
      <c r="AC2532" s="250"/>
      <c r="AD2532" s="250"/>
      <c r="AE2532" s="250"/>
      <c r="AF2532" s="250"/>
      <c r="AG2532" s="250"/>
      <c r="AH2532" s="250"/>
      <c r="AI2532" s="250"/>
      <c r="AJ2532" s="250"/>
      <c r="AK2532" s="250"/>
      <c r="AL2532" s="250"/>
      <c r="AM2532" s="250"/>
      <c r="AN2532" s="250"/>
      <c r="AO2532" s="250"/>
      <c r="AP2532" s="250"/>
      <c r="AQ2532" s="250"/>
      <c r="AR2532" s="250"/>
      <c r="AS2532" s="250"/>
      <c r="AT2532" s="250"/>
      <c r="AU2532" s="250"/>
      <c r="AV2532" s="250"/>
      <c r="AW2532" s="250"/>
      <c r="AX2532" s="250"/>
      <c r="AY2532" s="250"/>
      <c r="AZ2532" s="250"/>
      <c r="BA2532" s="250"/>
      <c r="BB2532" s="250"/>
      <c r="BC2532" s="250"/>
      <c r="BD2532" s="250"/>
      <c r="BE2532" s="250"/>
      <c r="BF2532" s="250"/>
      <c r="BG2532" s="250"/>
      <c r="BH2532" s="250"/>
      <c r="BI2532" s="250"/>
      <c r="BJ2532" s="250"/>
      <c r="BK2532" s="250"/>
      <c r="BL2532" s="250"/>
      <c r="BM2532" s="250"/>
      <c r="BN2532" s="250"/>
      <c r="BO2532" s="250"/>
      <c r="BP2532" s="250"/>
      <c r="BQ2532" s="250"/>
      <c r="BR2532" s="250"/>
      <c r="BS2532" s="250"/>
      <c r="BT2532" s="250"/>
      <c r="BU2532" s="250"/>
      <c r="BV2532" s="250"/>
      <c r="BW2532" s="250"/>
      <c r="BX2532" s="250"/>
      <c r="BY2532" s="250"/>
      <c r="BZ2532" s="250"/>
      <c r="CA2532" s="250"/>
      <c r="CB2532" s="250"/>
      <c r="CC2532" s="250"/>
      <c r="CD2532" s="250"/>
      <c r="CE2532" s="250"/>
      <c r="CF2532" s="250"/>
      <c r="CG2532" s="250"/>
      <c r="CH2532" s="250"/>
      <c r="CI2532" s="250"/>
      <c r="CJ2532" s="250"/>
      <c r="CK2532" s="250"/>
      <c r="CL2532" s="250"/>
      <c r="CM2532" s="250"/>
      <c r="CN2532" s="250"/>
      <c r="CO2532" s="250"/>
      <c r="CP2532" s="250"/>
      <c r="CQ2532" s="250"/>
      <c r="CR2532" s="250"/>
      <c r="CS2532" s="250"/>
      <c r="CT2532" s="250"/>
      <c r="CU2532" s="250"/>
      <c r="CV2532" s="250"/>
      <c r="CW2532" s="250"/>
      <c r="CX2532" s="250"/>
      <c r="CY2532" s="250"/>
      <c r="CZ2532" s="250"/>
      <c r="DA2532" s="250"/>
      <c r="DB2532" s="250"/>
      <c r="DC2532" s="250"/>
      <c r="DD2532" s="250"/>
      <c r="DE2532" s="250"/>
      <c r="DF2532" s="250"/>
      <c r="DG2532" s="250"/>
      <c r="DH2532" s="250"/>
    </row>
    <row r="2533" ht="60" customHeight="1" spans="1:13">
      <c r="A2533" s="541"/>
      <c r="B2533" s="541"/>
      <c r="C2533" s="542">
        <v>42</v>
      </c>
      <c r="D2533" s="543" t="s">
        <v>14724</v>
      </c>
      <c r="E2533" s="541"/>
      <c r="F2533" s="541"/>
      <c r="G2533" s="541"/>
      <c r="H2533" s="541"/>
      <c r="I2533" s="557"/>
      <c r="J2533" s="7"/>
      <c r="K2533" s="7"/>
      <c r="L2533" s="7"/>
      <c r="M2533" s="7"/>
    </row>
    <row r="2534" ht="84" customHeight="1" spans="1:13">
      <c r="A2534" s="542">
        <v>1</v>
      </c>
      <c r="B2534" s="542" t="s">
        <v>38</v>
      </c>
      <c r="C2534" s="877" t="s">
        <v>14725</v>
      </c>
      <c r="D2534" s="543" t="s">
        <v>14726</v>
      </c>
      <c r="E2534" s="544" t="s">
        <v>14727</v>
      </c>
      <c r="F2534" s="544" t="s">
        <v>14728</v>
      </c>
      <c r="G2534" s="542" t="s">
        <v>14729</v>
      </c>
      <c r="H2534" s="543" t="s">
        <v>14730</v>
      </c>
      <c r="I2534" s="557">
        <v>72</v>
      </c>
      <c r="J2534" s="287">
        <f t="shared" ref="J2534:J2538" si="142">I2534*0.95</f>
        <v>68.4</v>
      </c>
      <c r="K2534" s="287">
        <f t="shared" ref="K2534:K2538" si="143">I2534*0.9</f>
        <v>64.8</v>
      </c>
      <c r="L2534" s="287">
        <f t="shared" ref="L2534:L2538" si="144">I2534*0.85</f>
        <v>61.2</v>
      </c>
      <c r="M2534" s="287">
        <f t="shared" ref="M2534:M2538" si="145">I2534*0.8</f>
        <v>57.6</v>
      </c>
    </row>
    <row r="2535" ht="60" customHeight="1" spans="1:13">
      <c r="A2535" s="542"/>
      <c r="B2535" s="542"/>
      <c r="C2535" s="877" t="s">
        <v>14731</v>
      </c>
      <c r="D2535" s="543" t="s">
        <v>14732</v>
      </c>
      <c r="E2535" s="544"/>
      <c r="F2535" s="545"/>
      <c r="G2535" s="542" t="s">
        <v>14729</v>
      </c>
      <c r="H2535" s="543"/>
      <c r="I2535" s="557">
        <f t="shared" ref="I2535:M2535" si="146">I2534*0.2</f>
        <v>14.4</v>
      </c>
      <c r="J2535" s="557">
        <f t="shared" si="146"/>
        <v>13.68</v>
      </c>
      <c r="K2535" s="557">
        <f t="shared" si="146"/>
        <v>12.96</v>
      </c>
      <c r="L2535" s="557">
        <f t="shared" si="146"/>
        <v>12.24</v>
      </c>
      <c r="M2535" s="557">
        <f t="shared" si="146"/>
        <v>11.52</v>
      </c>
    </row>
    <row r="2536" ht="60" customHeight="1" spans="1:13">
      <c r="A2536" s="542"/>
      <c r="B2536" s="542"/>
      <c r="C2536" s="877" t="s">
        <v>14733</v>
      </c>
      <c r="D2536" s="543" t="s">
        <v>14734</v>
      </c>
      <c r="E2536" s="544"/>
      <c r="F2536" s="544"/>
      <c r="G2536" s="542" t="s">
        <v>14729</v>
      </c>
      <c r="H2536" s="543"/>
      <c r="I2536" s="557">
        <v>28.8</v>
      </c>
      <c r="J2536" s="287">
        <f t="shared" si="142"/>
        <v>27.36</v>
      </c>
      <c r="K2536" s="287">
        <f t="shared" si="143"/>
        <v>25.92</v>
      </c>
      <c r="L2536" s="287">
        <f t="shared" si="144"/>
        <v>24.48</v>
      </c>
      <c r="M2536" s="287">
        <f t="shared" si="145"/>
        <v>23.04</v>
      </c>
    </row>
    <row r="2537" ht="60" customHeight="1" spans="1:13">
      <c r="A2537" s="542"/>
      <c r="B2537" s="542"/>
      <c r="C2537" s="877" t="s">
        <v>14735</v>
      </c>
      <c r="D2537" s="543" t="s">
        <v>14736</v>
      </c>
      <c r="E2537" s="544"/>
      <c r="F2537" s="544"/>
      <c r="G2537" s="542" t="s">
        <v>14729</v>
      </c>
      <c r="H2537" s="543"/>
      <c r="I2537" s="557">
        <v>14.4</v>
      </c>
      <c r="J2537" s="287">
        <f t="shared" si="142"/>
        <v>13.68</v>
      </c>
      <c r="K2537" s="287">
        <f t="shared" si="143"/>
        <v>12.96</v>
      </c>
      <c r="L2537" s="287">
        <f t="shared" si="144"/>
        <v>12.24</v>
      </c>
      <c r="M2537" s="287">
        <f t="shared" si="145"/>
        <v>11.52</v>
      </c>
    </row>
    <row r="2538" ht="81" customHeight="1" spans="1:13">
      <c r="A2538" s="542">
        <v>2</v>
      </c>
      <c r="B2538" s="542" t="s">
        <v>38</v>
      </c>
      <c r="C2538" s="877" t="s">
        <v>14737</v>
      </c>
      <c r="D2538" s="543" t="s">
        <v>14738</v>
      </c>
      <c r="E2538" s="544" t="s">
        <v>14739</v>
      </c>
      <c r="F2538" s="544" t="s">
        <v>14728</v>
      </c>
      <c r="G2538" s="542" t="s">
        <v>14729</v>
      </c>
      <c r="H2538" s="543" t="s">
        <v>14730</v>
      </c>
      <c r="I2538" s="557">
        <v>93.6</v>
      </c>
      <c r="J2538" s="287">
        <f t="shared" si="142"/>
        <v>88.92</v>
      </c>
      <c r="K2538" s="287">
        <f t="shared" si="143"/>
        <v>84.24</v>
      </c>
      <c r="L2538" s="287">
        <f t="shared" si="144"/>
        <v>79.56</v>
      </c>
      <c r="M2538" s="287">
        <f t="shared" si="145"/>
        <v>74.88</v>
      </c>
    </row>
    <row r="2539" ht="60" customHeight="1" spans="1:13">
      <c r="A2539" s="542"/>
      <c r="B2539" s="542"/>
      <c r="C2539" s="877" t="s">
        <v>14740</v>
      </c>
      <c r="D2539" s="543" t="s">
        <v>14741</v>
      </c>
      <c r="E2539" s="544"/>
      <c r="F2539" s="544"/>
      <c r="G2539" s="542" t="s">
        <v>14729</v>
      </c>
      <c r="H2539" s="543"/>
      <c r="I2539" s="557">
        <f t="shared" ref="I2539:M2539" si="147">I2538*0.2</f>
        <v>18.72</v>
      </c>
      <c r="J2539" s="557">
        <f t="shared" si="147"/>
        <v>17.784</v>
      </c>
      <c r="K2539" s="557">
        <f t="shared" si="147"/>
        <v>16.848</v>
      </c>
      <c r="L2539" s="557">
        <f t="shared" si="147"/>
        <v>15.912</v>
      </c>
      <c r="M2539" s="557">
        <f t="shared" si="147"/>
        <v>14.976</v>
      </c>
    </row>
    <row r="2540" ht="60" customHeight="1" spans="1:13">
      <c r="A2540" s="542"/>
      <c r="B2540" s="542"/>
      <c r="C2540" s="877" t="s">
        <v>14742</v>
      </c>
      <c r="D2540" s="543" t="s">
        <v>14743</v>
      </c>
      <c r="E2540" s="544"/>
      <c r="F2540" s="544"/>
      <c r="G2540" s="542" t="s">
        <v>14729</v>
      </c>
      <c r="H2540" s="543"/>
      <c r="I2540" s="557">
        <v>37.44</v>
      </c>
      <c r="J2540" s="287">
        <f t="shared" ref="J2540:J2542" si="148">I2540*0.95</f>
        <v>35.568</v>
      </c>
      <c r="K2540" s="287">
        <f t="shared" ref="K2540:K2542" si="149">I2540*0.9</f>
        <v>33.696</v>
      </c>
      <c r="L2540" s="287">
        <f t="shared" ref="L2540:L2542" si="150">I2540*0.85</f>
        <v>31.824</v>
      </c>
      <c r="M2540" s="287">
        <f t="shared" ref="M2540:M2542" si="151">I2540*0.8</f>
        <v>29.952</v>
      </c>
    </row>
    <row r="2541" ht="60" customHeight="1" spans="1:13">
      <c r="A2541" s="542"/>
      <c r="B2541" s="542"/>
      <c r="C2541" s="877" t="s">
        <v>14744</v>
      </c>
      <c r="D2541" s="543" t="s">
        <v>14745</v>
      </c>
      <c r="E2541" s="544"/>
      <c r="F2541" s="544"/>
      <c r="G2541" s="542" t="s">
        <v>14729</v>
      </c>
      <c r="H2541" s="543"/>
      <c r="I2541" s="557">
        <v>18.72</v>
      </c>
      <c r="J2541" s="287">
        <f t="shared" si="148"/>
        <v>17.784</v>
      </c>
      <c r="K2541" s="287">
        <f t="shared" si="149"/>
        <v>16.848</v>
      </c>
      <c r="L2541" s="287">
        <f t="shared" si="150"/>
        <v>15.912</v>
      </c>
      <c r="M2541" s="287">
        <f t="shared" si="151"/>
        <v>14.976</v>
      </c>
    </row>
    <row r="2542" ht="69" customHeight="1" spans="1:13">
      <c r="A2542" s="542">
        <v>3</v>
      </c>
      <c r="B2542" s="542" t="s">
        <v>38</v>
      </c>
      <c r="C2542" s="877" t="s">
        <v>14746</v>
      </c>
      <c r="D2542" s="543" t="s">
        <v>14747</v>
      </c>
      <c r="E2542" s="544" t="s">
        <v>14748</v>
      </c>
      <c r="F2542" s="544" t="s">
        <v>14728</v>
      </c>
      <c r="G2542" s="542" t="s">
        <v>14729</v>
      </c>
      <c r="H2542" s="543" t="s">
        <v>14730</v>
      </c>
      <c r="I2542" s="557">
        <v>141.3</v>
      </c>
      <c r="J2542" s="287">
        <f t="shared" si="148"/>
        <v>134.235</v>
      </c>
      <c r="K2542" s="287">
        <f t="shared" si="149"/>
        <v>127.17</v>
      </c>
      <c r="L2542" s="287">
        <f t="shared" si="150"/>
        <v>120.105</v>
      </c>
      <c r="M2542" s="287">
        <f t="shared" si="151"/>
        <v>113.04</v>
      </c>
    </row>
    <row r="2543" ht="60" customHeight="1" spans="1:13">
      <c r="A2543" s="542"/>
      <c r="B2543" s="542"/>
      <c r="C2543" s="877" t="s">
        <v>14749</v>
      </c>
      <c r="D2543" s="543" t="s">
        <v>14750</v>
      </c>
      <c r="E2543" s="544"/>
      <c r="F2543" s="544"/>
      <c r="G2543" s="542" t="s">
        <v>14729</v>
      </c>
      <c r="H2543" s="543"/>
      <c r="I2543" s="557">
        <f t="shared" ref="I2543:M2543" si="152">I2542*0.2</f>
        <v>28.26</v>
      </c>
      <c r="J2543" s="557">
        <f t="shared" si="152"/>
        <v>26.847</v>
      </c>
      <c r="K2543" s="557">
        <f t="shared" si="152"/>
        <v>25.434</v>
      </c>
      <c r="L2543" s="557">
        <f t="shared" si="152"/>
        <v>24.021</v>
      </c>
      <c r="M2543" s="557">
        <f t="shared" si="152"/>
        <v>22.608</v>
      </c>
    </row>
    <row r="2544" ht="60" customHeight="1" spans="1:13">
      <c r="A2544" s="542"/>
      <c r="B2544" s="542"/>
      <c r="C2544" s="877" t="s">
        <v>14751</v>
      </c>
      <c r="D2544" s="543" t="s">
        <v>14752</v>
      </c>
      <c r="E2544" s="544"/>
      <c r="F2544" s="544"/>
      <c r="G2544" s="542" t="s">
        <v>14729</v>
      </c>
      <c r="H2544" s="543"/>
      <c r="I2544" s="557">
        <v>56.52</v>
      </c>
      <c r="J2544" s="287">
        <f t="shared" ref="J2544:J2546" si="153">I2544*0.95</f>
        <v>53.694</v>
      </c>
      <c r="K2544" s="287">
        <f t="shared" ref="K2544:K2546" si="154">I2544*0.9</f>
        <v>50.868</v>
      </c>
      <c r="L2544" s="287">
        <f t="shared" ref="L2544:L2546" si="155">I2544*0.85</f>
        <v>48.042</v>
      </c>
      <c r="M2544" s="287">
        <f t="shared" ref="M2544:M2546" si="156">I2544*0.8</f>
        <v>45.216</v>
      </c>
    </row>
    <row r="2545" ht="60" customHeight="1" spans="1:13">
      <c r="A2545" s="542"/>
      <c r="B2545" s="542"/>
      <c r="C2545" s="877" t="s">
        <v>14753</v>
      </c>
      <c r="D2545" s="543" t="s">
        <v>14754</v>
      </c>
      <c r="E2545" s="544"/>
      <c r="F2545" s="544"/>
      <c r="G2545" s="542" t="s">
        <v>14729</v>
      </c>
      <c r="H2545" s="543"/>
      <c r="I2545" s="557">
        <v>28.26</v>
      </c>
      <c r="J2545" s="287">
        <f t="shared" si="153"/>
        <v>26.847</v>
      </c>
      <c r="K2545" s="287">
        <f t="shared" si="154"/>
        <v>25.434</v>
      </c>
      <c r="L2545" s="287">
        <f t="shared" si="155"/>
        <v>24.021</v>
      </c>
      <c r="M2545" s="287">
        <f t="shared" si="156"/>
        <v>22.608</v>
      </c>
    </row>
    <row r="2546" ht="77" customHeight="1" spans="1:13">
      <c r="A2546" s="542">
        <v>4</v>
      </c>
      <c r="B2546" s="542" t="s">
        <v>38</v>
      </c>
      <c r="C2546" s="877" t="s">
        <v>14755</v>
      </c>
      <c r="D2546" s="543" t="s">
        <v>14756</v>
      </c>
      <c r="E2546" s="544" t="s">
        <v>14757</v>
      </c>
      <c r="F2546" s="544" t="s">
        <v>14758</v>
      </c>
      <c r="G2546" s="542" t="s">
        <v>14759</v>
      </c>
      <c r="H2546" s="546"/>
      <c r="I2546" s="557">
        <v>18</v>
      </c>
      <c r="J2546" s="287">
        <f t="shared" si="153"/>
        <v>17.1</v>
      </c>
      <c r="K2546" s="287">
        <f t="shared" si="154"/>
        <v>16.2</v>
      </c>
      <c r="L2546" s="287">
        <f t="shared" si="155"/>
        <v>15.3</v>
      </c>
      <c r="M2546" s="287">
        <f t="shared" si="156"/>
        <v>14.4</v>
      </c>
    </row>
    <row r="2547" ht="60" customHeight="1" spans="1:13">
      <c r="A2547" s="542"/>
      <c r="B2547" s="542"/>
      <c r="C2547" s="877" t="s">
        <v>14760</v>
      </c>
      <c r="D2547" s="543" t="s">
        <v>14761</v>
      </c>
      <c r="E2547" s="544"/>
      <c r="F2547" s="544"/>
      <c r="G2547" s="542" t="s">
        <v>14759</v>
      </c>
      <c r="H2547" s="546"/>
      <c r="I2547" s="557">
        <f t="shared" ref="I2547:M2547" si="157">I2546*0.2</f>
        <v>3.6</v>
      </c>
      <c r="J2547" s="557">
        <f t="shared" si="157"/>
        <v>3.42</v>
      </c>
      <c r="K2547" s="557">
        <f t="shared" si="157"/>
        <v>3.24</v>
      </c>
      <c r="L2547" s="557">
        <f t="shared" si="157"/>
        <v>3.06</v>
      </c>
      <c r="M2547" s="557">
        <f t="shared" si="157"/>
        <v>2.88</v>
      </c>
    </row>
    <row r="2548" ht="60" customHeight="1" spans="1:13">
      <c r="A2548" s="542"/>
      <c r="B2548" s="542"/>
      <c r="C2548" s="877" t="s">
        <v>14762</v>
      </c>
      <c r="D2548" s="543" t="s">
        <v>14763</v>
      </c>
      <c r="E2548" s="544"/>
      <c r="F2548" s="544"/>
      <c r="G2548" s="542" t="s">
        <v>14759</v>
      </c>
      <c r="H2548" s="546"/>
      <c r="I2548" s="557">
        <v>7.2</v>
      </c>
      <c r="J2548" s="287">
        <f t="shared" ref="J2548:J2550" si="158">I2548*0.95</f>
        <v>6.84</v>
      </c>
      <c r="K2548" s="287">
        <f t="shared" ref="K2548:K2550" si="159">I2548*0.9</f>
        <v>6.48</v>
      </c>
      <c r="L2548" s="287">
        <f t="shared" ref="L2548:L2550" si="160">I2548*0.85</f>
        <v>6.12</v>
      </c>
      <c r="M2548" s="287">
        <f t="shared" ref="M2548:M2550" si="161">I2548*0.8</f>
        <v>5.76</v>
      </c>
    </row>
    <row r="2549" ht="60" customHeight="1" spans="1:13">
      <c r="A2549" s="542"/>
      <c r="B2549" s="542"/>
      <c r="C2549" s="877" t="s">
        <v>14764</v>
      </c>
      <c r="D2549" s="543" t="s">
        <v>14765</v>
      </c>
      <c r="E2549" s="544"/>
      <c r="F2549" s="544"/>
      <c r="G2549" s="542" t="s">
        <v>14759</v>
      </c>
      <c r="H2549" s="546"/>
      <c r="I2549" s="557">
        <v>3.6</v>
      </c>
      <c r="J2549" s="287">
        <f t="shared" si="158"/>
        <v>3.42</v>
      </c>
      <c r="K2549" s="287">
        <f t="shared" si="159"/>
        <v>3.24</v>
      </c>
      <c r="L2549" s="287">
        <f t="shared" si="160"/>
        <v>3.06</v>
      </c>
      <c r="M2549" s="287">
        <f t="shared" si="161"/>
        <v>2.88</v>
      </c>
    </row>
    <row r="2550" ht="71" customHeight="1" spans="1:13">
      <c r="A2550" s="542">
        <v>5</v>
      </c>
      <c r="B2550" s="542" t="s">
        <v>38</v>
      </c>
      <c r="C2550" s="877" t="s">
        <v>14766</v>
      </c>
      <c r="D2550" s="543" t="s">
        <v>14767</v>
      </c>
      <c r="E2550" s="547" t="s">
        <v>14768</v>
      </c>
      <c r="F2550" s="547" t="s">
        <v>14769</v>
      </c>
      <c r="G2550" s="542" t="s">
        <v>14729</v>
      </c>
      <c r="H2550" s="548"/>
      <c r="I2550" s="557">
        <v>29.7</v>
      </c>
      <c r="J2550" s="287">
        <f t="shared" si="158"/>
        <v>28.215</v>
      </c>
      <c r="K2550" s="287">
        <f t="shared" si="159"/>
        <v>26.73</v>
      </c>
      <c r="L2550" s="287">
        <f t="shared" si="160"/>
        <v>25.245</v>
      </c>
      <c r="M2550" s="287">
        <f t="shared" si="161"/>
        <v>23.76</v>
      </c>
    </row>
    <row r="2551" ht="60" customHeight="1" spans="1:13">
      <c r="A2551" s="542"/>
      <c r="B2551" s="542"/>
      <c r="C2551" s="877" t="s">
        <v>14770</v>
      </c>
      <c r="D2551" s="543" t="s">
        <v>14771</v>
      </c>
      <c r="E2551" s="547"/>
      <c r="F2551" s="547"/>
      <c r="G2551" s="542" t="s">
        <v>14729</v>
      </c>
      <c r="H2551" s="548"/>
      <c r="I2551" s="557">
        <f t="shared" ref="I2551:M2551" si="162">I2550*0.2</f>
        <v>5.94</v>
      </c>
      <c r="J2551" s="557">
        <f t="shared" si="162"/>
        <v>5.643</v>
      </c>
      <c r="K2551" s="557">
        <f t="shared" si="162"/>
        <v>5.346</v>
      </c>
      <c r="L2551" s="557">
        <f t="shared" si="162"/>
        <v>5.049</v>
      </c>
      <c r="M2551" s="557">
        <f t="shared" si="162"/>
        <v>4.752</v>
      </c>
    </row>
    <row r="2552" ht="61" customHeight="1" spans="1:13">
      <c r="A2552" s="542">
        <v>6</v>
      </c>
      <c r="B2552" s="542" t="s">
        <v>38</v>
      </c>
      <c r="C2552" s="877" t="s">
        <v>14772</v>
      </c>
      <c r="D2552" s="394" t="s">
        <v>14773</v>
      </c>
      <c r="E2552" s="544" t="s">
        <v>14774</v>
      </c>
      <c r="F2552" s="544" t="s">
        <v>14775</v>
      </c>
      <c r="G2552" s="542" t="s">
        <v>14729</v>
      </c>
      <c r="H2552" s="549"/>
      <c r="I2552" s="557">
        <v>45</v>
      </c>
      <c r="J2552" s="287">
        <f t="shared" ref="J2552:J2556" si="163">I2552*0.95</f>
        <v>42.75</v>
      </c>
      <c r="K2552" s="287">
        <f t="shared" ref="K2552:K2556" si="164">I2552*0.9</f>
        <v>40.5</v>
      </c>
      <c r="L2552" s="287">
        <f t="shared" ref="L2552:L2556" si="165">I2552*0.85</f>
        <v>38.25</v>
      </c>
      <c r="M2552" s="287">
        <f t="shared" ref="M2552:M2556" si="166">I2552*0.8</f>
        <v>36</v>
      </c>
    </row>
    <row r="2553" ht="60" customHeight="1" spans="1:13">
      <c r="A2553" s="542"/>
      <c r="B2553" s="542"/>
      <c r="C2553" s="877" t="s">
        <v>14776</v>
      </c>
      <c r="D2553" s="543" t="s">
        <v>14777</v>
      </c>
      <c r="E2553" s="544"/>
      <c r="F2553" s="544"/>
      <c r="G2553" s="542" t="s">
        <v>14729</v>
      </c>
      <c r="H2553" s="549"/>
      <c r="I2553" s="557">
        <f t="shared" ref="I2553:M2553" si="167">I2552*0.2</f>
        <v>9</v>
      </c>
      <c r="J2553" s="557">
        <f t="shared" si="167"/>
        <v>8.55</v>
      </c>
      <c r="K2553" s="557">
        <f t="shared" si="167"/>
        <v>8.1</v>
      </c>
      <c r="L2553" s="557">
        <f t="shared" si="167"/>
        <v>7.65</v>
      </c>
      <c r="M2553" s="557">
        <f t="shared" si="167"/>
        <v>7.2</v>
      </c>
    </row>
    <row r="2554" ht="60" customHeight="1" spans="1:13">
      <c r="A2554" s="542"/>
      <c r="B2554" s="542"/>
      <c r="C2554" s="877" t="s">
        <v>14778</v>
      </c>
      <c r="D2554" s="543" t="s">
        <v>14779</v>
      </c>
      <c r="E2554" s="544"/>
      <c r="F2554" s="544"/>
      <c r="G2554" s="542" t="s">
        <v>14729</v>
      </c>
      <c r="H2554" s="549"/>
      <c r="I2554" s="557">
        <v>18</v>
      </c>
      <c r="J2554" s="287">
        <f t="shared" si="163"/>
        <v>17.1</v>
      </c>
      <c r="K2554" s="287">
        <f t="shared" si="164"/>
        <v>16.2</v>
      </c>
      <c r="L2554" s="287">
        <f t="shared" si="165"/>
        <v>15.3</v>
      </c>
      <c r="M2554" s="287">
        <f t="shared" si="166"/>
        <v>14.4</v>
      </c>
    </row>
    <row r="2555" ht="60" customHeight="1" spans="1:13">
      <c r="A2555" s="542"/>
      <c r="B2555" s="542"/>
      <c r="C2555" s="877" t="s">
        <v>14780</v>
      </c>
      <c r="D2555" s="543" t="s">
        <v>14781</v>
      </c>
      <c r="E2555" s="544"/>
      <c r="F2555" s="544"/>
      <c r="G2555" s="542" t="s">
        <v>14729</v>
      </c>
      <c r="H2555" s="549"/>
      <c r="I2555" s="557">
        <v>9</v>
      </c>
      <c r="J2555" s="287">
        <f t="shared" si="163"/>
        <v>8.55</v>
      </c>
      <c r="K2555" s="287">
        <f t="shared" si="164"/>
        <v>8.1</v>
      </c>
      <c r="L2555" s="287">
        <f t="shared" si="165"/>
        <v>7.65</v>
      </c>
      <c r="M2555" s="287">
        <f t="shared" si="166"/>
        <v>7.2</v>
      </c>
    </row>
    <row r="2556" ht="60" customHeight="1" spans="1:13">
      <c r="A2556" s="542">
        <v>7</v>
      </c>
      <c r="B2556" s="542" t="s">
        <v>38</v>
      </c>
      <c r="C2556" s="877" t="s">
        <v>14782</v>
      </c>
      <c r="D2556" s="394" t="s">
        <v>14783</v>
      </c>
      <c r="E2556" s="544" t="s">
        <v>14784</v>
      </c>
      <c r="F2556" s="544" t="s">
        <v>14785</v>
      </c>
      <c r="G2556" s="542" t="s">
        <v>14729</v>
      </c>
      <c r="H2556" s="549"/>
      <c r="I2556" s="557">
        <v>84.6</v>
      </c>
      <c r="J2556" s="287">
        <f t="shared" si="163"/>
        <v>80.37</v>
      </c>
      <c r="K2556" s="287">
        <f t="shared" si="164"/>
        <v>76.14</v>
      </c>
      <c r="L2556" s="287">
        <f t="shared" si="165"/>
        <v>71.91</v>
      </c>
      <c r="M2556" s="287">
        <f t="shared" si="166"/>
        <v>67.68</v>
      </c>
    </row>
    <row r="2557" ht="60" customHeight="1" spans="1:13">
      <c r="A2557" s="542"/>
      <c r="B2557" s="542"/>
      <c r="C2557" s="877" t="s">
        <v>14786</v>
      </c>
      <c r="D2557" s="543" t="s">
        <v>14787</v>
      </c>
      <c r="E2557" s="544"/>
      <c r="F2557" s="544"/>
      <c r="G2557" s="542" t="s">
        <v>14729</v>
      </c>
      <c r="H2557" s="549"/>
      <c r="I2557" s="557">
        <f t="shared" ref="I2557:M2557" si="168">I2556*0.2</f>
        <v>16.92</v>
      </c>
      <c r="J2557" s="557">
        <f t="shared" si="168"/>
        <v>16.074</v>
      </c>
      <c r="K2557" s="557">
        <f t="shared" si="168"/>
        <v>15.228</v>
      </c>
      <c r="L2557" s="557">
        <f t="shared" si="168"/>
        <v>14.382</v>
      </c>
      <c r="M2557" s="557">
        <f t="shared" si="168"/>
        <v>13.536</v>
      </c>
    </row>
    <row r="2558" ht="60" customHeight="1" spans="1:13">
      <c r="A2558" s="542">
        <v>8</v>
      </c>
      <c r="B2558" s="542" t="s">
        <v>38</v>
      </c>
      <c r="C2558" s="877" t="s">
        <v>14788</v>
      </c>
      <c r="D2558" s="543" t="s">
        <v>14789</v>
      </c>
      <c r="E2558" s="544" t="s">
        <v>14790</v>
      </c>
      <c r="F2558" s="544" t="s">
        <v>14791</v>
      </c>
      <c r="G2558" s="542" t="s">
        <v>14759</v>
      </c>
      <c r="H2558" s="549"/>
      <c r="I2558" s="557">
        <v>22.5</v>
      </c>
      <c r="J2558" s="287">
        <f t="shared" ref="J2558:J2563" si="169">I2558*0.95</f>
        <v>21.375</v>
      </c>
      <c r="K2558" s="287">
        <f t="shared" ref="K2558:K2563" si="170">I2558*0.9</f>
        <v>20.25</v>
      </c>
      <c r="L2558" s="287">
        <f t="shared" ref="L2558:L2563" si="171">I2558*0.85</f>
        <v>19.125</v>
      </c>
      <c r="M2558" s="287">
        <f t="shared" ref="M2558:M2563" si="172">I2558*0.8</f>
        <v>18</v>
      </c>
    </row>
    <row r="2559" ht="60" customHeight="1" spans="1:13">
      <c r="A2559" s="542"/>
      <c r="B2559" s="542"/>
      <c r="C2559" s="877" t="s">
        <v>14792</v>
      </c>
      <c r="D2559" s="543" t="s">
        <v>14793</v>
      </c>
      <c r="E2559" s="544"/>
      <c r="F2559" s="544"/>
      <c r="G2559" s="542" t="s">
        <v>14759</v>
      </c>
      <c r="H2559" s="549"/>
      <c r="I2559" s="557">
        <f t="shared" ref="I2559:M2559" si="173">I2558*0.2</f>
        <v>4.5</v>
      </c>
      <c r="J2559" s="557">
        <f t="shared" si="173"/>
        <v>4.275</v>
      </c>
      <c r="K2559" s="557">
        <f t="shared" si="173"/>
        <v>4.05</v>
      </c>
      <c r="L2559" s="557">
        <f t="shared" si="173"/>
        <v>3.825</v>
      </c>
      <c r="M2559" s="557">
        <f t="shared" si="173"/>
        <v>3.6</v>
      </c>
    </row>
    <row r="2560" ht="60" customHeight="1" spans="1:13">
      <c r="A2560" s="542">
        <v>9</v>
      </c>
      <c r="B2560" s="542" t="s">
        <v>38</v>
      </c>
      <c r="C2560" s="877" t="s">
        <v>14794</v>
      </c>
      <c r="D2560" s="543" t="s">
        <v>14795</v>
      </c>
      <c r="E2560" s="544" t="s">
        <v>14796</v>
      </c>
      <c r="F2560" s="544" t="s">
        <v>14797</v>
      </c>
      <c r="G2560" s="542" t="s">
        <v>14759</v>
      </c>
      <c r="H2560" s="549"/>
      <c r="I2560" s="557">
        <v>17.1</v>
      </c>
      <c r="J2560" s="287">
        <f t="shared" si="169"/>
        <v>16.245</v>
      </c>
      <c r="K2560" s="287">
        <f t="shared" si="170"/>
        <v>15.39</v>
      </c>
      <c r="L2560" s="287">
        <f t="shared" si="171"/>
        <v>14.535</v>
      </c>
      <c r="M2560" s="287">
        <f t="shared" si="172"/>
        <v>13.68</v>
      </c>
    </row>
    <row r="2561" ht="60" customHeight="1" spans="1:13">
      <c r="A2561" s="542"/>
      <c r="B2561" s="542"/>
      <c r="C2561" s="877" t="s">
        <v>14798</v>
      </c>
      <c r="D2561" s="543" t="s">
        <v>14799</v>
      </c>
      <c r="E2561" s="544"/>
      <c r="F2561" s="544"/>
      <c r="G2561" s="542" t="s">
        <v>14759</v>
      </c>
      <c r="H2561" s="549"/>
      <c r="I2561" s="557">
        <f t="shared" ref="I2561:M2561" si="174">I2560*0.2</f>
        <v>3.42</v>
      </c>
      <c r="J2561" s="557">
        <f t="shared" si="174"/>
        <v>3.249</v>
      </c>
      <c r="K2561" s="557">
        <f t="shared" si="174"/>
        <v>3.078</v>
      </c>
      <c r="L2561" s="557">
        <f t="shared" si="174"/>
        <v>2.907</v>
      </c>
      <c r="M2561" s="557">
        <f t="shared" si="174"/>
        <v>2.736</v>
      </c>
    </row>
    <row r="2562" ht="60" customHeight="1" spans="1:13">
      <c r="A2562" s="542"/>
      <c r="B2562" s="542"/>
      <c r="C2562" s="877" t="s">
        <v>14800</v>
      </c>
      <c r="D2562" s="543" t="s">
        <v>14801</v>
      </c>
      <c r="E2562" s="544"/>
      <c r="F2562" s="544"/>
      <c r="G2562" s="542" t="s">
        <v>14759</v>
      </c>
      <c r="H2562" s="544" t="s">
        <v>14802</v>
      </c>
      <c r="I2562" s="557">
        <v>17.1</v>
      </c>
      <c r="J2562" s="287">
        <f t="shared" si="169"/>
        <v>16.245</v>
      </c>
      <c r="K2562" s="287">
        <f t="shared" si="170"/>
        <v>15.39</v>
      </c>
      <c r="L2562" s="287">
        <f t="shared" si="171"/>
        <v>14.535</v>
      </c>
      <c r="M2562" s="287">
        <f t="shared" si="172"/>
        <v>13.68</v>
      </c>
    </row>
    <row r="2563" ht="60" customHeight="1" spans="1:13">
      <c r="A2563" s="542">
        <v>10</v>
      </c>
      <c r="B2563" s="542" t="s">
        <v>38</v>
      </c>
      <c r="C2563" s="878" t="s">
        <v>14803</v>
      </c>
      <c r="D2563" s="559" t="s">
        <v>14804</v>
      </c>
      <c r="E2563" s="559" t="s">
        <v>14805</v>
      </c>
      <c r="F2563" s="559" t="s">
        <v>14806</v>
      </c>
      <c r="G2563" s="560" t="s">
        <v>14807</v>
      </c>
      <c r="H2563" s="549"/>
      <c r="I2563" s="557">
        <v>19.8</v>
      </c>
      <c r="J2563" s="287">
        <f t="shared" si="169"/>
        <v>18.81</v>
      </c>
      <c r="K2563" s="287">
        <f t="shared" si="170"/>
        <v>17.82</v>
      </c>
      <c r="L2563" s="287">
        <f t="shared" si="171"/>
        <v>16.83</v>
      </c>
      <c r="M2563" s="287">
        <f t="shared" si="172"/>
        <v>15.84</v>
      </c>
    </row>
    <row r="2564" ht="60" customHeight="1" spans="1:13">
      <c r="A2564" s="542"/>
      <c r="B2564" s="542"/>
      <c r="C2564" s="878" t="s">
        <v>14808</v>
      </c>
      <c r="D2564" s="543" t="s">
        <v>14809</v>
      </c>
      <c r="E2564" s="543"/>
      <c r="F2564" s="543"/>
      <c r="G2564" s="560" t="s">
        <v>14807</v>
      </c>
      <c r="H2564" s="543"/>
      <c r="I2564" s="557">
        <f t="shared" ref="I2564:M2564" si="175">I2563*0.2</f>
        <v>3.96</v>
      </c>
      <c r="J2564" s="557">
        <f t="shared" si="175"/>
        <v>3.762</v>
      </c>
      <c r="K2564" s="557">
        <f t="shared" si="175"/>
        <v>3.564</v>
      </c>
      <c r="L2564" s="557">
        <f t="shared" si="175"/>
        <v>3.366</v>
      </c>
      <c r="M2564" s="557">
        <f t="shared" si="175"/>
        <v>3.168</v>
      </c>
    </row>
    <row r="2565" ht="38" customHeight="1" spans="1:13">
      <c r="A2565" s="504" t="s">
        <v>14810</v>
      </c>
      <c r="B2565" s="504"/>
      <c r="C2565" s="504"/>
      <c r="D2565" s="504"/>
      <c r="E2565" s="504"/>
      <c r="F2565" s="504"/>
      <c r="G2565" s="504"/>
      <c r="H2565" s="504"/>
      <c r="I2565" s="507"/>
      <c r="J2565" s="507"/>
      <c r="K2565" s="507"/>
      <c r="L2565" s="507"/>
      <c r="M2565" s="507"/>
    </row>
    <row r="2566" s="249" customFormat="1" ht="25" customHeight="1" spans="1:112">
      <c r="A2566" s="72" t="s">
        <v>7172</v>
      </c>
      <c r="B2566" s="73" t="s">
        <v>25</v>
      </c>
      <c r="C2566" s="263" t="s">
        <v>9746</v>
      </c>
      <c r="D2566" s="73" t="s">
        <v>27</v>
      </c>
      <c r="E2566" s="73" t="s">
        <v>7174</v>
      </c>
      <c r="F2566" s="73" t="s">
        <v>7175</v>
      </c>
      <c r="G2566" s="73" t="s">
        <v>30</v>
      </c>
      <c r="H2566" s="73" t="s">
        <v>7176</v>
      </c>
      <c r="I2566" s="442" t="s">
        <v>32</v>
      </c>
      <c r="J2566" s="442"/>
      <c r="K2566" s="442"/>
      <c r="L2566" s="442"/>
      <c r="M2566" s="442"/>
      <c r="N2566" s="250"/>
      <c r="O2566" s="250"/>
      <c r="P2566" s="250"/>
      <c r="Q2566" s="250"/>
      <c r="R2566" s="250"/>
      <c r="S2566" s="250"/>
      <c r="T2566" s="250"/>
      <c r="U2566" s="250"/>
      <c r="V2566" s="250"/>
      <c r="W2566" s="250"/>
      <c r="X2566" s="250"/>
      <c r="Y2566" s="250"/>
      <c r="Z2566" s="250"/>
      <c r="AA2566" s="250"/>
      <c r="AB2566" s="250"/>
      <c r="AC2566" s="250"/>
      <c r="AD2566" s="250"/>
      <c r="AE2566" s="250"/>
      <c r="AF2566" s="250"/>
      <c r="AG2566" s="250"/>
      <c r="AH2566" s="250"/>
      <c r="AI2566" s="250"/>
      <c r="AJ2566" s="250"/>
      <c r="AK2566" s="250"/>
      <c r="AL2566" s="250"/>
      <c r="AM2566" s="250"/>
      <c r="AN2566" s="250"/>
      <c r="AO2566" s="250"/>
      <c r="AP2566" s="250"/>
      <c r="AQ2566" s="250"/>
      <c r="AR2566" s="250"/>
      <c r="AS2566" s="250"/>
      <c r="AT2566" s="250"/>
      <c r="AU2566" s="250"/>
      <c r="AV2566" s="250"/>
      <c r="AW2566" s="250"/>
      <c r="AX2566" s="250"/>
      <c r="AY2566" s="250"/>
      <c r="AZ2566" s="250"/>
      <c r="BA2566" s="250"/>
      <c r="BB2566" s="250"/>
      <c r="BC2566" s="250"/>
      <c r="BD2566" s="250"/>
      <c r="BE2566" s="250"/>
      <c r="BF2566" s="250"/>
      <c r="BG2566" s="250"/>
      <c r="BH2566" s="250"/>
      <c r="BI2566" s="250"/>
      <c r="BJ2566" s="250"/>
      <c r="BK2566" s="250"/>
      <c r="BL2566" s="250"/>
      <c r="BM2566" s="250"/>
      <c r="BN2566" s="250"/>
      <c r="BO2566" s="250"/>
      <c r="BP2566" s="250"/>
      <c r="BQ2566" s="250"/>
      <c r="BR2566" s="250"/>
      <c r="BS2566" s="250"/>
      <c r="BT2566" s="250"/>
      <c r="BU2566" s="250"/>
      <c r="BV2566" s="250"/>
      <c r="BW2566" s="250"/>
      <c r="BX2566" s="250"/>
      <c r="BY2566" s="250"/>
      <c r="BZ2566" s="250"/>
      <c r="CA2566" s="250"/>
      <c r="CB2566" s="250"/>
      <c r="CC2566" s="250"/>
      <c r="CD2566" s="250"/>
      <c r="CE2566" s="250"/>
      <c r="CF2566" s="250"/>
      <c r="CG2566" s="250"/>
      <c r="CH2566" s="250"/>
      <c r="CI2566" s="250"/>
      <c r="CJ2566" s="250"/>
      <c r="CK2566" s="250"/>
      <c r="CL2566" s="250"/>
      <c r="CM2566" s="250"/>
      <c r="CN2566" s="250"/>
      <c r="CO2566" s="250"/>
      <c r="CP2566" s="250"/>
      <c r="CQ2566" s="250"/>
      <c r="CR2566" s="250"/>
      <c r="CS2566" s="250"/>
      <c r="CT2566" s="250"/>
      <c r="CU2566" s="250"/>
      <c r="CV2566" s="250"/>
      <c r="CW2566" s="250"/>
      <c r="CX2566" s="250"/>
      <c r="CY2566" s="250"/>
      <c r="CZ2566" s="250"/>
      <c r="DA2566" s="250"/>
      <c r="DB2566" s="250"/>
      <c r="DC2566" s="250"/>
      <c r="DD2566" s="250"/>
      <c r="DE2566" s="250"/>
      <c r="DF2566" s="250"/>
      <c r="DG2566" s="250"/>
      <c r="DH2566" s="250"/>
    </row>
    <row r="2567" s="249" customFormat="1" ht="25" customHeight="1" spans="1:112">
      <c r="A2567" s="72"/>
      <c r="B2567" s="73"/>
      <c r="C2567" s="263"/>
      <c r="D2567" s="73"/>
      <c r="E2567" s="73"/>
      <c r="F2567" s="73"/>
      <c r="G2567" s="73"/>
      <c r="H2567" s="73"/>
      <c r="I2567" s="442" t="s">
        <v>33</v>
      </c>
      <c r="J2567" s="442" t="s">
        <v>34</v>
      </c>
      <c r="K2567" s="442" t="s">
        <v>35</v>
      </c>
      <c r="L2567" s="442" t="s">
        <v>36</v>
      </c>
      <c r="M2567" s="442" t="s">
        <v>37</v>
      </c>
      <c r="N2567" s="250"/>
      <c r="O2567" s="250"/>
      <c r="P2567" s="250"/>
      <c r="Q2567" s="250"/>
      <c r="R2567" s="250"/>
      <c r="S2567" s="250"/>
      <c r="T2567" s="250"/>
      <c r="U2567" s="250"/>
      <c r="V2567" s="250"/>
      <c r="W2567" s="250"/>
      <c r="X2567" s="250"/>
      <c r="Y2567" s="250"/>
      <c r="Z2567" s="250"/>
      <c r="AA2567" s="250"/>
      <c r="AB2567" s="250"/>
      <c r="AC2567" s="250"/>
      <c r="AD2567" s="250"/>
      <c r="AE2567" s="250"/>
      <c r="AF2567" s="250"/>
      <c r="AG2567" s="250"/>
      <c r="AH2567" s="250"/>
      <c r="AI2567" s="250"/>
      <c r="AJ2567" s="250"/>
      <c r="AK2567" s="250"/>
      <c r="AL2567" s="250"/>
      <c r="AM2567" s="250"/>
      <c r="AN2567" s="250"/>
      <c r="AO2567" s="250"/>
      <c r="AP2567" s="250"/>
      <c r="AQ2567" s="250"/>
      <c r="AR2567" s="250"/>
      <c r="AS2567" s="250"/>
      <c r="AT2567" s="250"/>
      <c r="AU2567" s="250"/>
      <c r="AV2567" s="250"/>
      <c r="AW2567" s="250"/>
      <c r="AX2567" s="250"/>
      <c r="AY2567" s="250"/>
      <c r="AZ2567" s="250"/>
      <c r="BA2567" s="250"/>
      <c r="BB2567" s="250"/>
      <c r="BC2567" s="250"/>
      <c r="BD2567" s="250"/>
      <c r="BE2567" s="250"/>
      <c r="BF2567" s="250"/>
      <c r="BG2567" s="250"/>
      <c r="BH2567" s="250"/>
      <c r="BI2567" s="250"/>
      <c r="BJ2567" s="250"/>
      <c r="BK2567" s="250"/>
      <c r="BL2567" s="250"/>
      <c r="BM2567" s="250"/>
      <c r="BN2567" s="250"/>
      <c r="BO2567" s="250"/>
      <c r="BP2567" s="250"/>
      <c r="BQ2567" s="250"/>
      <c r="BR2567" s="250"/>
      <c r="BS2567" s="250"/>
      <c r="BT2567" s="250"/>
      <c r="BU2567" s="250"/>
      <c r="BV2567" s="250"/>
      <c r="BW2567" s="250"/>
      <c r="BX2567" s="250"/>
      <c r="BY2567" s="250"/>
      <c r="BZ2567" s="250"/>
      <c r="CA2567" s="250"/>
      <c r="CB2567" s="250"/>
      <c r="CC2567" s="250"/>
      <c r="CD2567" s="250"/>
      <c r="CE2567" s="250"/>
      <c r="CF2567" s="250"/>
      <c r="CG2567" s="250"/>
      <c r="CH2567" s="250"/>
      <c r="CI2567" s="250"/>
      <c r="CJ2567" s="250"/>
      <c r="CK2567" s="250"/>
      <c r="CL2567" s="250"/>
      <c r="CM2567" s="250"/>
      <c r="CN2567" s="250"/>
      <c r="CO2567" s="250"/>
      <c r="CP2567" s="250"/>
      <c r="CQ2567" s="250"/>
      <c r="CR2567" s="250"/>
      <c r="CS2567" s="250"/>
      <c r="CT2567" s="250"/>
      <c r="CU2567" s="250"/>
      <c r="CV2567" s="250"/>
      <c r="CW2567" s="250"/>
      <c r="CX2567" s="250"/>
      <c r="CY2567" s="250"/>
      <c r="CZ2567" s="250"/>
      <c r="DA2567" s="250"/>
      <c r="DB2567" s="250"/>
      <c r="DC2567" s="250"/>
      <c r="DD2567" s="250"/>
      <c r="DE2567" s="250"/>
      <c r="DF2567" s="250"/>
      <c r="DG2567" s="250"/>
      <c r="DH2567" s="250"/>
    </row>
    <row r="2568" ht="99" customHeight="1" spans="1:13">
      <c r="A2568" s="376">
        <v>1</v>
      </c>
      <c r="B2568" s="376" t="s">
        <v>95</v>
      </c>
      <c r="C2568" s="865" t="s">
        <v>14811</v>
      </c>
      <c r="D2568" s="85" t="s">
        <v>14812</v>
      </c>
      <c r="E2568" s="85" t="s">
        <v>14813</v>
      </c>
      <c r="F2568" s="296" t="s">
        <v>12638</v>
      </c>
      <c r="G2568" s="264" t="s">
        <v>51</v>
      </c>
      <c r="H2568" s="296" t="s">
        <v>14814</v>
      </c>
      <c r="I2568" s="84">
        <v>5201.1</v>
      </c>
      <c r="J2568" s="518">
        <f>I2568*0.95</f>
        <v>4941.045</v>
      </c>
      <c r="K2568" s="518">
        <f>I2568*0.9</f>
        <v>4680.99</v>
      </c>
      <c r="L2568" s="518">
        <f>I2568*0.85</f>
        <v>4420.935</v>
      </c>
      <c r="M2568" s="518">
        <f>I2568*0.8</f>
        <v>4160.88</v>
      </c>
    </row>
    <row r="2569" ht="37" customHeight="1" spans="1:13">
      <c r="A2569" s="268" t="s">
        <v>14815</v>
      </c>
      <c r="B2569" s="268"/>
      <c r="C2569" s="268"/>
      <c r="D2569" s="268"/>
      <c r="E2569" s="268"/>
      <c r="F2569" s="268"/>
      <c r="G2569" s="268"/>
      <c r="H2569" s="268"/>
      <c r="I2569" s="383"/>
      <c r="J2569" s="383"/>
      <c r="K2569" s="383"/>
      <c r="L2569" s="383"/>
      <c r="M2569" s="383"/>
    </row>
    <row r="2570" ht="26" customHeight="1" spans="1:13">
      <c r="A2570" s="561" t="s">
        <v>14816</v>
      </c>
      <c r="B2570" s="562"/>
      <c r="C2570" s="562"/>
      <c r="D2570" s="562"/>
      <c r="E2570" s="562"/>
      <c r="F2570" s="562"/>
      <c r="G2570" s="562"/>
      <c r="H2570" s="562"/>
      <c r="I2570" s="96"/>
      <c r="J2570" s="96"/>
      <c r="K2570" s="96"/>
      <c r="L2570" s="96"/>
      <c r="M2570" s="581"/>
    </row>
    <row r="2571" ht="297" customHeight="1" spans="1:13">
      <c r="A2571" s="563"/>
      <c r="B2571" s="564"/>
      <c r="C2571" s="564"/>
      <c r="D2571" s="564"/>
      <c r="E2571" s="564"/>
      <c r="F2571" s="564"/>
      <c r="G2571" s="564"/>
      <c r="H2571" s="564"/>
      <c r="I2571" s="582"/>
      <c r="J2571" s="582"/>
      <c r="K2571" s="582"/>
      <c r="L2571" s="582"/>
      <c r="M2571" s="583"/>
    </row>
    <row r="2572" s="249" customFormat="1" ht="24" customHeight="1" spans="1:112">
      <c r="A2572" s="72" t="s">
        <v>7172</v>
      </c>
      <c r="B2572" s="73" t="s">
        <v>25</v>
      </c>
      <c r="C2572" s="263" t="s">
        <v>9746</v>
      </c>
      <c r="D2572" s="73" t="s">
        <v>27</v>
      </c>
      <c r="E2572" s="73" t="s">
        <v>7174</v>
      </c>
      <c r="F2572" s="73" t="s">
        <v>7175</v>
      </c>
      <c r="G2572" s="73" t="s">
        <v>30</v>
      </c>
      <c r="H2572" s="73" t="s">
        <v>7176</v>
      </c>
      <c r="I2572" s="442" t="s">
        <v>32</v>
      </c>
      <c r="J2572" s="442"/>
      <c r="K2572" s="442"/>
      <c r="L2572" s="442"/>
      <c r="M2572" s="442"/>
      <c r="N2572" s="250"/>
      <c r="O2572" s="250"/>
      <c r="P2572" s="250"/>
      <c r="Q2572" s="250"/>
      <c r="R2572" s="250"/>
      <c r="S2572" s="250"/>
      <c r="T2572" s="250"/>
      <c r="U2572" s="250"/>
      <c r="V2572" s="250"/>
      <c r="W2572" s="250"/>
      <c r="X2572" s="250"/>
      <c r="Y2572" s="250"/>
      <c r="Z2572" s="250"/>
      <c r="AA2572" s="250"/>
      <c r="AB2572" s="250"/>
      <c r="AC2572" s="250"/>
      <c r="AD2572" s="250"/>
      <c r="AE2572" s="250"/>
      <c r="AF2572" s="250"/>
      <c r="AG2572" s="250"/>
      <c r="AH2572" s="250"/>
      <c r="AI2572" s="250"/>
      <c r="AJ2572" s="250"/>
      <c r="AK2572" s="250"/>
      <c r="AL2572" s="250"/>
      <c r="AM2572" s="250"/>
      <c r="AN2572" s="250"/>
      <c r="AO2572" s="250"/>
      <c r="AP2572" s="250"/>
      <c r="AQ2572" s="250"/>
      <c r="AR2572" s="250"/>
      <c r="AS2572" s="250"/>
      <c r="AT2572" s="250"/>
      <c r="AU2572" s="250"/>
      <c r="AV2572" s="250"/>
      <c r="AW2572" s="250"/>
      <c r="AX2572" s="250"/>
      <c r="AY2572" s="250"/>
      <c r="AZ2572" s="250"/>
      <c r="BA2572" s="250"/>
      <c r="BB2572" s="250"/>
      <c r="BC2572" s="250"/>
      <c r="BD2572" s="250"/>
      <c r="BE2572" s="250"/>
      <c r="BF2572" s="250"/>
      <c r="BG2572" s="250"/>
      <c r="BH2572" s="250"/>
      <c r="BI2572" s="250"/>
      <c r="BJ2572" s="250"/>
      <c r="BK2572" s="250"/>
      <c r="BL2572" s="250"/>
      <c r="BM2572" s="250"/>
      <c r="BN2572" s="250"/>
      <c r="BO2572" s="250"/>
      <c r="BP2572" s="250"/>
      <c r="BQ2572" s="250"/>
      <c r="BR2572" s="250"/>
      <c r="BS2572" s="250"/>
      <c r="BT2572" s="250"/>
      <c r="BU2572" s="250"/>
      <c r="BV2572" s="250"/>
      <c r="BW2572" s="250"/>
      <c r="BX2572" s="250"/>
      <c r="BY2572" s="250"/>
      <c r="BZ2572" s="250"/>
      <c r="CA2572" s="250"/>
      <c r="CB2572" s="250"/>
      <c r="CC2572" s="250"/>
      <c r="CD2572" s="250"/>
      <c r="CE2572" s="250"/>
      <c r="CF2572" s="250"/>
      <c r="CG2572" s="250"/>
      <c r="CH2572" s="250"/>
      <c r="CI2572" s="250"/>
      <c r="CJ2572" s="250"/>
      <c r="CK2572" s="250"/>
      <c r="CL2572" s="250"/>
      <c r="CM2572" s="250"/>
      <c r="CN2572" s="250"/>
      <c r="CO2572" s="250"/>
      <c r="CP2572" s="250"/>
      <c r="CQ2572" s="250"/>
      <c r="CR2572" s="250"/>
      <c r="CS2572" s="250"/>
      <c r="CT2572" s="250"/>
      <c r="CU2572" s="250"/>
      <c r="CV2572" s="250"/>
      <c r="CW2572" s="250"/>
      <c r="CX2572" s="250"/>
      <c r="CY2572" s="250"/>
      <c r="CZ2572" s="250"/>
      <c r="DA2572" s="250"/>
      <c r="DB2572" s="250"/>
      <c r="DC2572" s="250"/>
      <c r="DD2572" s="250"/>
      <c r="DE2572" s="250"/>
      <c r="DF2572" s="250"/>
      <c r="DG2572" s="250"/>
      <c r="DH2572" s="250"/>
    </row>
    <row r="2573" s="249" customFormat="1" ht="24" customHeight="1" spans="1:112">
      <c r="A2573" s="72"/>
      <c r="B2573" s="73"/>
      <c r="C2573" s="263"/>
      <c r="D2573" s="73"/>
      <c r="E2573" s="73"/>
      <c r="F2573" s="73"/>
      <c r="G2573" s="73"/>
      <c r="H2573" s="73"/>
      <c r="I2573" s="442" t="s">
        <v>33</v>
      </c>
      <c r="J2573" s="442" t="s">
        <v>34</v>
      </c>
      <c r="K2573" s="442" t="s">
        <v>35</v>
      </c>
      <c r="L2573" s="442" t="s">
        <v>36</v>
      </c>
      <c r="M2573" s="442" t="s">
        <v>37</v>
      </c>
      <c r="N2573" s="250"/>
      <c r="O2573" s="250"/>
      <c r="P2573" s="250"/>
      <c r="Q2573" s="250"/>
      <c r="R2573" s="250"/>
      <c r="S2573" s="250"/>
      <c r="T2573" s="250"/>
      <c r="U2573" s="250"/>
      <c r="V2573" s="250"/>
      <c r="W2573" s="250"/>
      <c r="X2573" s="250"/>
      <c r="Y2573" s="250"/>
      <c r="Z2573" s="250"/>
      <c r="AA2573" s="250"/>
      <c r="AB2573" s="250"/>
      <c r="AC2573" s="250"/>
      <c r="AD2573" s="250"/>
      <c r="AE2573" s="250"/>
      <c r="AF2573" s="250"/>
      <c r="AG2573" s="250"/>
      <c r="AH2573" s="250"/>
      <c r="AI2573" s="250"/>
      <c r="AJ2573" s="250"/>
      <c r="AK2573" s="250"/>
      <c r="AL2573" s="250"/>
      <c r="AM2573" s="250"/>
      <c r="AN2573" s="250"/>
      <c r="AO2573" s="250"/>
      <c r="AP2573" s="250"/>
      <c r="AQ2573" s="250"/>
      <c r="AR2573" s="250"/>
      <c r="AS2573" s="250"/>
      <c r="AT2573" s="250"/>
      <c r="AU2573" s="250"/>
      <c r="AV2573" s="250"/>
      <c r="AW2573" s="250"/>
      <c r="AX2573" s="250"/>
      <c r="AY2573" s="250"/>
      <c r="AZ2573" s="250"/>
      <c r="BA2573" s="250"/>
      <c r="BB2573" s="250"/>
      <c r="BC2573" s="250"/>
      <c r="BD2573" s="250"/>
      <c r="BE2573" s="250"/>
      <c r="BF2573" s="250"/>
      <c r="BG2573" s="250"/>
      <c r="BH2573" s="250"/>
      <c r="BI2573" s="250"/>
      <c r="BJ2573" s="250"/>
      <c r="BK2573" s="250"/>
      <c r="BL2573" s="250"/>
      <c r="BM2573" s="250"/>
      <c r="BN2573" s="250"/>
      <c r="BO2573" s="250"/>
      <c r="BP2573" s="250"/>
      <c r="BQ2573" s="250"/>
      <c r="BR2573" s="250"/>
      <c r="BS2573" s="250"/>
      <c r="BT2573" s="250"/>
      <c r="BU2573" s="250"/>
      <c r="BV2573" s="250"/>
      <c r="BW2573" s="250"/>
      <c r="BX2573" s="250"/>
      <c r="BY2573" s="250"/>
      <c r="BZ2573" s="250"/>
      <c r="CA2573" s="250"/>
      <c r="CB2573" s="250"/>
      <c r="CC2573" s="250"/>
      <c r="CD2573" s="250"/>
      <c r="CE2573" s="250"/>
      <c r="CF2573" s="250"/>
      <c r="CG2573" s="250"/>
      <c r="CH2573" s="250"/>
      <c r="CI2573" s="250"/>
      <c r="CJ2573" s="250"/>
      <c r="CK2573" s="250"/>
      <c r="CL2573" s="250"/>
      <c r="CM2573" s="250"/>
      <c r="CN2573" s="250"/>
      <c r="CO2573" s="250"/>
      <c r="CP2573" s="250"/>
      <c r="CQ2573" s="250"/>
      <c r="CR2573" s="250"/>
      <c r="CS2573" s="250"/>
      <c r="CT2573" s="250"/>
      <c r="CU2573" s="250"/>
      <c r="CV2573" s="250"/>
      <c r="CW2573" s="250"/>
      <c r="CX2573" s="250"/>
      <c r="CY2573" s="250"/>
      <c r="CZ2573" s="250"/>
      <c r="DA2573" s="250"/>
      <c r="DB2573" s="250"/>
      <c r="DC2573" s="250"/>
      <c r="DD2573" s="250"/>
      <c r="DE2573" s="250"/>
      <c r="DF2573" s="250"/>
      <c r="DG2573" s="250"/>
      <c r="DH2573" s="250"/>
    </row>
    <row r="2574" ht="80" customHeight="1" spans="1:13">
      <c r="A2574" s="376">
        <v>1</v>
      </c>
      <c r="B2574" s="376" t="s">
        <v>38</v>
      </c>
      <c r="C2574" s="865" t="s">
        <v>14817</v>
      </c>
      <c r="D2574" s="210" t="s">
        <v>14818</v>
      </c>
      <c r="E2574" s="210" t="s">
        <v>14819</v>
      </c>
      <c r="F2574" s="210" t="s">
        <v>14820</v>
      </c>
      <c r="G2574" s="565" t="s">
        <v>51</v>
      </c>
      <c r="H2574" s="210" t="s">
        <v>14821</v>
      </c>
      <c r="I2574" s="436">
        <v>363</v>
      </c>
      <c r="J2574" s="436">
        <v>346.5</v>
      </c>
      <c r="K2574" s="436">
        <v>330</v>
      </c>
      <c r="L2574" s="436">
        <v>313.5</v>
      </c>
      <c r="M2574" s="436">
        <v>297</v>
      </c>
    </row>
    <row r="2575" ht="80" customHeight="1" spans="1:13">
      <c r="A2575" s="376">
        <v>2</v>
      </c>
      <c r="B2575" s="376" t="s">
        <v>38</v>
      </c>
      <c r="C2575" s="865" t="s">
        <v>14822</v>
      </c>
      <c r="D2575" s="210" t="s">
        <v>14823</v>
      </c>
      <c r="E2575" s="210" t="s">
        <v>14824</v>
      </c>
      <c r="F2575" s="210" t="s">
        <v>14825</v>
      </c>
      <c r="G2575" s="565" t="s">
        <v>51</v>
      </c>
      <c r="H2575" s="210" t="s">
        <v>14821</v>
      </c>
      <c r="I2575" s="436">
        <v>275</v>
      </c>
      <c r="J2575" s="436">
        <v>262.5</v>
      </c>
      <c r="K2575" s="436">
        <v>250</v>
      </c>
      <c r="L2575" s="436">
        <v>237.5</v>
      </c>
      <c r="M2575" s="436">
        <v>225</v>
      </c>
    </row>
    <row r="2576" ht="80" customHeight="1" spans="1:13">
      <c r="A2576" s="376">
        <v>3</v>
      </c>
      <c r="B2576" s="376" t="s">
        <v>38</v>
      </c>
      <c r="C2576" s="865" t="s">
        <v>14826</v>
      </c>
      <c r="D2576" s="496" t="s">
        <v>14827</v>
      </c>
      <c r="E2576" s="210" t="s">
        <v>14828</v>
      </c>
      <c r="F2576" s="210" t="s">
        <v>14829</v>
      </c>
      <c r="G2576" s="565" t="s">
        <v>51</v>
      </c>
      <c r="H2576" s="210" t="s">
        <v>14821</v>
      </c>
      <c r="I2576" s="436">
        <v>407</v>
      </c>
      <c r="J2576" s="436">
        <v>388.5</v>
      </c>
      <c r="K2576" s="436">
        <v>370</v>
      </c>
      <c r="L2576" s="436">
        <v>351.5</v>
      </c>
      <c r="M2576" s="436">
        <v>333</v>
      </c>
    </row>
    <row r="2577" ht="80" customHeight="1" spans="1:13">
      <c r="A2577" s="376">
        <v>4</v>
      </c>
      <c r="B2577" s="376" t="s">
        <v>38</v>
      </c>
      <c r="C2577" s="865" t="s">
        <v>14830</v>
      </c>
      <c r="D2577" s="210" t="s">
        <v>14831</v>
      </c>
      <c r="E2577" s="210" t="s">
        <v>14832</v>
      </c>
      <c r="F2577" s="210" t="s">
        <v>14833</v>
      </c>
      <c r="G2577" s="565" t="s">
        <v>51</v>
      </c>
      <c r="H2577" s="210"/>
      <c r="I2577" s="436">
        <v>275</v>
      </c>
      <c r="J2577" s="436">
        <v>262.5</v>
      </c>
      <c r="K2577" s="436">
        <v>250</v>
      </c>
      <c r="L2577" s="436">
        <v>237.5</v>
      </c>
      <c r="M2577" s="436">
        <v>225</v>
      </c>
    </row>
    <row r="2578" ht="80" customHeight="1" spans="1:13">
      <c r="A2578" s="376">
        <v>5</v>
      </c>
      <c r="B2578" s="376" t="s">
        <v>38</v>
      </c>
      <c r="C2578" s="865" t="s">
        <v>14834</v>
      </c>
      <c r="D2578" s="210" t="s">
        <v>14835</v>
      </c>
      <c r="E2578" s="210" t="s">
        <v>14836</v>
      </c>
      <c r="F2578" s="210" t="s">
        <v>14837</v>
      </c>
      <c r="G2578" s="565" t="s">
        <v>51</v>
      </c>
      <c r="H2578" s="210" t="s">
        <v>14821</v>
      </c>
      <c r="I2578" s="105">
        <f t="shared" ref="I2578:M2578" si="176">I2574+I2577*0.5</f>
        <v>500.5</v>
      </c>
      <c r="J2578" s="285">
        <f t="shared" si="176"/>
        <v>477.75</v>
      </c>
      <c r="K2578" s="285">
        <f t="shared" si="176"/>
        <v>455</v>
      </c>
      <c r="L2578" s="285">
        <f t="shared" si="176"/>
        <v>432.25</v>
      </c>
      <c r="M2578" s="285">
        <f t="shared" si="176"/>
        <v>409.5</v>
      </c>
    </row>
    <row r="2579" ht="80" customHeight="1" spans="1:13">
      <c r="A2579" s="503">
        <v>6</v>
      </c>
      <c r="B2579" s="503" t="s">
        <v>38</v>
      </c>
      <c r="C2579" s="879" t="s">
        <v>14838</v>
      </c>
      <c r="D2579" s="210" t="s">
        <v>14839</v>
      </c>
      <c r="E2579" s="210" t="s">
        <v>14840</v>
      </c>
      <c r="F2579" s="210" t="s">
        <v>14841</v>
      </c>
      <c r="G2579" s="565" t="s">
        <v>51</v>
      </c>
      <c r="H2579" s="210"/>
      <c r="I2579" s="285">
        <v>1512</v>
      </c>
      <c r="J2579" s="285">
        <f t="shared" ref="J2579:J2591" si="177">I2579*0.95</f>
        <v>1436.4</v>
      </c>
      <c r="K2579" s="285">
        <f t="shared" ref="K2579:K2591" si="178">I2579*0.9</f>
        <v>1360.8</v>
      </c>
      <c r="L2579" s="285">
        <f t="shared" ref="L2579:L2591" si="179">I2579*0.85</f>
        <v>1285.2</v>
      </c>
      <c r="M2579" s="285">
        <f t="shared" ref="M2579:M2591" si="180">I2579*0.8</f>
        <v>1209.6</v>
      </c>
    </row>
    <row r="2580" ht="80" customHeight="1" spans="1:13">
      <c r="A2580" s="497"/>
      <c r="B2580" s="497"/>
      <c r="C2580" s="879" t="s">
        <v>14842</v>
      </c>
      <c r="D2580" s="210" t="s">
        <v>14843</v>
      </c>
      <c r="E2580" s="210"/>
      <c r="F2580" s="210"/>
      <c r="G2580" s="565" t="s">
        <v>51</v>
      </c>
      <c r="H2580" s="210"/>
      <c r="I2580" s="285">
        <v>302.4</v>
      </c>
      <c r="J2580" s="285">
        <f t="shared" si="177"/>
        <v>287.28</v>
      </c>
      <c r="K2580" s="285">
        <f t="shared" si="178"/>
        <v>272.16</v>
      </c>
      <c r="L2580" s="285">
        <f t="shared" si="179"/>
        <v>257.04</v>
      </c>
      <c r="M2580" s="285">
        <f t="shared" si="180"/>
        <v>241.92</v>
      </c>
    </row>
    <row r="2581" ht="80" customHeight="1" spans="1:13">
      <c r="A2581" s="376">
        <v>7</v>
      </c>
      <c r="B2581" s="376" t="s">
        <v>38</v>
      </c>
      <c r="C2581" s="865" t="s">
        <v>14844</v>
      </c>
      <c r="D2581" s="210" t="s">
        <v>14845</v>
      </c>
      <c r="E2581" s="210" t="s">
        <v>14846</v>
      </c>
      <c r="F2581" s="210" t="s">
        <v>14847</v>
      </c>
      <c r="G2581" s="565" t="s">
        <v>51</v>
      </c>
      <c r="H2581" s="210"/>
      <c r="I2581" s="285">
        <v>1350</v>
      </c>
      <c r="J2581" s="285">
        <f t="shared" si="177"/>
        <v>1282.5</v>
      </c>
      <c r="K2581" s="285">
        <f t="shared" si="178"/>
        <v>1215</v>
      </c>
      <c r="L2581" s="285">
        <f t="shared" si="179"/>
        <v>1147.5</v>
      </c>
      <c r="M2581" s="285">
        <f t="shared" si="180"/>
        <v>1080</v>
      </c>
    </row>
    <row r="2582" ht="80" customHeight="1" spans="1:13">
      <c r="A2582" s="503">
        <v>8</v>
      </c>
      <c r="B2582" s="503" t="s">
        <v>38</v>
      </c>
      <c r="C2582" s="865" t="s">
        <v>14848</v>
      </c>
      <c r="D2582" s="210" t="s">
        <v>14849</v>
      </c>
      <c r="E2582" s="210" t="s">
        <v>14850</v>
      </c>
      <c r="F2582" s="210" t="s">
        <v>14851</v>
      </c>
      <c r="G2582" s="565" t="s">
        <v>62</v>
      </c>
      <c r="H2582" s="566"/>
      <c r="I2582" s="285">
        <v>97.2</v>
      </c>
      <c r="J2582" s="285">
        <f t="shared" si="177"/>
        <v>92.34</v>
      </c>
      <c r="K2582" s="285">
        <f t="shared" si="178"/>
        <v>87.48</v>
      </c>
      <c r="L2582" s="285">
        <f t="shared" si="179"/>
        <v>82.62</v>
      </c>
      <c r="M2582" s="285">
        <f t="shared" si="180"/>
        <v>77.76</v>
      </c>
    </row>
    <row r="2583" ht="80" customHeight="1" spans="1:13">
      <c r="A2583" s="497"/>
      <c r="B2583" s="497"/>
      <c r="C2583" s="865" t="s">
        <v>14852</v>
      </c>
      <c r="D2583" s="210" t="s">
        <v>14853</v>
      </c>
      <c r="E2583" s="210"/>
      <c r="F2583" s="210"/>
      <c r="G2583" s="565" t="s">
        <v>62</v>
      </c>
      <c r="H2583" s="566"/>
      <c r="I2583" s="285">
        <v>27.9</v>
      </c>
      <c r="J2583" s="285">
        <f t="shared" si="177"/>
        <v>26.505</v>
      </c>
      <c r="K2583" s="285">
        <f t="shared" si="178"/>
        <v>25.11</v>
      </c>
      <c r="L2583" s="285">
        <f t="shared" si="179"/>
        <v>23.715</v>
      </c>
      <c r="M2583" s="285">
        <f t="shared" si="180"/>
        <v>22.32</v>
      </c>
    </row>
    <row r="2584" ht="80" customHeight="1" spans="1:13">
      <c r="A2584" s="376">
        <v>9</v>
      </c>
      <c r="B2584" s="376" t="s">
        <v>38</v>
      </c>
      <c r="C2584" s="865" t="s">
        <v>14854</v>
      </c>
      <c r="D2584" s="210" t="s">
        <v>14855</v>
      </c>
      <c r="E2584" s="210" t="s">
        <v>14856</v>
      </c>
      <c r="F2584" s="210" t="s">
        <v>14857</v>
      </c>
      <c r="G2584" s="565" t="s">
        <v>51</v>
      </c>
      <c r="H2584" s="210"/>
      <c r="I2584" s="285">
        <v>40.5</v>
      </c>
      <c r="J2584" s="285">
        <f t="shared" si="177"/>
        <v>38.475</v>
      </c>
      <c r="K2584" s="285">
        <f t="shared" si="178"/>
        <v>36.45</v>
      </c>
      <c r="L2584" s="285">
        <f t="shared" si="179"/>
        <v>34.425</v>
      </c>
      <c r="M2584" s="285">
        <f t="shared" si="180"/>
        <v>32.4</v>
      </c>
    </row>
    <row r="2585" ht="80" customHeight="1" spans="1:13">
      <c r="A2585" s="376">
        <v>10</v>
      </c>
      <c r="B2585" s="376" t="s">
        <v>38</v>
      </c>
      <c r="C2585" s="865" t="s">
        <v>14858</v>
      </c>
      <c r="D2585" s="210" t="s">
        <v>14859</v>
      </c>
      <c r="E2585" s="210" t="s">
        <v>14860</v>
      </c>
      <c r="F2585" s="210" t="s">
        <v>14861</v>
      </c>
      <c r="G2585" s="565" t="s">
        <v>62</v>
      </c>
      <c r="H2585" s="210"/>
      <c r="I2585" s="285">
        <v>14.4</v>
      </c>
      <c r="J2585" s="285">
        <f t="shared" si="177"/>
        <v>13.68</v>
      </c>
      <c r="K2585" s="285">
        <f t="shared" si="178"/>
        <v>12.96</v>
      </c>
      <c r="L2585" s="285">
        <f t="shared" si="179"/>
        <v>12.24</v>
      </c>
      <c r="M2585" s="285">
        <f t="shared" si="180"/>
        <v>11.52</v>
      </c>
    </row>
    <row r="2586" ht="80" customHeight="1" spans="1:13">
      <c r="A2586" s="376">
        <v>11</v>
      </c>
      <c r="B2586" s="376" t="s">
        <v>38</v>
      </c>
      <c r="C2586" s="865" t="s">
        <v>14862</v>
      </c>
      <c r="D2586" s="210" t="s">
        <v>14863</v>
      </c>
      <c r="E2586" s="210" t="s">
        <v>14864</v>
      </c>
      <c r="F2586" s="210" t="s">
        <v>14865</v>
      </c>
      <c r="G2586" s="565" t="s">
        <v>62</v>
      </c>
      <c r="H2586" s="210" t="s">
        <v>14866</v>
      </c>
      <c r="I2586" s="285">
        <v>34.2</v>
      </c>
      <c r="J2586" s="285">
        <f t="shared" si="177"/>
        <v>32.49</v>
      </c>
      <c r="K2586" s="285">
        <f t="shared" si="178"/>
        <v>30.78</v>
      </c>
      <c r="L2586" s="285">
        <f t="shared" si="179"/>
        <v>29.07</v>
      </c>
      <c r="M2586" s="285">
        <f t="shared" si="180"/>
        <v>27.36</v>
      </c>
    </row>
    <row r="2587" ht="83" customHeight="1" spans="1:13">
      <c r="A2587" s="376">
        <v>12</v>
      </c>
      <c r="B2587" s="376" t="s">
        <v>38</v>
      </c>
      <c r="C2587" s="865" t="s">
        <v>14867</v>
      </c>
      <c r="D2587" s="210" t="s">
        <v>14868</v>
      </c>
      <c r="E2587" s="210" t="s">
        <v>14869</v>
      </c>
      <c r="F2587" s="210" t="s">
        <v>14870</v>
      </c>
      <c r="G2587" s="565" t="s">
        <v>12164</v>
      </c>
      <c r="H2587" s="210" t="s">
        <v>14871</v>
      </c>
      <c r="I2587" s="285">
        <v>180</v>
      </c>
      <c r="J2587" s="285">
        <f t="shared" si="177"/>
        <v>171</v>
      </c>
      <c r="K2587" s="285">
        <f t="shared" si="178"/>
        <v>162</v>
      </c>
      <c r="L2587" s="285">
        <f t="shared" si="179"/>
        <v>153</v>
      </c>
      <c r="M2587" s="285">
        <f t="shared" si="180"/>
        <v>144</v>
      </c>
    </row>
    <row r="2588" ht="81" customHeight="1" spans="1:13">
      <c r="A2588" s="376">
        <v>13</v>
      </c>
      <c r="B2588" s="376" t="s">
        <v>38</v>
      </c>
      <c r="C2588" s="865" t="s">
        <v>14872</v>
      </c>
      <c r="D2588" s="210" t="s">
        <v>14873</v>
      </c>
      <c r="E2588" s="210" t="s">
        <v>14874</v>
      </c>
      <c r="F2588" s="210" t="s">
        <v>14875</v>
      </c>
      <c r="G2588" s="565" t="s">
        <v>51</v>
      </c>
      <c r="H2588" s="210"/>
      <c r="I2588" s="285">
        <v>115.2</v>
      </c>
      <c r="J2588" s="285">
        <f t="shared" si="177"/>
        <v>109.44</v>
      </c>
      <c r="K2588" s="285">
        <f t="shared" si="178"/>
        <v>103.68</v>
      </c>
      <c r="L2588" s="285">
        <f t="shared" si="179"/>
        <v>97.92</v>
      </c>
      <c r="M2588" s="285">
        <f t="shared" si="180"/>
        <v>92.16</v>
      </c>
    </row>
    <row r="2589" ht="81" customHeight="1" spans="1:13">
      <c r="A2589" s="376">
        <v>14</v>
      </c>
      <c r="B2589" s="376" t="s">
        <v>38</v>
      </c>
      <c r="C2589" s="865" t="s">
        <v>14876</v>
      </c>
      <c r="D2589" s="210" t="s">
        <v>14877</v>
      </c>
      <c r="E2589" s="210" t="s">
        <v>14878</v>
      </c>
      <c r="F2589" s="210" t="s">
        <v>14879</v>
      </c>
      <c r="G2589" s="565" t="s">
        <v>51</v>
      </c>
      <c r="H2589" s="210"/>
      <c r="I2589" s="285">
        <v>55.8</v>
      </c>
      <c r="J2589" s="285">
        <f t="shared" si="177"/>
        <v>53.01</v>
      </c>
      <c r="K2589" s="285">
        <f t="shared" si="178"/>
        <v>50.22</v>
      </c>
      <c r="L2589" s="285">
        <f t="shared" si="179"/>
        <v>47.43</v>
      </c>
      <c r="M2589" s="285">
        <f t="shared" si="180"/>
        <v>44.64</v>
      </c>
    </row>
    <row r="2590" ht="81" customHeight="1" spans="1:13">
      <c r="A2590" s="376">
        <v>15</v>
      </c>
      <c r="B2590" s="376" t="s">
        <v>38</v>
      </c>
      <c r="C2590" s="865" t="s">
        <v>14880</v>
      </c>
      <c r="D2590" s="210" t="s">
        <v>14881</v>
      </c>
      <c r="E2590" s="210" t="s">
        <v>14882</v>
      </c>
      <c r="F2590" s="210" t="s">
        <v>14883</v>
      </c>
      <c r="G2590" s="565" t="s">
        <v>51</v>
      </c>
      <c r="H2590" s="210"/>
      <c r="I2590" s="285">
        <v>52.2</v>
      </c>
      <c r="J2590" s="285">
        <f t="shared" si="177"/>
        <v>49.59</v>
      </c>
      <c r="K2590" s="285">
        <f t="shared" si="178"/>
        <v>46.98</v>
      </c>
      <c r="L2590" s="285">
        <f t="shared" si="179"/>
        <v>44.37</v>
      </c>
      <c r="M2590" s="285">
        <f t="shared" si="180"/>
        <v>41.76</v>
      </c>
    </row>
    <row r="2591" ht="81" customHeight="1" spans="1:13">
      <c r="A2591" s="503">
        <v>16</v>
      </c>
      <c r="B2591" s="503" t="s">
        <v>95</v>
      </c>
      <c r="C2591" s="865" t="s">
        <v>14884</v>
      </c>
      <c r="D2591" s="210" t="s">
        <v>14885</v>
      </c>
      <c r="E2591" s="210" t="s">
        <v>14886</v>
      </c>
      <c r="F2591" s="210" t="s">
        <v>14887</v>
      </c>
      <c r="G2591" s="565" t="s">
        <v>51</v>
      </c>
      <c r="H2591" s="109"/>
      <c r="I2591" s="285">
        <v>464.4</v>
      </c>
      <c r="J2591" s="285">
        <f t="shared" si="177"/>
        <v>441.18</v>
      </c>
      <c r="K2591" s="285">
        <f t="shared" si="178"/>
        <v>417.96</v>
      </c>
      <c r="L2591" s="285">
        <f t="shared" si="179"/>
        <v>394.74</v>
      </c>
      <c r="M2591" s="285">
        <f t="shared" si="180"/>
        <v>371.52</v>
      </c>
    </row>
    <row r="2592" ht="81" customHeight="1" spans="1:13">
      <c r="A2592" s="497"/>
      <c r="B2592" s="497"/>
      <c r="C2592" s="865" t="s">
        <v>14888</v>
      </c>
      <c r="D2592" s="210" t="s">
        <v>14889</v>
      </c>
      <c r="E2592" s="210"/>
      <c r="F2592" s="210"/>
      <c r="G2592" s="565" t="s">
        <v>51</v>
      </c>
      <c r="H2592" s="109"/>
      <c r="I2592" s="285">
        <f t="shared" ref="I2592:M2592" si="181">I2591*0.2</f>
        <v>92.88</v>
      </c>
      <c r="J2592" s="285">
        <f t="shared" si="181"/>
        <v>88.236</v>
      </c>
      <c r="K2592" s="285">
        <f t="shared" si="181"/>
        <v>83.592</v>
      </c>
      <c r="L2592" s="285">
        <f t="shared" si="181"/>
        <v>78.948</v>
      </c>
      <c r="M2592" s="285">
        <f t="shared" si="181"/>
        <v>74.304</v>
      </c>
    </row>
    <row r="2593" ht="81" customHeight="1" spans="1:13">
      <c r="A2593" s="503">
        <v>17</v>
      </c>
      <c r="B2593" s="503" t="s">
        <v>95</v>
      </c>
      <c r="C2593" s="865" t="s">
        <v>14890</v>
      </c>
      <c r="D2593" s="210" t="s">
        <v>14891</v>
      </c>
      <c r="E2593" s="210" t="s">
        <v>14892</v>
      </c>
      <c r="F2593" s="210" t="s">
        <v>14893</v>
      </c>
      <c r="G2593" s="565" t="s">
        <v>51</v>
      </c>
      <c r="H2593" s="210" t="s">
        <v>14894</v>
      </c>
      <c r="I2593" s="285">
        <v>696.6</v>
      </c>
      <c r="J2593" s="285">
        <f t="shared" ref="J2593:J2596" si="182">I2593*0.95</f>
        <v>661.77</v>
      </c>
      <c r="K2593" s="285">
        <f t="shared" ref="K2593:K2596" si="183">I2593*0.9</f>
        <v>626.94</v>
      </c>
      <c r="L2593" s="285">
        <f t="shared" ref="L2593:L2596" si="184">I2593*0.85</f>
        <v>592.11</v>
      </c>
      <c r="M2593" s="285">
        <f t="shared" ref="M2593:M2596" si="185">I2593*0.8</f>
        <v>557.28</v>
      </c>
    </row>
    <row r="2594" ht="81" customHeight="1" spans="1:13">
      <c r="A2594" s="497"/>
      <c r="B2594" s="497"/>
      <c r="C2594" s="865" t="s">
        <v>14895</v>
      </c>
      <c r="D2594" s="210" t="s">
        <v>14896</v>
      </c>
      <c r="E2594" s="210"/>
      <c r="F2594" s="210"/>
      <c r="G2594" s="565" t="s">
        <v>51</v>
      </c>
      <c r="H2594" s="210"/>
      <c r="I2594" s="285">
        <f t="shared" ref="I2594:M2594" si="186">I2593*0.2</f>
        <v>139.32</v>
      </c>
      <c r="J2594" s="285">
        <f t="shared" si="186"/>
        <v>132.354</v>
      </c>
      <c r="K2594" s="285">
        <f t="shared" si="186"/>
        <v>125.388</v>
      </c>
      <c r="L2594" s="285">
        <f t="shared" si="186"/>
        <v>118.422</v>
      </c>
      <c r="M2594" s="285">
        <f t="shared" si="186"/>
        <v>111.456</v>
      </c>
    </row>
    <row r="2595" ht="81" customHeight="1" spans="1:13">
      <c r="A2595" s="376">
        <v>18</v>
      </c>
      <c r="B2595" s="376" t="s">
        <v>38</v>
      </c>
      <c r="C2595" s="865" t="s">
        <v>14897</v>
      </c>
      <c r="D2595" s="210" t="s">
        <v>14898</v>
      </c>
      <c r="E2595" s="210" t="s">
        <v>14899</v>
      </c>
      <c r="F2595" s="210" t="s">
        <v>14900</v>
      </c>
      <c r="G2595" s="565" t="s">
        <v>51</v>
      </c>
      <c r="H2595" s="210" t="s">
        <v>14901</v>
      </c>
      <c r="I2595" s="285">
        <v>270</v>
      </c>
      <c r="J2595" s="285">
        <f t="shared" si="182"/>
        <v>256.5</v>
      </c>
      <c r="K2595" s="285">
        <f t="shared" si="183"/>
        <v>243</v>
      </c>
      <c r="L2595" s="285">
        <f t="shared" si="184"/>
        <v>229.5</v>
      </c>
      <c r="M2595" s="285">
        <f t="shared" si="185"/>
        <v>216</v>
      </c>
    </row>
    <row r="2596" ht="81" customHeight="1" spans="1:13">
      <c r="A2596" s="503">
        <v>19</v>
      </c>
      <c r="B2596" s="503" t="s">
        <v>95</v>
      </c>
      <c r="C2596" s="865" t="s">
        <v>14902</v>
      </c>
      <c r="D2596" s="210" t="s">
        <v>14903</v>
      </c>
      <c r="E2596" s="210" t="s">
        <v>14904</v>
      </c>
      <c r="F2596" s="210" t="s">
        <v>14905</v>
      </c>
      <c r="G2596" s="565" t="s">
        <v>51</v>
      </c>
      <c r="H2596" s="210" t="s">
        <v>14906</v>
      </c>
      <c r="I2596" s="285">
        <v>468</v>
      </c>
      <c r="J2596" s="285">
        <f t="shared" si="182"/>
        <v>444.6</v>
      </c>
      <c r="K2596" s="285">
        <f t="shared" si="183"/>
        <v>421.2</v>
      </c>
      <c r="L2596" s="285">
        <f t="shared" si="184"/>
        <v>397.8</v>
      </c>
      <c r="M2596" s="285">
        <f t="shared" si="185"/>
        <v>374.4</v>
      </c>
    </row>
    <row r="2597" ht="81" customHeight="1" spans="1:13">
      <c r="A2597" s="497"/>
      <c r="B2597" s="497"/>
      <c r="C2597" s="865" t="s">
        <v>14907</v>
      </c>
      <c r="D2597" s="210" t="s">
        <v>14908</v>
      </c>
      <c r="E2597" s="210"/>
      <c r="F2597" s="210"/>
      <c r="G2597" s="565" t="s">
        <v>51</v>
      </c>
      <c r="H2597" s="210"/>
      <c r="I2597" s="285">
        <f t="shared" ref="I2597:M2597" si="187">I2596*0.2</f>
        <v>93.6</v>
      </c>
      <c r="J2597" s="285">
        <f t="shared" si="187"/>
        <v>88.92</v>
      </c>
      <c r="K2597" s="285">
        <f t="shared" si="187"/>
        <v>84.24</v>
      </c>
      <c r="L2597" s="285">
        <f t="shared" si="187"/>
        <v>79.56</v>
      </c>
      <c r="M2597" s="285">
        <f t="shared" si="187"/>
        <v>74.88</v>
      </c>
    </row>
    <row r="2598" ht="81" customHeight="1" spans="1:13">
      <c r="A2598" s="376">
        <v>20</v>
      </c>
      <c r="B2598" s="376" t="s">
        <v>38</v>
      </c>
      <c r="C2598" s="865" t="s">
        <v>14909</v>
      </c>
      <c r="D2598" s="210" t="s">
        <v>14910</v>
      </c>
      <c r="E2598" s="210" t="s">
        <v>14911</v>
      </c>
      <c r="F2598" s="210" t="s">
        <v>14912</v>
      </c>
      <c r="G2598" s="565" t="s">
        <v>51</v>
      </c>
      <c r="H2598" s="210"/>
      <c r="I2598" s="285">
        <v>232.2</v>
      </c>
      <c r="J2598" s="285">
        <f>I2598*0.95</f>
        <v>220.59</v>
      </c>
      <c r="K2598" s="285">
        <f>I2598*0.9</f>
        <v>208.98</v>
      </c>
      <c r="L2598" s="285">
        <f>I2598*0.85</f>
        <v>197.37</v>
      </c>
      <c r="M2598" s="285">
        <f>I2598*0.8</f>
        <v>185.76</v>
      </c>
    </row>
    <row r="2599" ht="81" customHeight="1" spans="1:13">
      <c r="A2599" s="376">
        <v>21</v>
      </c>
      <c r="B2599" s="376" t="s">
        <v>38</v>
      </c>
      <c r="C2599" s="865" t="s">
        <v>14913</v>
      </c>
      <c r="D2599" s="210" t="s">
        <v>14914</v>
      </c>
      <c r="E2599" s="210" t="s">
        <v>14915</v>
      </c>
      <c r="F2599" s="210" t="s">
        <v>14916</v>
      </c>
      <c r="G2599" s="565" t="s">
        <v>51</v>
      </c>
      <c r="H2599" s="210" t="s">
        <v>14917</v>
      </c>
      <c r="I2599" s="285">
        <v>325.8</v>
      </c>
      <c r="J2599" s="285">
        <f>I2599*0.95</f>
        <v>309.51</v>
      </c>
      <c r="K2599" s="285">
        <f>I2599*0.9</f>
        <v>293.22</v>
      </c>
      <c r="L2599" s="285">
        <f>I2599*0.85</f>
        <v>276.93</v>
      </c>
      <c r="M2599" s="285">
        <f>I2599*0.8</f>
        <v>260.64</v>
      </c>
    </row>
    <row r="2600" ht="38" customHeight="1" spans="1:13">
      <c r="A2600" s="262" t="s">
        <v>14918</v>
      </c>
      <c r="B2600" s="262"/>
      <c r="C2600" s="262"/>
      <c r="D2600" s="262"/>
      <c r="E2600" s="262"/>
      <c r="F2600" s="262"/>
      <c r="G2600" s="262"/>
      <c r="H2600" s="262"/>
      <c r="I2600" s="377"/>
      <c r="J2600" s="377"/>
      <c r="K2600" s="377"/>
      <c r="L2600" s="377"/>
      <c r="M2600" s="377"/>
    </row>
    <row r="2601" ht="268" customHeight="1" spans="1:13">
      <c r="A2601" s="567" t="s">
        <v>14919</v>
      </c>
      <c r="B2601" s="568"/>
      <c r="C2601" s="568"/>
      <c r="D2601" s="568"/>
      <c r="E2601" s="568"/>
      <c r="F2601" s="568"/>
      <c r="G2601" s="568"/>
      <c r="H2601" s="568"/>
      <c r="I2601" s="584"/>
      <c r="J2601" s="584"/>
      <c r="K2601" s="584"/>
      <c r="L2601" s="584"/>
      <c r="M2601" s="585"/>
    </row>
    <row r="2602" s="249" customFormat="1" ht="24" customHeight="1" spans="1:112">
      <c r="A2602" s="569" t="s">
        <v>7172</v>
      </c>
      <c r="B2602" s="570" t="s">
        <v>25</v>
      </c>
      <c r="C2602" s="263" t="s">
        <v>9746</v>
      </c>
      <c r="D2602" s="570" t="s">
        <v>27</v>
      </c>
      <c r="E2602" s="570" t="s">
        <v>7174</v>
      </c>
      <c r="F2602" s="570" t="s">
        <v>7175</v>
      </c>
      <c r="G2602" s="570" t="s">
        <v>30</v>
      </c>
      <c r="H2602" s="570" t="s">
        <v>7176</v>
      </c>
      <c r="I2602" s="586" t="s">
        <v>32</v>
      </c>
      <c r="J2602" s="586"/>
      <c r="K2602" s="586"/>
      <c r="L2602" s="586"/>
      <c r="M2602" s="586"/>
      <c r="N2602" s="250"/>
      <c r="O2602" s="250"/>
      <c r="P2602" s="250"/>
      <c r="Q2602" s="250"/>
      <c r="R2602" s="250"/>
      <c r="S2602" s="250"/>
      <c r="T2602" s="250"/>
      <c r="U2602" s="250"/>
      <c r="V2602" s="250"/>
      <c r="W2602" s="250"/>
      <c r="X2602" s="250"/>
      <c r="Y2602" s="250"/>
      <c r="Z2602" s="250"/>
      <c r="AA2602" s="250"/>
      <c r="AB2602" s="250"/>
      <c r="AC2602" s="250"/>
      <c r="AD2602" s="250"/>
      <c r="AE2602" s="250"/>
      <c r="AF2602" s="250"/>
      <c r="AG2602" s="250"/>
      <c r="AH2602" s="250"/>
      <c r="AI2602" s="250"/>
      <c r="AJ2602" s="250"/>
      <c r="AK2602" s="250"/>
      <c r="AL2602" s="250"/>
      <c r="AM2602" s="250"/>
      <c r="AN2602" s="250"/>
      <c r="AO2602" s="250"/>
      <c r="AP2602" s="250"/>
      <c r="AQ2602" s="250"/>
      <c r="AR2602" s="250"/>
      <c r="AS2602" s="250"/>
      <c r="AT2602" s="250"/>
      <c r="AU2602" s="250"/>
      <c r="AV2602" s="250"/>
      <c r="AW2602" s="250"/>
      <c r="AX2602" s="250"/>
      <c r="AY2602" s="250"/>
      <c r="AZ2602" s="250"/>
      <c r="BA2602" s="250"/>
      <c r="BB2602" s="250"/>
      <c r="BC2602" s="250"/>
      <c r="BD2602" s="250"/>
      <c r="BE2602" s="250"/>
      <c r="BF2602" s="250"/>
      <c r="BG2602" s="250"/>
      <c r="BH2602" s="250"/>
      <c r="BI2602" s="250"/>
      <c r="BJ2602" s="250"/>
      <c r="BK2602" s="250"/>
      <c r="BL2602" s="250"/>
      <c r="BM2602" s="250"/>
      <c r="BN2602" s="250"/>
      <c r="BO2602" s="250"/>
      <c r="BP2602" s="250"/>
      <c r="BQ2602" s="250"/>
      <c r="BR2602" s="250"/>
      <c r="BS2602" s="250"/>
      <c r="BT2602" s="250"/>
      <c r="BU2602" s="250"/>
      <c r="BV2602" s="250"/>
      <c r="BW2602" s="250"/>
      <c r="BX2602" s="250"/>
      <c r="BY2602" s="250"/>
      <c r="BZ2602" s="250"/>
      <c r="CA2602" s="250"/>
      <c r="CB2602" s="250"/>
      <c r="CC2602" s="250"/>
      <c r="CD2602" s="250"/>
      <c r="CE2602" s="250"/>
      <c r="CF2602" s="250"/>
      <c r="CG2602" s="250"/>
      <c r="CH2602" s="250"/>
      <c r="CI2602" s="250"/>
      <c r="CJ2602" s="250"/>
      <c r="CK2602" s="250"/>
      <c r="CL2602" s="250"/>
      <c r="CM2602" s="250"/>
      <c r="CN2602" s="250"/>
      <c r="CO2602" s="250"/>
      <c r="CP2602" s="250"/>
      <c r="CQ2602" s="250"/>
      <c r="CR2602" s="250"/>
      <c r="CS2602" s="250"/>
      <c r="CT2602" s="250"/>
      <c r="CU2602" s="250"/>
      <c r="CV2602" s="250"/>
      <c r="CW2602" s="250"/>
      <c r="CX2602" s="250"/>
      <c r="CY2602" s="250"/>
      <c r="CZ2602" s="250"/>
      <c r="DA2602" s="250"/>
      <c r="DB2602" s="250"/>
      <c r="DC2602" s="250"/>
      <c r="DD2602" s="250"/>
      <c r="DE2602" s="250"/>
      <c r="DF2602" s="250"/>
      <c r="DG2602" s="250"/>
      <c r="DH2602" s="250"/>
    </row>
    <row r="2603" s="249" customFormat="1" ht="24" customHeight="1" spans="1:112">
      <c r="A2603" s="571"/>
      <c r="B2603" s="572"/>
      <c r="C2603" s="263"/>
      <c r="D2603" s="572"/>
      <c r="E2603" s="572"/>
      <c r="F2603" s="572"/>
      <c r="G2603" s="572"/>
      <c r="H2603" s="572"/>
      <c r="I2603" s="442" t="s">
        <v>33</v>
      </c>
      <c r="J2603" s="442" t="s">
        <v>34</v>
      </c>
      <c r="K2603" s="442" t="s">
        <v>35</v>
      </c>
      <c r="L2603" s="442" t="s">
        <v>36</v>
      </c>
      <c r="M2603" s="442" t="s">
        <v>37</v>
      </c>
      <c r="N2603" s="250"/>
      <c r="O2603" s="250"/>
      <c r="P2603" s="250"/>
      <c r="Q2603" s="250"/>
      <c r="R2603" s="250"/>
      <c r="S2603" s="250"/>
      <c r="T2603" s="250"/>
      <c r="U2603" s="250"/>
      <c r="V2603" s="250"/>
      <c r="W2603" s="250"/>
      <c r="X2603" s="250"/>
      <c r="Y2603" s="250"/>
      <c r="Z2603" s="250"/>
      <c r="AA2603" s="250"/>
      <c r="AB2603" s="250"/>
      <c r="AC2603" s="250"/>
      <c r="AD2603" s="250"/>
      <c r="AE2603" s="250"/>
      <c r="AF2603" s="250"/>
      <c r="AG2603" s="250"/>
      <c r="AH2603" s="250"/>
      <c r="AI2603" s="250"/>
      <c r="AJ2603" s="250"/>
      <c r="AK2603" s="250"/>
      <c r="AL2603" s="250"/>
      <c r="AM2603" s="250"/>
      <c r="AN2603" s="250"/>
      <c r="AO2603" s="250"/>
      <c r="AP2603" s="250"/>
      <c r="AQ2603" s="250"/>
      <c r="AR2603" s="250"/>
      <c r="AS2603" s="250"/>
      <c r="AT2603" s="250"/>
      <c r="AU2603" s="250"/>
      <c r="AV2603" s="250"/>
      <c r="AW2603" s="250"/>
      <c r="AX2603" s="250"/>
      <c r="AY2603" s="250"/>
      <c r="AZ2603" s="250"/>
      <c r="BA2603" s="250"/>
      <c r="BB2603" s="250"/>
      <c r="BC2603" s="250"/>
      <c r="BD2603" s="250"/>
      <c r="BE2603" s="250"/>
      <c r="BF2603" s="250"/>
      <c r="BG2603" s="250"/>
      <c r="BH2603" s="250"/>
      <c r="BI2603" s="250"/>
      <c r="BJ2603" s="250"/>
      <c r="BK2603" s="250"/>
      <c r="BL2603" s="250"/>
      <c r="BM2603" s="250"/>
      <c r="BN2603" s="250"/>
      <c r="BO2603" s="250"/>
      <c r="BP2603" s="250"/>
      <c r="BQ2603" s="250"/>
      <c r="BR2603" s="250"/>
      <c r="BS2603" s="250"/>
      <c r="BT2603" s="250"/>
      <c r="BU2603" s="250"/>
      <c r="BV2603" s="250"/>
      <c r="BW2603" s="250"/>
      <c r="BX2603" s="250"/>
      <c r="BY2603" s="250"/>
      <c r="BZ2603" s="250"/>
      <c r="CA2603" s="250"/>
      <c r="CB2603" s="250"/>
      <c r="CC2603" s="250"/>
      <c r="CD2603" s="250"/>
      <c r="CE2603" s="250"/>
      <c r="CF2603" s="250"/>
      <c r="CG2603" s="250"/>
      <c r="CH2603" s="250"/>
      <c r="CI2603" s="250"/>
      <c r="CJ2603" s="250"/>
      <c r="CK2603" s="250"/>
      <c r="CL2603" s="250"/>
      <c r="CM2603" s="250"/>
      <c r="CN2603" s="250"/>
      <c r="CO2603" s="250"/>
      <c r="CP2603" s="250"/>
      <c r="CQ2603" s="250"/>
      <c r="CR2603" s="250"/>
      <c r="CS2603" s="250"/>
      <c r="CT2603" s="250"/>
      <c r="CU2603" s="250"/>
      <c r="CV2603" s="250"/>
      <c r="CW2603" s="250"/>
      <c r="CX2603" s="250"/>
      <c r="CY2603" s="250"/>
      <c r="CZ2603" s="250"/>
      <c r="DA2603" s="250"/>
      <c r="DB2603" s="250"/>
      <c r="DC2603" s="250"/>
      <c r="DD2603" s="250"/>
      <c r="DE2603" s="250"/>
      <c r="DF2603" s="250"/>
      <c r="DG2603" s="250"/>
      <c r="DH2603" s="250"/>
    </row>
    <row r="2604" spans="1:13">
      <c r="A2604" s="573" t="s">
        <v>14920</v>
      </c>
      <c r="B2604" s="573"/>
      <c r="C2604" s="573"/>
      <c r="D2604" s="573"/>
      <c r="E2604" s="573"/>
      <c r="F2604" s="573"/>
      <c r="G2604" s="76"/>
      <c r="H2604" s="573"/>
      <c r="I2604" s="557"/>
      <c r="J2604" s="557"/>
      <c r="K2604" s="557"/>
      <c r="L2604" s="557"/>
      <c r="M2604" s="557"/>
    </row>
    <row r="2605" ht="144" spans="1:13">
      <c r="A2605" s="76">
        <v>1</v>
      </c>
      <c r="B2605" s="116" t="s">
        <v>47</v>
      </c>
      <c r="C2605" s="880" t="s">
        <v>14921</v>
      </c>
      <c r="D2605" s="574" t="s">
        <v>14922</v>
      </c>
      <c r="E2605" s="574" t="s">
        <v>14923</v>
      </c>
      <c r="F2605" s="574" t="s">
        <v>14924</v>
      </c>
      <c r="G2605" s="76" t="s">
        <v>123</v>
      </c>
      <c r="H2605" s="575"/>
      <c r="I2605" s="557">
        <v>162</v>
      </c>
      <c r="J2605" s="557">
        <f t="shared" ref="J2605:J2610" si="188">K2605*1.05</f>
        <v>154.636363636364</v>
      </c>
      <c r="K2605" s="557">
        <f t="shared" ref="K2605:K2610" si="189">I2605/1.1</f>
        <v>147.272727272727</v>
      </c>
      <c r="L2605" s="557">
        <f t="shared" ref="L2605:L2610" si="190">K2605*0.95</f>
        <v>139.909090909091</v>
      </c>
      <c r="M2605" s="557">
        <f t="shared" ref="M2605:M2610" si="191">K2605*0.9</f>
        <v>132.545454545455</v>
      </c>
    </row>
    <row r="2606" spans="1:13">
      <c r="A2606" s="76"/>
      <c r="B2606" s="116" t="s">
        <v>47</v>
      </c>
      <c r="C2606" s="880" t="s">
        <v>14925</v>
      </c>
      <c r="D2606" s="574" t="s">
        <v>14926</v>
      </c>
      <c r="E2606" s="574"/>
      <c r="F2606" s="574"/>
      <c r="G2606" s="76" t="s">
        <v>123</v>
      </c>
      <c r="H2606" s="575"/>
      <c r="I2606" s="557">
        <f t="shared" ref="I2606:M2606" si="192">I2605*0.2</f>
        <v>32.4</v>
      </c>
      <c r="J2606" s="557">
        <f t="shared" si="192"/>
        <v>30.9272727272727</v>
      </c>
      <c r="K2606" s="557">
        <f t="shared" si="192"/>
        <v>29.4545454545455</v>
      </c>
      <c r="L2606" s="557">
        <f t="shared" si="192"/>
        <v>27.9818181818182</v>
      </c>
      <c r="M2606" s="557">
        <f t="shared" si="192"/>
        <v>26.5090909090909</v>
      </c>
    </row>
    <row r="2607" ht="144" spans="1:13">
      <c r="A2607" s="76">
        <v>2</v>
      </c>
      <c r="B2607" s="116" t="s">
        <v>47</v>
      </c>
      <c r="C2607" s="880" t="s">
        <v>14927</v>
      </c>
      <c r="D2607" s="574" t="s">
        <v>14928</v>
      </c>
      <c r="E2607" s="574" t="s">
        <v>14929</v>
      </c>
      <c r="F2607" s="574" t="s">
        <v>14924</v>
      </c>
      <c r="G2607" s="76" t="s">
        <v>123</v>
      </c>
      <c r="H2607" s="576"/>
      <c r="I2607" s="557">
        <v>61.2</v>
      </c>
      <c r="J2607" s="557">
        <f t="shared" si="188"/>
        <v>58.4181818181818</v>
      </c>
      <c r="K2607" s="557">
        <f t="shared" si="189"/>
        <v>55.6363636363636</v>
      </c>
      <c r="L2607" s="557">
        <f t="shared" si="190"/>
        <v>52.8545454545455</v>
      </c>
      <c r="M2607" s="557">
        <f t="shared" si="191"/>
        <v>50.0727272727273</v>
      </c>
    </row>
    <row r="2608" spans="1:13">
      <c r="A2608" s="76"/>
      <c r="B2608" s="116" t="s">
        <v>47</v>
      </c>
      <c r="C2608" s="880" t="s">
        <v>14930</v>
      </c>
      <c r="D2608" s="574" t="s">
        <v>14931</v>
      </c>
      <c r="E2608" s="574"/>
      <c r="F2608" s="574"/>
      <c r="G2608" s="76" t="s">
        <v>123</v>
      </c>
      <c r="H2608" s="576"/>
      <c r="I2608" s="557">
        <f t="shared" ref="I2608:M2608" si="193">I2607*0.2</f>
        <v>12.24</v>
      </c>
      <c r="J2608" s="557">
        <f t="shared" si="193"/>
        <v>11.6836363636364</v>
      </c>
      <c r="K2608" s="557">
        <f t="shared" si="193"/>
        <v>11.1272727272727</v>
      </c>
      <c r="L2608" s="557">
        <f t="shared" si="193"/>
        <v>10.5709090909091</v>
      </c>
      <c r="M2608" s="557">
        <f t="shared" si="193"/>
        <v>10.0145454545455</v>
      </c>
    </row>
    <row r="2609" ht="100.8" spans="1:13">
      <c r="A2609" s="76">
        <v>3</v>
      </c>
      <c r="B2609" s="116" t="s">
        <v>47</v>
      </c>
      <c r="C2609" s="880" t="s">
        <v>14932</v>
      </c>
      <c r="D2609" s="574" t="s">
        <v>14933</v>
      </c>
      <c r="E2609" s="574" t="s">
        <v>14934</v>
      </c>
      <c r="F2609" s="574" t="s">
        <v>14935</v>
      </c>
      <c r="G2609" s="76" t="s">
        <v>123</v>
      </c>
      <c r="H2609" s="575"/>
      <c r="I2609" s="557">
        <v>32.4</v>
      </c>
      <c r="J2609" s="557">
        <f t="shared" si="188"/>
        <v>30.9272727272727</v>
      </c>
      <c r="K2609" s="557">
        <f t="shared" si="189"/>
        <v>29.4545454545454</v>
      </c>
      <c r="L2609" s="557">
        <f t="shared" si="190"/>
        <v>27.9818181818182</v>
      </c>
      <c r="M2609" s="557">
        <f t="shared" si="191"/>
        <v>26.5090909090909</v>
      </c>
    </row>
    <row r="2610" ht="72" spans="1:13">
      <c r="A2610" s="76">
        <v>4</v>
      </c>
      <c r="B2610" s="116" t="s">
        <v>47</v>
      </c>
      <c r="C2610" s="880" t="s">
        <v>14936</v>
      </c>
      <c r="D2610" s="574" t="s">
        <v>14937</v>
      </c>
      <c r="E2610" s="574" t="s">
        <v>14938</v>
      </c>
      <c r="F2610" s="574" t="s">
        <v>14939</v>
      </c>
      <c r="G2610" s="76" t="s">
        <v>123</v>
      </c>
      <c r="H2610" s="575"/>
      <c r="I2610" s="557">
        <v>18</v>
      </c>
      <c r="J2610" s="557">
        <f t="shared" si="188"/>
        <v>17.1818181818182</v>
      </c>
      <c r="K2610" s="557">
        <f t="shared" si="189"/>
        <v>16.3636363636364</v>
      </c>
      <c r="L2610" s="557">
        <f t="shared" si="190"/>
        <v>15.5454545454545</v>
      </c>
      <c r="M2610" s="557">
        <f t="shared" si="191"/>
        <v>14.7272727272727</v>
      </c>
    </row>
    <row r="2611" spans="1:13">
      <c r="A2611" s="577" t="s">
        <v>14940</v>
      </c>
      <c r="B2611" s="578"/>
      <c r="C2611" s="578"/>
      <c r="D2611" s="578"/>
      <c r="E2611" s="578"/>
      <c r="F2611" s="578"/>
      <c r="G2611" s="579"/>
      <c r="H2611" s="578"/>
      <c r="I2611" s="557"/>
      <c r="J2611" s="557"/>
      <c r="K2611" s="557"/>
      <c r="L2611" s="557"/>
      <c r="M2611" s="557"/>
    </row>
    <row r="2612" ht="129.6" spans="1:13">
      <c r="A2612" s="76">
        <v>5</v>
      </c>
      <c r="B2612" s="116" t="s">
        <v>47</v>
      </c>
      <c r="C2612" s="880" t="s">
        <v>14941</v>
      </c>
      <c r="D2612" s="574" t="s">
        <v>14942</v>
      </c>
      <c r="E2612" s="574" t="s">
        <v>14943</v>
      </c>
      <c r="F2612" s="574" t="s">
        <v>14944</v>
      </c>
      <c r="G2612" s="76" t="s">
        <v>123</v>
      </c>
      <c r="H2612" s="575" t="s">
        <v>14945</v>
      </c>
      <c r="I2612" s="557">
        <v>23.4</v>
      </c>
      <c r="J2612" s="557">
        <f t="shared" ref="J2612:J2616" si="194">K2612*1.05</f>
        <v>22.3363636363636</v>
      </c>
      <c r="K2612" s="557">
        <f t="shared" ref="K2612:K2616" si="195">I2612/1.1</f>
        <v>21.2727272727273</v>
      </c>
      <c r="L2612" s="557">
        <f t="shared" ref="L2612:L2616" si="196">K2612*0.95</f>
        <v>20.2090909090909</v>
      </c>
      <c r="M2612" s="557">
        <f t="shared" ref="M2612:M2616" si="197">K2612*0.9</f>
        <v>19.1454545454545</v>
      </c>
    </row>
    <row r="2613" ht="201.6" spans="1:13">
      <c r="A2613" s="76">
        <v>6</v>
      </c>
      <c r="B2613" s="116" t="s">
        <v>47</v>
      </c>
      <c r="C2613" s="880" t="s">
        <v>14946</v>
      </c>
      <c r="D2613" s="574" t="s">
        <v>14947</v>
      </c>
      <c r="E2613" s="107" t="s">
        <v>14948</v>
      </c>
      <c r="F2613" s="574" t="s">
        <v>14949</v>
      </c>
      <c r="G2613" s="76" t="s">
        <v>62</v>
      </c>
      <c r="H2613" s="575" t="s">
        <v>14950</v>
      </c>
      <c r="I2613" s="557">
        <v>12.6</v>
      </c>
      <c r="J2613" s="557">
        <f t="shared" si="194"/>
        <v>12.0272727272727</v>
      </c>
      <c r="K2613" s="557">
        <f t="shared" si="195"/>
        <v>11.4545454545455</v>
      </c>
      <c r="L2613" s="557">
        <f t="shared" si="196"/>
        <v>10.8818181818182</v>
      </c>
      <c r="M2613" s="557">
        <f t="shared" si="197"/>
        <v>10.3090909090909</v>
      </c>
    </row>
    <row r="2614" spans="1:13">
      <c r="A2614" s="76"/>
      <c r="B2614" s="116" t="s">
        <v>47</v>
      </c>
      <c r="C2614" s="880" t="s">
        <v>14951</v>
      </c>
      <c r="D2614" s="574" t="s">
        <v>14952</v>
      </c>
      <c r="E2614" s="574"/>
      <c r="F2614" s="574"/>
      <c r="G2614" s="76" t="s">
        <v>62</v>
      </c>
      <c r="H2614" s="575"/>
      <c r="I2614" s="557">
        <f t="shared" ref="I2614:M2614" si="198">I2613*0.2</f>
        <v>2.52</v>
      </c>
      <c r="J2614" s="557">
        <f t="shared" si="198"/>
        <v>2.40545454545455</v>
      </c>
      <c r="K2614" s="557">
        <f t="shared" si="198"/>
        <v>2.29090909090909</v>
      </c>
      <c r="L2614" s="557">
        <f t="shared" si="198"/>
        <v>2.17636363636364</v>
      </c>
      <c r="M2614" s="557">
        <f t="shared" si="198"/>
        <v>2.06181818181818</v>
      </c>
    </row>
    <row r="2615" ht="72" spans="1:13">
      <c r="A2615" s="76">
        <v>7</v>
      </c>
      <c r="B2615" s="116" t="s">
        <v>47</v>
      </c>
      <c r="C2615" s="880" t="s">
        <v>14953</v>
      </c>
      <c r="D2615" s="574" t="s">
        <v>14954</v>
      </c>
      <c r="E2615" s="574" t="s">
        <v>14955</v>
      </c>
      <c r="F2615" s="574" t="s">
        <v>14956</v>
      </c>
      <c r="G2615" s="76" t="s">
        <v>123</v>
      </c>
      <c r="H2615" s="575"/>
      <c r="I2615" s="557">
        <v>14.4</v>
      </c>
      <c r="J2615" s="557">
        <f t="shared" si="194"/>
        <v>13.7454545454545</v>
      </c>
      <c r="K2615" s="557">
        <f t="shared" si="195"/>
        <v>13.0909090909091</v>
      </c>
      <c r="L2615" s="557">
        <f t="shared" si="196"/>
        <v>12.4363636363636</v>
      </c>
      <c r="M2615" s="557">
        <f t="shared" si="197"/>
        <v>11.7818181818182</v>
      </c>
    </row>
    <row r="2616" ht="72" spans="1:13">
      <c r="A2616" s="76">
        <v>8</v>
      </c>
      <c r="B2616" s="116" t="s">
        <v>47</v>
      </c>
      <c r="C2616" s="880" t="s">
        <v>14957</v>
      </c>
      <c r="D2616" s="574" t="s">
        <v>14958</v>
      </c>
      <c r="E2616" s="574" t="s">
        <v>14959</v>
      </c>
      <c r="F2616" s="574" t="s">
        <v>14960</v>
      </c>
      <c r="G2616" s="76" t="s">
        <v>123</v>
      </c>
      <c r="H2616" s="575" t="s">
        <v>14961</v>
      </c>
      <c r="I2616" s="557">
        <v>27</v>
      </c>
      <c r="J2616" s="557">
        <f t="shared" si="194"/>
        <v>25.7727272727273</v>
      </c>
      <c r="K2616" s="557">
        <f t="shared" si="195"/>
        <v>24.5454545454545</v>
      </c>
      <c r="L2616" s="557">
        <f t="shared" si="196"/>
        <v>23.3181818181818</v>
      </c>
      <c r="M2616" s="557">
        <f t="shared" si="197"/>
        <v>22.0909090909091</v>
      </c>
    </row>
    <row r="2617" spans="1:13">
      <c r="A2617" s="76"/>
      <c r="B2617" s="116" t="s">
        <v>47</v>
      </c>
      <c r="C2617" s="880" t="s">
        <v>14962</v>
      </c>
      <c r="D2617" s="574" t="s">
        <v>14963</v>
      </c>
      <c r="E2617" s="574"/>
      <c r="F2617" s="574"/>
      <c r="G2617" s="76" t="s">
        <v>123</v>
      </c>
      <c r="H2617" s="575"/>
      <c r="I2617" s="287">
        <f t="shared" ref="I2617:M2617" si="199">I2616*0.2</f>
        <v>5.4</v>
      </c>
      <c r="J2617" s="287">
        <f t="shared" si="199"/>
        <v>5.15454545454545</v>
      </c>
      <c r="K2617" s="287">
        <f t="shared" si="199"/>
        <v>4.90909090909091</v>
      </c>
      <c r="L2617" s="287">
        <f t="shared" si="199"/>
        <v>4.66363636363636</v>
      </c>
      <c r="M2617" s="287">
        <f t="shared" si="199"/>
        <v>4.41818181818182</v>
      </c>
    </row>
    <row r="2618" ht="57.6" spans="1:13">
      <c r="A2618" s="76">
        <v>9</v>
      </c>
      <c r="B2618" s="116" t="s">
        <v>47</v>
      </c>
      <c r="C2618" s="880" t="s">
        <v>14964</v>
      </c>
      <c r="D2618" s="574" t="s">
        <v>14965</v>
      </c>
      <c r="E2618" s="574" t="s">
        <v>14966</v>
      </c>
      <c r="F2618" s="574" t="s">
        <v>14967</v>
      </c>
      <c r="G2618" s="76" t="s">
        <v>123</v>
      </c>
      <c r="H2618" s="575" t="s">
        <v>14968</v>
      </c>
      <c r="I2618" s="557">
        <v>27</v>
      </c>
      <c r="J2618" s="557">
        <f t="shared" ref="J2618:J2621" si="200">K2618*1.05</f>
        <v>25.7727272727273</v>
      </c>
      <c r="K2618" s="557">
        <f t="shared" ref="K2618:K2621" si="201">I2618/1.1</f>
        <v>24.5454545454545</v>
      </c>
      <c r="L2618" s="557">
        <f t="shared" ref="L2618:L2621" si="202">K2618*0.95</f>
        <v>23.3181818181818</v>
      </c>
      <c r="M2618" s="557">
        <f t="shared" ref="M2618:M2621" si="203">K2618*0.9</f>
        <v>22.0909090909091</v>
      </c>
    </row>
    <row r="2619" spans="1:13">
      <c r="A2619" s="76"/>
      <c r="B2619" s="116" t="s">
        <v>47</v>
      </c>
      <c r="C2619" s="880" t="s">
        <v>14969</v>
      </c>
      <c r="D2619" s="574" t="s">
        <v>14970</v>
      </c>
      <c r="E2619" s="574"/>
      <c r="F2619" s="574"/>
      <c r="G2619" s="76" t="s">
        <v>123</v>
      </c>
      <c r="H2619" s="575"/>
      <c r="I2619" s="557">
        <f t="shared" ref="I2619:M2619" si="204">I2618*0.2</f>
        <v>5.4</v>
      </c>
      <c r="J2619" s="557">
        <f t="shared" si="204"/>
        <v>5.15454545454545</v>
      </c>
      <c r="K2619" s="557">
        <f t="shared" si="204"/>
        <v>4.90909090909091</v>
      </c>
      <c r="L2619" s="557">
        <f t="shared" si="204"/>
        <v>4.66363636363636</v>
      </c>
      <c r="M2619" s="557">
        <f t="shared" si="204"/>
        <v>4.41818181818182</v>
      </c>
    </row>
    <row r="2620" ht="100.8" spans="1:13">
      <c r="A2620" s="76">
        <v>10</v>
      </c>
      <c r="B2620" s="116" t="s">
        <v>47</v>
      </c>
      <c r="C2620" s="880" t="s">
        <v>14971</v>
      </c>
      <c r="D2620" s="574" t="s">
        <v>14972</v>
      </c>
      <c r="E2620" s="574" t="s">
        <v>14973</v>
      </c>
      <c r="F2620" s="574" t="s">
        <v>14974</v>
      </c>
      <c r="G2620" s="76" t="s">
        <v>123</v>
      </c>
      <c r="H2620" s="575" t="s">
        <v>14975</v>
      </c>
      <c r="I2620" s="557">
        <v>57.6</v>
      </c>
      <c r="J2620" s="557">
        <f t="shared" si="200"/>
        <v>54.9818181818182</v>
      </c>
      <c r="K2620" s="557">
        <f t="shared" si="201"/>
        <v>52.3636363636364</v>
      </c>
      <c r="L2620" s="557">
        <f t="shared" si="202"/>
        <v>49.7454545454545</v>
      </c>
      <c r="M2620" s="557">
        <f t="shared" si="203"/>
        <v>47.1272727272727</v>
      </c>
    </row>
    <row r="2621" ht="115.2" spans="1:13">
      <c r="A2621" s="76">
        <v>11</v>
      </c>
      <c r="B2621" s="116" t="s">
        <v>47</v>
      </c>
      <c r="C2621" s="880" t="s">
        <v>14976</v>
      </c>
      <c r="D2621" s="574" t="s">
        <v>14977</v>
      </c>
      <c r="E2621" s="574" t="s">
        <v>14978</v>
      </c>
      <c r="F2621" s="574" t="s">
        <v>14979</v>
      </c>
      <c r="G2621" s="76" t="s">
        <v>123</v>
      </c>
      <c r="H2621" s="575" t="s">
        <v>14980</v>
      </c>
      <c r="I2621" s="557">
        <v>72.9</v>
      </c>
      <c r="J2621" s="557">
        <f t="shared" si="200"/>
        <v>69.5863636363636</v>
      </c>
      <c r="K2621" s="557">
        <f t="shared" si="201"/>
        <v>66.2727272727273</v>
      </c>
      <c r="L2621" s="557">
        <f t="shared" si="202"/>
        <v>62.9590909090909</v>
      </c>
      <c r="M2621" s="557">
        <f t="shared" si="203"/>
        <v>59.6454545454545</v>
      </c>
    </row>
    <row r="2622" spans="1:13">
      <c r="A2622" s="577" t="s">
        <v>14981</v>
      </c>
      <c r="B2622" s="578"/>
      <c r="C2622" s="578"/>
      <c r="D2622" s="578"/>
      <c r="E2622" s="578"/>
      <c r="F2622" s="578"/>
      <c r="G2622" s="579"/>
      <c r="H2622" s="578"/>
      <c r="I2622" s="557"/>
      <c r="J2622" s="557"/>
      <c r="K2622" s="557"/>
      <c r="L2622" s="557"/>
      <c r="M2622" s="557"/>
    </row>
    <row r="2623" ht="100.8" spans="1:13">
      <c r="A2623" s="76">
        <v>12</v>
      </c>
      <c r="B2623" s="76" t="s">
        <v>47</v>
      </c>
      <c r="C2623" s="881" t="s">
        <v>14982</v>
      </c>
      <c r="D2623" s="580" t="s">
        <v>14983</v>
      </c>
      <c r="E2623" s="574" t="s">
        <v>14984</v>
      </c>
      <c r="F2623" s="574" t="s">
        <v>14985</v>
      </c>
      <c r="G2623" s="76" t="s">
        <v>51</v>
      </c>
      <c r="H2623" s="575" t="s">
        <v>14986</v>
      </c>
      <c r="I2623" s="557">
        <v>5.4</v>
      </c>
      <c r="J2623" s="557">
        <f t="shared" ref="J2623:J2633" si="205">K2623*1.05</f>
        <v>5.15454545454546</v>
      </c>
      <c r="K2623" s="557">
        <f t="shared" ref="K2623:K2633" si="206">I2623/1.1</f>
        <v>4.90909090909091</v>
      </c>
      <c r="L2623" s="557">
        <f t="shared" ref="L2623:L2633" si="207">K2623*0.95</f>
        <v>4.66363636363636</v>
      </c>
      <c r="M2623" s="557">
        <f t="shared" ref="M2623:M2633" si="208">K2623*0.9</f>
        <v>4.41818181818182</v>
      </c>
    </row>
    <row r="2624" ht="100.8" spans="1:13">
      <c r="A2624" s="76">
        <v>13</v>
      </c>
      <c r="B2624" s="76" t="s">
        <v>47</v>
      </c>
      <c r="C2624" s="881" t="s">
        <v>14987</v>
      </c>
      <c r="D2624" s="580" t="s">
        <v>14988</v>
      </c>
      <c r="E2624" s="574" t="s">
        <v>14989</v>
      </c>
      <c r="F2624" s="574" t="s">
        <v>14990</v>
      </c>
      <c r="G2624" s="76" t="s">
        <v>51</v>
      </c>
      <c r="H2624" s="575" t="s">
        <v>14991</v>
      </c>
      <c r="I2624" s="557">
        <v>7.2</v>
      </c>
      <c r="J2624" s="557">
        <f t="shared" si="205"/>
        <v>6.87272727272727</v>
      </c>
      <c r="K2624" s="557">
        <f t="shared" si="206"/>
        <v>6.54545454545454</v>
      </c>
      <c r="L2624" s="557">
        <f t="shared" si="207"/>
        <v>6.21818181818182</v>
      </c>
      <c r="M2624" s="557">
        <f t="shared" si="208"/>
        <v>5.89090909090909</v>
      </c>
    </row>
    <row r="2625" ht="100.8" spans="1:13">
      <c r="A2625" s="76">
        <v>14</v>
      </c>
      <c r="B2625" s="76" t="s">
        <v>47</v>
      </c>
      <c r="C2625" s="881" t="s">
        <v>14992</v>
      </c>
      <c r="D2625" s="580" t="s">
        <v>14993</v>
      </c>
      <c r="E2625" s="574" t="s">
        <v>14994</v>
      </c>
      <c r="F2625" s="574" t="s">
        <v>14995</v>
      </c>
      <c r="G2625" s="76" t="s">
        <v>51</v>
      </c>
      <c r="H2625" s="575" t="s">
        <v>14996</v>
      </c>
      <c r="I2625" s="557">
        <v>7.2</v>
      </c>
      <c r="J2625" s="557">
        <f t="shared" si="205"/>
        <v>6.87272727272727</v>
      </c>
      <c r="K2625" s="557">
        <f t="shared" si="206"/>
        <v>6.54545454545454</v>
      </c>
      <c r="L2625" s="557">
        <f t="shared" si="207"/>
        <v>6.21818181818182</v>
      </c>
      <c r="M2625" s="557">
        <f t="shared" si="208"/>
        <v>5.89090909090909</v>
      </c>
    </row>
    <row r="2626" ht="115.2" spans="1:13">
      <c r="A2626" s="76">
        <v>15</v>
      </c>
      <c r="B2626" s="76" t="s">
        <v>47</v>
      </c>
      <c r="C2626" s="880" t="s">
        <v>14997</v>
      </c>
      <c r="D2626" s="574" t="s">
        <v>14998</v>
      </c>
      <c r="E2626" s="574" t="s">
        <v>14999</v>
      </c>
      <c r="F2626" s="574" t="s">
        <v>15000</v>
      </c>
      <c r="G2626" s="116" t="s">
        <v>15001</v>
      </c>
      <c r="H2626" s="575" t="s">
        <v>15002</v>
      </c>
      <c r="I2626" s="557">
        <v>6.3</v>
      </c>
      <c r="J2626" s="557">
        <f t="shared" si="205"/>
        <v>6.01363636363636</v>
      </c>
      <c r="K2626" s="557">
        <f t="shared" si="206"/>
        <v>5.72727272727273</v>
      </c>
      <c r="L2626" s="557">
        <f t="shared" si="207"/>
        <v>5.44090909090909</v>
      </c>
      <c r="M2626" s="557">
        <f t="shared" si="208"/>
        <v>5.15454545454545</v>
      </c>
    </row>
    <row r="2627" ht="105" customHeight="1" spans="1:13">
      <c r="A2627" s="76">
        <v>16</v>
      </c>
      <c r="B2627" s="76" t="s">
        <v>47</v>
      </c>
      <c r="C2627" s="880" t="s">
        <v>15003</v>
      </c>
      <c r="D2627" s="574" t="s">
        <v>15004</v>
      </c>
      <c r="E2627" s="574" t="s">
        <v>15005</v>
      </c>
      <c r="F2627" s="574" t="s">
        <v>15006</v>
      </c>
      <c r="G2627" s="116" t="s">
        <v>123</v>
      </c>
      <c r="H2627" s="587"/>
      <c r="I2627" s="557">
        <v>54</v>
      </c>
      <c r="J2627" s="557">
        <f t="shared" si="205"/>
        <v>51.5454545454545</v>
      </c>
      <c r="K2627" s="557">
        <f t="shared" si="206"/>
        <v>49.0909090909091</v>
      </c>
      <c r="L2627" s="557">
        <f t="shared" si="207"/>
        <v>46.6363636363636</v>
      </c>
      <c r="M2627" s="557">
        <f t="shared" si="208"/>
        <v>44.1818181818182</v>
      </c>
    </row>
    <row r="2628" ht="72" spans="1:13">
      <c r="A2628" s="76">
        <v>17</v>
      </c>
      <c r="B2628" s="76" t="s">
        <v>47</v>
      </c>
      <c r="C2628" s="880" t="s">
        <v>15007</v>
      </c>
      <c r="D2628" s="574" t="s">
        <v>15008</v>
      </c>
      <c r="E2628" s="574" t="s">
        <v>15009</v>
      </c>
      <c r="F2628" s="574" t="s">
        <v>15010</v>
      </c>
      <c r="G2628" s="116" t="s">
        <v>123</v>
      </c>
      <c r="H2628" s="575"/>
      <c r="I2628" s="557">
        <v>54</v>
      </c>
      <c r="J2628" s="557">
        <f t="shared" si="205"/>
        <v>51.5454545454545</v>
      </c>
      <c r="K2628" s="557">
        <f t="shared" si="206"/>
        <v>49.0909090909091</v>
      </c>
      <c r="L2628" s="557">
        <f t="shared" si="207"/>
        <v>46.6363636363636</v>
      </c>
      <c r="M2628" s="557">
        <f t="shared" si="208"/>
        <v>44.1818181818182</v>
      </c>
    </row>
    <row r="2629" ht="57.6" spans="1:13">
      <c r="A2629" s="108">
        <v>18</v>
      </c>
      <c r="B2629" s="76" t="s">
        <v>47</v>
      </c>
      <c r="C2629" s="882" t="s">
        <v>15011</v>
      </c>
      <c r="D2629" s="107" t="s">
        <v>15012</v>
      </c>
      <c r="E2629" s="107" t="s">
        <v>15013</v>
      </c>
      <c r="F2629" s="107" t="s">
        <v>15014</v>
      </c>
      <c r="G2629" s="376" t="s">
        <v>15001</v>
      </c>
      <c r="H2629" s="410"/>
      <c r="I2629" s="557">
        <v>6.3</v>
      </c>
      <c r="J2629" s="557">
        <f t="shared" si="205"/>
        <v>6.01363636363636</v>
      </c>
      <c r="K2629" s="557">
        <f t="shared" si="206"/>
        <v>5.72727272727273</v>
      </c>
      <c r="L2629" s="557">
        <f t="shared" si="207"/>
        <v>5.44090909090909</v>
      </c>
      <c r="M2629" s="557">
        <f t="shared" si="208"/>
        <v>5.15454545454545</v>
      </c>
    </row>
    <row r="2630" ht="28.8" spans="1:13">
      <c r="A2630" s="76"/>
      <c r="B2630" s="76" t="s">
        <v>47</v>
      </c>
      <c r="C2630" s="880" t="s">
        <v>15015</v>
      </c>
      <c r="D2630" s="574" t="s">
        <v>15016</v>
      </c>
      <c r="E2630" s="574"/>
      <c r="F2630" s="574"/>
      <c r="G2630" s="116" t="s">
        <v>15001</v>
      </c>
      <c r="H2630" s="587" t="s">
        <v>15017</v>
      </c>
      <c r="I2630" s="557">
        <v>4.5</v>
      </c>
      <c r="J2630" s="557">
        <f t="shared" si="205"/>
        <v>4.29545454545455</v>
      </c>
      <c r="K2630" s="557">
        <f t="shared" si="206"/>
        <v>4.09090909090909</v>
      </c>
      <c r="L2630" s="557">
        <f t="shared" si="207"/>
        <v>3.88636363636364</v>
      </c>
      <c r="M2630" s="557">
        <f t="shared" si="208"/>
        <v>3.68181818181818</v>
      </c>
    </row>
    <row r="2631" ht="72" spans="1:13">
      <c r="A2631" s="108">
        <v>19</v>
      </c>
      <c r="B2631" s="76" t="s">
        <v>47</v>
      </c>
      <c r="C2631" s="882" t="s">
        <v>15018</v>
      </c>
      <c r="D2631" s="107" t="s">
        <v>15019</v>
      </c>
      <c r="E2631" s="107" t="s">
        <v>15020</v>
      </c>
      <c r="F2631" s="107" t="s">
        <v>15021</v>
      </c>
      <c r="G2631" s="376" t="s">
        <v>123</v>
      </c>
      <c r="H2631" s="410"/>
      <c r="I2631" s="557">
        <v>5.4</v>
      </c>
      <c r="J2631" s="557">
        <f t="shared" si="205"/>
        <v>5.15454545454546</v>
      </c>
      <c r="K2631" s="557">
        <f t="shared" si="206"/>
        <v>4.90909090909091</v>
      </c>
      <c r="L2631" s="557">
        <f t="shared" si="207"/>
        <v>4.66363636363636</v>
      </c>
      <c r="M2631" s="557">
        <f t="shared" si="208"/>
        <v>4.41818181818182</v>
      </c>
    </row>
    <row r="2632" ht="86.4" spans="1:13">
      <c r="A2632" s="76">
        <v>20</v>
      </c>
      <c r="B2632" s="76" t="s">
        <v>47</v>
      </c>
      <c r="C2632" s="883" t="s">
        <v>15022</v>
      </c>
      <c r="D2632" s="588" t="s">
        <v>15023</v>
      </c>
      <c r="E2632" s="574" t="s">
        <v>15024</v>
      </c>
      <c r="F2632" s="574" t="s">
        <v>15025</v>
      </c>
      <c r="G2632" s="116" t="s">
        <v>15026</v>
      </c>
      <c r="H2632" s="575"/>
      <c r="I2632" s="557">
        <v>18</v>
      </c>
      <c r="J2632" s="557">
        <f t="shared" si="205"/>
        <v>17.1818181818182</v>
      </c>
      <c r="K2632" s="557">
        <f t="shared" si="206"/>
        <v>16.3636363636364</v>
      </c>
      <c r="L2632" s="557">
        <f t="shared" si="207"/>
        <v>15.5454545454545</v>
      </c>
      <c r="M2632" s="557">
        <f t="shared" si="208"/>
        <v>14.7272727272727</v>
      </c>
    </row>
    <row r="2633" ht="129.6" spans="1:13">
      <c r="A2633" s="76">
        <v>21</v>
      </c>
      <c r="B2633" s="76" t="s">
        <v>47</v>
      </c>
      <c r="C2633" s="880" t="s">
        <v>15027</v>
      </c>
      <c r="D2633" s="574" t="s">
        <v>15028</v>
      </c>
      <c r="E2633" s="574" t="s">
        <v>15029</v>
      </c>
      <c r="F2633" s="574" t="s">
        <v>15030</v>
      </c>
      <c r="G2633" s="116" t="s">
        <v>123</v>
      </c>
      <c r="H2633" s="574"/>
      <c r="I2633" s="557">
        <v>11.7</v>
      </c>
      <c r="J2633" s="557">
        <f t="shared" si="205"/>
        <v>11.1681818181818</v>
      </c>
      <c r="K2633" s="557">
        <f t="shared" si="206"/>
        <v>10.6363636363636</v>
      </c>
      <c r="L2633" s="557">
        <f t="shared" si="207"/>
        <v>10.1045454545455</v>
      </c>
      <c r="M2633" s="557">
        <f t="shared" si="208"/>
        <v>9.57272727272727</v>
      </c>
    </row>
    <row r="2634" ht="41" customHeight="1" spans="1:13">
      <c r="A2634" s="268" t="s">
        <v>15031</v>
      </c>
      <c r="B2634" s="268"/>
      <c r="C2634" s="268"/>
      <c r="D2634" s="268"/>
      <c r="E2634" s="268"/>
      <c r="F2634" s="268"/>
      <c r="G2634" s="268"/>
      <c r="H2634" s="268"/>
      <c r="I2634" s="383"/>
      <c r="J2634" s="383"/>
      <c r="K2634" s="383"/>
      <c r="L2634" s="383"/>
      <c r="M2634" s="383"/>
    </row>
    <row r="2635" ht="215" customHeight="1" spans="1:13">
      <c r="A2635" s="515" t="s">
        <v>15032</v>
      </c>
      <c r="B2635" s="516"/>
      <c r="C2635" s="516"/>
      <c r="D2635" s="516"/>
      <c r="E2635" s="516"/>
      <c r="F2635" s="516"/>
      <c r="G2635" s="516"/>
      <c r="H2635" s="516"/>
      <c r="I2635" s="514"/>
      <c r="J2635" s="514"/>
      <c r="K2635" s="514"/>
      <c r="L2635" s="514"/>
      <c r="M2635" s="273"/>
    </row>
    <row r="2636" s="249" customFormat="1" ht="24" customHeight="1" spans="1:112">
      <c r="A2636" s="493" t="s">
        <v>7172</v>
      </c>
      <c r="B2636" s="493" t="s">
        <v>25</v>
      </c>
      <c r="C2636" s="263" t="s">
        <v>9746</v>
      </c>
      <c r="D2636" s="493" t="s">
        <v>27</v>
      </c>
      <c r="E2636" s="493" t="s">
        <v>7174</v>
      </c>
      <c r="F2636" s="493" t="s">
        <v>7175</v>
      </c>
      <c r="G2636" s="493" t="s">
        <v>30</v>
      </c>
      <c r="H2636" s="493" t="s">
        <v>7176</v>
      </c>
      <c r="I2636" s="442" t="s">
        <v>32</v>
      </c>
      <c r="J2636" s="442"/>
      <c r="K2636" s="442"/>
      <c r="L2636" s="442"/>
      <c r="M2636" s="442"/>
      <c r="N2636" s="250"/>
      <c r="O2636" s="250"/>
      <c r="P2636" s="250"/>
      <c r="Q2636" s="250"/>
      <c r="R2636" s="250"/>
      <c r="S2636" s="250"/>
      <c r="T2636" s="250"/>
      <c r="U2636" s="250"/>
      <c r="V2636" s="250"/>
      <c r="W2636" s="250"/>
      <c r="X2636" s="250"/>
      <c r="Y2636" s="250"/>
      <c r="Z2636" s="250"/>
      <c r="AA2636" s="250"/>
      <c r="AB2636" s="250"/>
      <c r="AC2636" s="250"/>
      <c r="AD2636" s="250"/>
      <c r="AE2636" s="250"/>
      <c r="AF2636" s="250"/>
      <c r="AG2636" s="250"/>
      <c r="AH2636" s="250"/>
      <c r="AI2636" s="250"/>
      <c r="AJ2636" s="250"/>
      <c r="AK2636" s="250"/>
      <c r="AL2636" s="250"/>
      <c r="AM2636" s="250"/>
      <c r="AN2636" s="250"/>
      <c r="AO2636" s="250"/>
      <c r="AP2636" s="250"/>
      <c r="AQ2636" s="250"/>
      <c r="AR2636" s="250"/>
      <c r="AS2636" s="250"/>
      <c r="AT2636" s="250"/>
      <c r="AU2636" s="250"/>
      <c r="AV2636" s="250"/>
      <c r="AW2636" s="250"/>
      <c r="AX2636" s="250"/>
      <c r="AY2636" s="250"/>
      <c r="AZ2636" s="250"/>
      <c r="BA2636" s="250"/>
      <c r="BB2636" s="250"/>
      <c r="BC2636" s="250"/>
      <c r="BD2636" s="250"/>
      <c r="BE2636" s="250"/>
      <c r="BF2636" s="250"/>
      <c r="BG2636" s="250"/>
      <c r="BH2636" s="250"/>
      <c r="BI2636" s="250"/>
      <c r="BJ2636" s="250"/>
      <c r="BK2636" s="250"/>
      <c r="BL2636" s="250"/>
      <c r="BM2636" s="250"/>
      <c r="BN2636" s="250"/>
      <c r="BO2636" s="250"/>
      <c r="BP2636" s="250"/>
      <c r="BQ2636" s="250"/>
      <c r="BR2636" s="250"/>
      <c r="BS2636" s="250"/>
      <c r="BT2636" s="250"/>
      <c r="BU2636" s="250"/>
      <c r="BV2636" s="250"/>
      <c r="BW2636" s="250"/>
      <c r="BX2636" s="250"/>
      <c r="BY2636" s="250"/>
      <c r="BZ2636" s="250"/>
      <c r="CA2636" s="250"/>
      <c r="CB2636" s="250"/>
      <c r="CC2636" s="250"/>
      <c r="CD2636" s="250"/>
      <c r="CE2636" s="250"/>
      <c r="CF2636" s="250"/>
      <c r="CG2636" s="250"/>
      <c r="CH2636" s="250"/>
      <c r="CI2636" s="250"/>
      <c r="CJ2636" s="250"/>
      <c r="CK2636" s="250"/>
      <c r="CL2636" s="250"/>
      <c r="CM2636" s="250"/>
      <c r="CN2636" s="250"/>
      <c r="CO2636" s="250"/>
      <c r="CP2636" s="250"/>
      <c r="CQ2636" s="250"/>
      <c r="CR2636" s="250"/>
      <c r="CS2636" s="250"/>
      <c r="CT2636" s="250"/>
      <c r="CU2636" s="250"/>
      <c r="CV2636" s="250"/>
      <c r="CW2636" s="250"/>
      <c r="CX2636" s="250"/>
      <c r="CY2636" s="250"/>
      <c r="CZ2636" s="250"/>
      <c r="DA2636" s="250"/>
      <c r="DB2636" s="250"/>
      <c r="DC2636" s="250"/>
      <c r="DD2636" s="250"/>
      <c r="DE2636" s="250"/>
      <c r="DF2636" s="250"/>
      <c r="DG2636" s="250"/>
      <c r="DH2636" s="250"/>
    </row>
    <row r="2637" s="249" customFormat="1" ht="24" customHeight="1" spans="1:112">
      <c r="A2637" s="493"/>
      <c r="B2637" s="493"/>
      <c r="C2637" s="263"/>
      <c r="D2637" s="493"/>
      <c r="E2637" s="493"/>
      <c r="F2637" s="493"/>
      <c r="G2637" s="493"/>
      <c r="H2637" s="493"/>
      <c r="I2637" s="442" t="s">
        <v>33</v>
      </c>
      <c r="J2637" s="442" t="s">
        <v>34</v>
      </c>
      <c r="K2637" s="442" t="s">
        <v>35</v>
      </c>
      <c r="L2637" s="442" t="s">
        <v>36</v>
      </c>
      <c r="M2637" s="442" t="s">
        <v>37</v>
      </c>
      <c r="N2637" s="250"/>
      <c r="O2637" s="250"/>
      <c r="P2637" s="250"/>
      <c r="Q2637" s="250"/>
      <c r="R2637" s="250"/>
      <c r="S2637" s="250"/>
      <c r="T2637" s="250"/>
      <c r="U2637" s="250"/>
      <c r="V2637" s="250"/>
      <c r="W2637" s="250"/>
      <c r="X2637" s="250"/>
      <c r="Y2637" s="250"/>
      <c r="Z2637" s="250"/>
      <c r="AA2637" s="250"/>
      <c r="AB2637" s="250"/>
      <c r="AC2637" s="250"/>
      <c r="AD2637" s="250"/>
      <c r="AE2637" s="250"/>
      <c r="AF2637" s="250"/>
      <c r="AG2637" s="250"/>
      <c r="AH2637" s="250"/>
      <c r="AI2637" s="250"/>
      <c r="AJ2637" s="250"/>
      <c r="AK2637" s="250"/>
      <c r="AL2637" s="250"/>
      <c r="AM2637" s="250"/>
      <c r="AN2637" s="250"/>
      <c r="AO2637" s="250"/>
      <c r="AP2637" s="250"/>
      <c r="AQ2637" s="250"/>
      <c r="AR2637" s="250"/>
      <c r="AS2637" s="250"/>
      <c r="AT2637" s="250"/>
      <c r="AU2637" s="250"/>
      <c r="AV2637" s="250"/>
      <c r="AW2637" s="250"/>
      <c r="AX2637" s="250"/>
      <c r="AY2637" s="250"/>
      <c r="AZ2637" s="250"/>
      <c r="BA2637" s="250"/>
      <c r="BB2637" s="250"/>
      <c r="BC2637" s="250"/>
      <c r="BD2637" s="250"/>
      <c r="BE2637" s="250"/>
      <c r="BF2637" s="250"/>
      <c r="BG2637" s="250"/>
      <c r="BH2637" s="250"/>
      <c r="BI2637" s="250"/>
      <c r="BJ2637" s="250"/>
      <c r="BK2637" s="250"/>
      <c r="BL2637" s="250"/>
      <c r="BM2637" s="250"/>
      <c r="BN2637" s="250"/>
      <c r="BO2637" s="250"/>
      <c r="BP2637" s="250"/>
      <c r="BQ2637" s="250"/>
      <c r="BR2637" s="250"/>
      <c r="BS2637" s="250"/>
      <c r="BT2637" s="250"/>
      <c r="BU2637" s="250"/>
      <c r="BV2637" s="250"/>
      <c r="BW2637" s="250"/>
      <c r="BX2637" s="250"/>
      <c r="BY2637" s="250"/>
      <c r="BZ2637" s="250"/>
      <c r="CA2637" s="250"/>
      <c r="CB2637" s="250"/>
      <c r="CC2637" s="250"/>
      <c r="CD2637" s="250"/>
      <c r="CE2637" s="250"/>
      <c r="CF2637" s="250"/>
      <c r="CG2637" s="250"/>
      <c r="CH2637" s="250"/>
      <c r="CI2637" s="250"/>
      <c r="CJ2637" s="250"/>
      <c r="CK2637" s="250"/>
      <c r="CL2637" s="250"/>
      <c r="CM2637" s="250"/>
      <c r="CN2637" s="250"/>
      <c r="CO2637" s="250"/>
      <c r="CP2637" s="250"/>
      <c r="CQ2637" s="250"/>
      <c r="CR2637" s="250"/>
      <c r="CS2637" s="250"/>
      <c r="CT2637" s="250"/>
      <c r="CU2637" s="250"/>
      <c r="CV2637" s="250"/>
      <c r="CW2637" s="250"/>
      <c r="CX2637" s="250"/>
      <c r="CY2637" s="250"/>
      <c r="CZ2637" s="250"/>
      <c r="DA2637" s="250"/>
      <c r="DB2637" s="250"/>
      <c r="DC2637" s="250"/>
      <c r="DD2637" s="250"/>
      <c r="DE2637" s="250"/>
      <c r="DF2637" s="250"/>
      <c r="DG2637" s="250"/>
      <c r="DH2637" s="250"/>
    </row>
    <row r="2638" ht="115.2" spans="1:13">
      <c r="A2638" s="376">
        <v>1</v>
      </c>
      <c r="B2638" s="376" t="s">
        <v>356</v>
      </c>
      <c r="C2638" s="871" t="s">
        <v>15033</v>
      </c>
      <c r="D2638" s="109" t="s">
        <v>15034</v>
      </c>
      <c r="E2638" s="109" t="s">
        <v>15035</v>
      </c>
      <c r="F2638" s="109" t="s">
        <v>15036</v>
      </c>
      <c r="G2638" s="376" t="s">
        <v>51</v>
      </c>
      <c r="H2638" s="107" t="s">
        <v>15037</v>
      </c>
      <c r="I2638" s="591">
        <v>13.5</v>
      </c>
      <c r="J2638" s="591">
        <f t="shared" ref="J2638:J2653" si="209">K2638*1.05</f>
        <v>12.8863636363636</v>
      </c>
      <c r="K2638" s="591">
        <f t="shared" ref="K2638:K2653" si="210">I2638/1.1</f>
        <v>12.2727272727273</v>
      </c>
      <c r="L2638" s="591">
        <f t="shared" ref="L2638:L2653" si="211">K2638*0.95</f>
        <v>11.6590909090909</v>
      </c>
      <c r="M2638" s="591">
        <f t="shared" ref="M2638:M2653" si="212">K2638*0.9</f>
        <v>11.0454545454545</v>
      </c>
    </row>
    <row r="2639" ht="72" spans="1:13">
      <c r="A2639" s="376">
        <v>2</v>
      </c>
      <c r="B2639" s="376" t="s">
        <v>356</v>
      </c>
      <c r="C2639" s="884" t="s">
        <v>15038</v>
      </c>
      <c r="D2639" s="109" t="s">
        <v>15039</v>
      </c>
      <c r="E2639" s="109" t="s">
        <v>15040</v>
      </c>
      <c r="F2639" s="109" t="s">
        <v>15041</v>
      </c>
      <c r="G2639" s="376" t="s">
        <v>15042</v>
      </c>
      <c r="H2639" s="107" t="s">
        <v>15043</v>
      </c>
      <c r="I2639" s="591">
        <v>18</v>
      </c>
      <c r="J2639" s="591">
        <f t="shared" si="209"/>
        <v>17.1818181818182</v>
      </c>
      <c r="K2639" s="591">
        <f t="shared" si="210"/>
        <v>16.3636363636364</v>
      </c>
      <c r="L2639" s="591">
        <f t="shared" si="211"/>
        <v>15.5454545454545</v>
      </c>
      <c r="M2639" s="591">
        <f t="shared" si="212"/>
        <v>14.7272727272727</v>
      </c>
    </row>
    <row r="2640" ht="43.2" spans="1:13">
      <c r="A2640" s="376">
        <v>3</v>
      </c>
      <c r="B2640" s="376" t="s">
        <v>356</v>
      </c>
      <c r="C2640" s="884" t="s">
        <v>15044</v>
      </c>
      <c r="D2640" s="109" t="s">
        <v>15045</v>
      </c>
      <c r="E2640" s="109" t="s">
        <v>15046</v>
      </c>
      <c r="F2640" s="109" t="s">
        <v>15041</v>
      </c>
      <c r="G2640" s="376" t="s">
        <v>123</v>
      </c>
      <c r="H2640" s="107"/>
      <c r="I2640" s="591">
        <v>36</v>
      </c>
      <c r="J2640" s="591">
        <f t="shared" si="209"/>
        <v>34.3636363636364</v>
      </c>
      <c r="K2640" s="591">
        <f t="shared" si="210"/>
        <v>32.7272727272727</v>
      </c>
      <c r="L2640" s="591">
        <f t="shared" si="211"/>
        <v>31.0909090909091</v>
      </c>
      <c r="M2640" s="591">
        <f t="shared" si="212"/>
        <v>29.4545454545455</v>
      </c>
    </row>
    <row r="2641" ht="43.2" spans="1:13">
      <c r="A2641" s="376">
        <v>4</v>
      </c>
      <c r="B2641" s="376" t="s">
        <v>38</v>
      </c>
      <c r="C2641" s="884" t="s">
        <v>15047</v>
      </c>
      <c r="D2641" s="109" t="s">
        <v>15048</v>
      </c>
      <c r="E2641" s="109" t="s">
        <v>15049</v>
      </c>
      <c r="F2641" s="109" t="s">
        <v>15050</v>
      </c>
      <c r="G2641" s="376" t="s">
        <v>123</v>
      </c>
      <c r="H2641" s="107" t="s">
        <v>15051</v>
      </c>
      <c r="I2641" s="591">
        <v>111.6</v>
      </c>
      <c r="J2641" s="591">
        <f t="shared" si="209"/>
        <v>106.527272727273</v>
      </c>
      <c r="K2641" s="591">
        <f t="shared" si="210"/>
        <v>101.454545454545</v>
      </c>
      <c r="L2641" s="591">
        <f t="shared" si="211"/>
        <v>96.3818181818182</v>
      </c>
      <c r="M2641" s="591">
        <f t="shared" si="212"/>
        <v>91.3090909090909</v>
      </c>
    </row>
    <row r="2642" ht="86.4" spans="1:13">
      <c r="A2642" s="376">
        <v>5</v>
      </c>
      <c r="B2642" s="376" t="s">
        <v>38</v>
      </c>
      <c r="C2642" s="871" t="s">
        <v>15052</v>
      </c>
      <c r="D2642" s="109" t="s">
        <v>15053</v>
      </c>
      <c r="E2642" s="109" t="s">
        <v>15054</v>
      </c>
      <c r="F2642" s="109" t="s">
        <v>15055</v>
      </c>
      <c r="G2642" s="376" t="s">
        <v>51</v>
      </c>
      <c r="H2642" s="107" t="s">
        <v>15056</v>
      </c>
      <c r="I2642" s="591">
        <v>180</v>
      </c>
      <c r="J2642" s="591">
        <f t="shared" si="209"/>
        <v>171.818181818182</v>
      </c>
      <c r="K2642" s="591">
        <f t="shared" si="210"/>
        <v>163.636363636364</v>
      </c>
      <c r="L2642" s="591">
        <f t="shared" si="211"/>
        <v>155.454545454545</v>
      </c>
      <c r="M2642" s="591">
        <f t="shared" si="212"/>
        <v>147.272727272727</v>
      </c>
    </row>
    <row r="2643" ht="129.6" spans="1:13">
      <c r="A2643" s="376">
        <v>6</v>
      </c>
      <c r="B2643" s="376" t="s">
        <v>95</v>
      </c>
      <c r="C2643" s="871" t="s">
        <v>15057</v>
      </c>
      <c r="D2643" s="109" t="s">
        <v>15058</v>
      </c>
      <c r="E2643" s="109" t="s">
        <v>15059</v>
      </c>
      <c r="F2643" s="109" t="s">
        <v>15060</v>
      </c>
      <c r="G2643" s="376" t="s">
        <v>15042</v>
      </c>
      <c r="H2643" s="107"/>
      <c r="I2643" s="591">
        <v>990</v>
      </c>
      <c r="J2643" s="591">
        <f t="shared" si="209"/>
        <v>945</v>
      </c>
      <c r="K2643" s="591">
        <f t="shared" si="210"/>
        <v>900</v>
      </c>
      <c r="L2643" s="591">
        <f t="shared" si="211"/>
        <v>855</v>
      </c>
      <c r="M2643" s="591">
        <f t="shared" si="212"/>
        <v>810</v>
      </c>
    </row>
    <row r="2644" ht="28.8" spans="1:13">
      <c r="A2644" s="376"/>
      <c r="B2644" s="376" t="s">
        <v>95</v>
      </c>
      <c r="C2644" s="871" t="s">
        <v>15061</v>
      </c>
      <c r="D2644" s="109" t="s">
        <v>15062</v>
      </c>
      <c r="E2644" s="109"/>
      <c r="F2644" s="109"/>
      <c r="G2644" s="376" t="s">
        <v>51</v>
      </c>
      <c r="H2644" s="107"/>
      <c r="I2644" s="591">
        <v>450</v>
      </c>
      <c r="J2644" s="591">
        <f t="shared" si="209"/>
        <v>429.545454545455</v>
      </c>
      <c r="K2644" s="591">
        <f t="shared" si="210"/>
        <v>409.090909090909</v>
      </c>
      <c r="L2644" s="591">
        <f t="shared" si="211"/>
        <v>388.636363636364</v>
      </c>
      <c r="M2644" s="591">
        <f t="shared" si="212"/>
        <v>368.181818181818</v>
      </c>
    </row>
    <row r="2645" ht="28.8" spans="1:13">
      <c r="A2645" s="376"/>
      <c r="B2645" s="376" t="s">
        <v>95</v>
      </c>
      <c r="C2645" s="871" t="s">
        <v>15063</v>
      </c>
      <c r="D2645" s="109" t="s">
        <v>15064</v>
      </c>
      <c r="E2645" s="109"/>
      <c r="F2645" s="109"/>
      <c r="G2645" s="376" t="s">
        <v>51</v>
      </c>
      <c r="H2645" s="107"/>
      <c r="I2645" s="591">
        <v>234</v>
      </c>
      <c r="J2645" s="591">
        <f t="shared" si="209"/>
        <v>223.363636363636</v>
      </c>
      <c r="K2645" s="591">
        <f t="shared" si="210"/>
        <v>212.727272727273</v>
      </c>
      <c r="L2645" s="591">
        <f t="shared" si="211"/>
        <v>202.090909090909</v>
      </c>
      <c r="M2645" s="591">
        <f t="shared" si="212"/>
        <v>191.454545454545</v>
      </c>
    </row>
    <row r="2646" ht="144" spans="1:13">
      <c r="A2646" s="376">
        <v>7</v>
      </c>
      <c r="B2646" s="376" t="s">
        <v>95</v>
      </c>
      <c r="C2646" s="871" t="s">
        <v>15065</v>
      </c>
      <c r="D2646" s="109" t="s">
        <v>15066</v>
      </c>
      <c r="E2646" s="109" t="s">
        <v>15067</v>
      </c>
      <c r="F2646" s="109" t="s">
        <v>15068</v>
      </c>
      <c r="G2646" s="376" t="s">
        <v>15042</v>
      </c>
      <c r="H2646" s="107" t="s">
        <v>15069</v>
      </c>
      <c r="I2646" s="591">
        <v>1350</v>
      </c>
      <c r="J2646" s="591">
        <f t="shared" si="209"/>
        <v>1288.63636363636</v>
      </c>
      <c r="K2646" s="591">
        <f t="shared" si="210"/>
        <v>1227.27272727273</v>
      </c>
      <c r="L2646" s="591">
        <f t="shared" si="211"/>
        <v>1165.90909090909</v>
      </c>
      <c r="M2646" s="591">
        <f t="shared" si="212"/>
        <v>1104.54545454545</v>
      </c>
    </row>
    <row r="2647" ht="28.8" spans="1:13">
      <c r="A2647" s="376"/>
      <c r="B2647" s="376" t="s">
        <v>95</v>
      </c>
      <c r="C2647" s="871" t="s">
        <v>15070</v>
      </c>
      <c r="D2647" s="109" t="s">
        <v>15071</v>
      </c>
      <c r="E2647" s="109"/>
      <c r="F2647" s="109"/>
      <c r="G2647" s="376" t="s">
        <v>51</v>
      </c>
      <c r="H2647" s="107"/>
      <c r="I2647" s="591">
        <v>450</v>
      </c>
      <c r="J2647" s="591">
        <f t="shared" si="209"/>
        <v>429.545454545455</v>
      </c>
      <c r="K2647" s="591">
        <f t="shared" si="210"/>
        <v>409.090909090909</v>
      </c>
      <c r="L2647" s="591">
        <f t="shared" si="211"/>
        <v>388.636363636364</v>
      </c>
      <c r="M2647" s="591">
        <f t="shared" si="212"/>
        <v>368.181818181818</v>
      </c>
    </row>
    <row r="2648" ht="28.8" spans="1:13">
      <c r="A2648" s="376"/>
      <c r="B2648" s="376" t="s">
        <v>95</v>
      </c>
      <c r="C2648" s="871" t="s">
        <v>15072</v>
      </c>
      <c r="D2648" s="109" t="s">
        <v>15073</v>
      </c>
      <c r="E2648" s="109"/>
      <c r="F2648" s="109"/>
      <c r="G2648" s="376" t="s">
        <v>51</v>
      </c>
      <c r="H2648" s="107"/>
      <c r="I2648" s="591">
        <v>234</v>
      </c>
      <c r="J2648" s="591">
        <f t="shared" si="209"/>
        <v>223.363636363636</v>
      </c>
      <c r="K2648" s="591">
        <f t="shared" si="210"/>
        <v>212.727272727273</v>
      </c>
      <c r="L2648" s="591">
        <f t="shared" si="211"/>
        <v>202.090909090909</v>
      </c>
      <c r="M2648" s="591">
        <f t="shared" si="212"/>
        <v>191.454545454545</v>
      </c>
    </row>
    <row r="2649" ht="86.4" spans="1:13">
      <c r="A2649" s="376">
        <v>8</v>
      </c>
      <c r="B2649" s="376" t="s">
        <v>95</v>
      </c>
      <c r="C2649" s="871" t="s">
        <v>15074</v>
      </c>
      <c r="D2649" s="109" t="s">
        <v>15075</v>
      </c>
      <c r="E2649" s="109" t="s">
        <v>15076</v>
      </c>
      <c r="F2649" s="109" t="s">
        <v>15077</v>
      </c>
      <c r="G2649" s="108" t="s">
        <v>15042</v>
      </c>
      <c r="H2649" s="107"/>
      <c r="I2649" s="591">
        <v>1350</v>
      </c>
      <c r="J2649" s="591">
        <f t="shared" si="209"/>
        <v>1288.63636363636</v>
      </c>
      <c r="K2649" s="591">
        <f t="shared" si="210"/>
        <v>1227.27272727273</v>
      </c>
      <c r="L2649" s="591">
        <f t="shared" si="211"/>
        <v>1165.90909090909</v>
      </c>
      <c r="M2649" s="591">
        <f t="shared" si="212"/>
        <v>1104.54545454545</v>
      </c>
    </row>
    <row r="2650" ht="28.8" spans="1:13">
      <c r="A2650" s="376"/>
      <c r="B2650" s="376" t="s">
        <v>95</v>
      </c>
      <c r="C2650" s="871" t="s">
        <v>15078</v>
      </c>
      <c r="D2650" s="109" t="s">
        <v>15079</v>
      </c>
      <c r="E2650" s="109"/>
      <c r="F2650" s="109"/>
      <c r="G2650" s="376" t="s">
        <v>51</v>
      </c>
      <c r="H2650" s="107"/>
      <c r="I2650" s="591">
        <v>360</v>
      </c>
      <c r="J2650" s="591">
        <f t="shared" si="209"/>
        <v>343.636363636364</v>
      </c>
      <c r="K2650" s="591">
        <f t="shared" si="210"/>
        <v>327.272727272727</v>
      </c>
      <c r="L2650" s="591">
        <f t="shared" si="211"/>
        <v>310.909090909091</v>
      </c>
      <c r="M2650" s="591">
        <f t="shared" si="212"/>
        <v>294.545454545455</v>
      </c>
    </row>
    <row r="2651" ht="129.6" spans="1:13">
      <c r="A2651" s="376">
        <v>9</v>
      </c>
      <c r="B2651" s="376" t="s">
        <v>95</v>
      </c>
      <c r="C2651" s="871" t="s">
        <v>15080</v>
      </c>
      <c r="D2651" s="109" t="s">
        <v>15081</v>
      </c>
      <c r="E2651" s="109" t="s">
        <v>15082</v>
      </c>
      <c r="F2651" s="109" t="s">
        <v>15083</v>
      </c>
      <c r="G2651" s="376" t="s">
        <v>15042</v>
      </c>
      <c r="H2651" s="107" t="s">
        <v>15084</v>
      </c>
      <c r="I2651" s="591">
        <v>1710</v>
      </c>
      <c r="J2651" s="591">
        <f t="shared" si="209"/>
        <v>1632.27272727273</v>
      </c>
      <c r="K2651" s="591">
        <f t="shared" si="210"/>
        <v>1554.54545454545</v>
      </c>
      <c r="L2651" s="591">
        <f t="shared" si="211"/>
        <v>1476.81818181818</v>
      </c>
      <c r="M2651" s="591">
        <f t="shared" si="212"/>
        <v>1399.09090909091</v>
      </c>
    </row>
    <row r="2652" ht="28.8" spans="1:13">
      <c r="A2652" s="376"/>
      <c r="B2652" s="376" t="s">
        <v>95</v>
      </c>
      <c r="C2652" s="871" t="s">
        <v>15085</v>
      </c>
      <c r="D2652" s="109" t="s">
        <v>15086</v>
      </c>
      <c r="E2652" s="109"/>
      <c r="F2652" s="109"/>
      <c r="G2652" s="376" t="s">
        <v>51</v>
      </c>
      <c r="H2652" s="107"/>
      <c r="I2652" s="591">
        <v>360</v>
      </c>
      <c r="J2652" s="591">
        <f t="shared" si="209"/>
        <v>343.636363636364</v>
      </c>
      <c r="K2652" s="591">
        <f t="shared" si="210"/>
        <v>327.272727272727</v>
      </c>
      <c r="L2652" s="591">
        <f t="shared" si="211"/>
        <v>310.909090909091</v>
      </c>
      <c r="M2652" s="591">
        <f t="shared" si="212"/>
        <v>294.545454545455</v>
      </c>
    </row>
    <row r="2653" ht="86.4" spans="1:13">
      <c r="A2653" s="376">
        <v>10</v>
      </c>
      <c r="B2653" s="376" t="s">
        <v>38</v>
      </c>
      <c r="C2653" s="871" t="s">
        <v>15087</v>
      </c>
      <c r="D2653" s="109" t="s">
        <v>15088</v>
      </c>
      <c r="E2653" s="109" t="s">
        <v>15089</v>
      </c>
      <c r="F2653" s="107" t="s">
        <v>15090</v>
      </c>
      <c r="G2653" s="376" t="s">
        <v>62</v>
      </c>
      <c r="H2653" s="107" t="s">
        <v>15091</v>
      </c>
      <c r="I2653" s="591">
        <v>349.2</v>
      </c>
      <c r="J2653" s="591">
        <f t="shared" si="209"/>
        <v>333.327272727273</v>
      </c>
      <c r="K2653" s="591">
        <f t="shared" si="210"/>
        <v>317.454545454545</v>
      </c>
      <c r="L2653" s="591">
        <f t="shared" si="211"/>
        <v>301.581818181818</v>
      </c>
      <c r="M2653" s="591">
        <f t="shared" si="212"/>
        <v>285.709090909091</v>
      </c>
    </row>
    <row r="2654" ht="86.4" spans="1:13">
      <c r="A2654" s="376">
        <v>11</v>
      </c>
      <c r="B2654" s="376" t="s">
        <v>38</v>
      </c>
      <c r="C2654" s="871" t="s">
        <v>15092</v>
      </c>
      <c r="D2654" s="109" t="s">
        <v>15093</v>
      </c>
      <c r="E2654" s="109" t="s">
        <v>15094</v>
      </c>
      <c r="F2654" s="109" t="s">
        <v>15095</v>
      </c>
      <c r="G2654" s="376" t="s">
        <v>51</v>
      </c>
      <c r="H2654" s="202" t="s">
        <v>8956</v>
      </c>
      <c r="I2654" s="264" t="s">
        <v>8956</v>
      </c>
      <c r="J2654" s="264" t="s">
        <v>8956</v>
      </c>
      <c r="K2654" s="264" t="s">
        <v>8956</v>
      </c>
      <c r="L2654" s="264" t="s">
        <v>8956</v>
      </c>
      <c r="M2654" s="264" t="s">
        <v>8956</v>
      </c>
    </row>
    <row r="2655" ht="43.2" spans="1:13">
      <c r="A2655" s="376">
        <v>12</v>
      </c>
      <c r="B2655" s="376" t="s">
        <v>38</v>
      </c>
      <c r="C2655" s="871" t="s">
        <v>15096</v>
      </c>
      <c r="D2655" s="109" t="s">
        <v>15097</v>
      </c>
      <c r="E2655" s="109" t="s">
        <v>15098</v>
      </c>
      <c r="F2655" s="109" t="s">
        <v>15099</v>
      </c>
      <c r="G2655" s="376" t="s">
        <v>51</v>
      </c>
      <c r="H2655" s="202" t="s">
        <v>8956</v>
      </c>
      <c r="I2655" s="264" t="s">
        <v>8956</v>
      </c>
      <c r="J2655" s="264" t="s">
        <v>8956</v>
      </c>
      <c r="K2655" s="264" t="s">
        <v>8956</v>
      </c>
      <c r="L2655" s="264" t="s">
        <v>8956</v>
      </c>
      <c r="M2655" s="264" t="s">
        <v>8956</v>
      </c>
    </row>
    <row r="2656" ht="57.6" spans="1:13">
      <c r="A2656" s="376">
        <v>13</v>
      </c>
      <c r="B2656" s="376" t="s">
        <v>38</v>
      </c>
      <c r="C2656" s="871" t="s">
        <v>15100</v>
      </c>
      <c r="D2656" s="109" t="s">
        <v>15101</v>
      </c>
      <c r="E2656" s="109" t="s">
        <v>15102</v>
      </c>
      <c r="F2656" s="109" t="s">
        <v>15103</v>
      </c>
      <c r="G2656" s="376" t="s">
        <v>51</v>
      </c>
      <c r="H2656" s="107"/>
      <c r="I2656" s="591">
        <v>409.5</v>
      </c>
      <c r="J2656" s="591">
        <f t="shared" ref="J2656:J2660" si="213">K2656*1.05</f>
        <v>390.886363636364</v>
      </c>
      <c r="K2656" s="591">
        <f t="shared" ref="K2656:K2660" si="214">I2656/1.1</f>
        <v>372.272727272727</v>
      </c>
      <c r="L2656" s="591">
        <f t="shared" ref="L2656:L2660" si="215">K2656*0.95</f>
        <v>353.659090909091</v>
      </c>
      <c r="M2656" s="591">
        <f t="shared" ref="M2656:M2660" si="216">K2656*0.9</f>
        <v>335.045454545455</v>
      </c>
    </row>
    <row r="2657" ht="57.6" spans="1:13">
      <c r="A2657" s="376">
        <v>14</v>
      </c>
      <c r="B2657" s="376" t="s">
        <v>95</v>
      </c>
      <c r="C2657" s="871" t="s">
        <v>15104</v>
      </c>
      <c r="D2657" s="109" t="s">
        <v>15105</v>
      </c>
      <c r="E2657" s="109" t="s">
        <v>15106</v>
      </c>
      <c r="F2657" s="109" t="s">
        <v>15107</v>
      </c>
      <c r="G2657" s="376" t="s">
        <v>51</v>
      </c>
      <c r="H2657" s="107"/>
      <c r="I2657" s="591">
        <v>685.8</v>
      </c>
      <c r="J2657" s="591">
        <f t="shared" si="213"/>
        <v>654.627272727273</v>
      </c>
      <c r="K2657" s="591">
        <f t="shared" si="214"/>
        <v>623.454545454545</v>
      </c>
      <c r="L2657" s="591">
        <f t="shared" si="215"/>
        <v>592.281818181818</v>
      </c>
      <c r="M2657" s="591">
        <f t="shared" si="216"/>
        <v>561.109090909091</v>
      </c>
    </row>
    <row r="2658" ht="28.8" spans="1:13">
      <c r="A2658" s="376"/>
      <c r="B2658" s="376" t="s">
        <v>95</v>
      </c>
      <c r="C2658" s="871" t="s">
        <v>15108</v>
      </c>
      <c r="D2658" s="109" t="s">
        <v>15109</v>
      </c>
      <c r="E2658" s="109"/>
      <c r="F2658" s="109"/>
      <c r="G2658" s="376" t="s">
        <v>51</v>
      </c>
      <c r="H2658" s="107"/>
      <c r="I2658" s="591">
        <v>318.6</v>
      </c>
      <c r="J2658" s="591">
        <f t="shared" si="213"/>
        <v>304.118181818182</v>
      </c>
      <c r="K2658" s="591">
        <f t="shared" si="214"/>
        <v>289.636363636364</v>
      </c>
      <c r="L2658" s="591">
        <f t="shared" si="215"/>
        <v>275.154545454545</v>
      </c>
      <c r="M2658" s="591">
        <f t="shared" si="216"/>
        <v>260.672727272727</v>
      </c>
    </row>
    <row r="2659" ht="57.6" spans="1:13">
      <c r="A2659" s="376">
        <v>15</v>
      </c>
      <c r="B2659" s="376" t="s">
        <v>95</v>
      </c>
      <c r="C2659" s="871" t="s">
        <v>15110</v>
      </c>
      <c r="D2659" s="109" t="s">
        <v>15111</v>
      </c>
      <c r="E2659" s="109" t="s">
        <v>15112</v>
      </c>
      <c r="F2659" s="109" t="s">
        <v>15107</v>
      </c>
      <c r="G2659" s="376" t="s">
        <v>51</v>
      </c>
      <c r="H2659" s="206"/>
      <c r="I2659" s="591">
        <v>936</v>
      </c>
      <c r="J2659" s="591">
        <f t="shared" si="213"/>
        <v>893.454545454545</v>
      </c>
      <c r="K2659" s="591">
        <f t="shared" si="214"/>
        <v>850.909090909091</v>
      </c>
      <c r="L2659" s="591">
        <f t="shared" si="215"/>
        <v>808.363636363636</v>
      </c>
      <c r="M2659" s="591">
        <f t="shared" si="216"/>
        <v>765.818181818182</v>
      </c>
    </row>
    <row r="2660" ht="28.8" spans="1:13">
      <c r="A2660" s="376"/>
      <c r="B2660" s="376" t="s">
        <v>95</v>
      </c>
      <c r="C2660" s="871" t="s">
        <v>15113</v>
      </c>
      <c r="D2660" s="109" t="s">
        <v>15114</v>
      </c>
      <c r="E2660" s="109"/>
      <c r="F2660" s="109"/>
      <c r="G2660" s="376" t="s">
        <v>51</v>
      </c>
      <c r="H2660" s="107"/>
      <c r="I2660" s="591">
        <v>318.6</v>
      </c>
      <c r="J2660" s="591">
        <f t="shared" si="213"/>
        <v>304.118181818182</v>
      </c>
      <c r="K2660" s="591">
        <f t="shared" si="214"/>
        <v>289.636363636364</v>
      </c>
      <c r="L2660" s="591">
        <f t="shared" si="215"/>
        <v>275.154545454545</v>
      </c>
      <c r="M2660" s="591">
        <f t="shared" si="216"/>
        <v>260.672727272727</v>
      </c>
    </row>
    <row r="2661" ht="57.6" spans="1:13">
      <c r="A2661" s="376">
        <v>16</v>
      </c>
      <c r="B2661" s="376" t="s">
        <v>38</v>
      </c>
      <c r="C2661" s="871" t="s">
        <v>15115</v>
      </c>
      <c r="D2661" s="109" t="s">
        <v>15116</v>
      </c>
      <c r="E2661" s="109" t="s">
        <v>15117</v>
      </c>
      <c r="F2661" s="109" t="s">
        <v>15118</v>
      </c>
      <c r="G2661" s="376" t="s">
        <v>15042</v>
      </c>
      <c r="H2661" s="107"/>
      <c r="I2661" s="105" t="s">
        <v>102</v>
      </c>
      <c r="J2661" s="105" t="s">
        <v>102</v>
      </c>
      <c r="K2661" s="105" t="s">
        <v>102</v>
      </c>
      <c r="L2661" s="105" t="s">
        <v>102</v>
      </c>
      <c r="M2661" s="105" t="s">
        <v>102</v>
      </c>
    </row>
    <row r="2662" ht="43.2" spans="1:13">
      <c r="A2662" s="376">
        <v>17</v>
      </c>
      <c r="B2662" s="376" t="s">
        <v>38</v>
      </c>
      <c r="C2662" s="871" t="s">
        <v>15119</v>
      </c>
      <c r="D2662" s="109" t="s">
        <v>15120</v>
      </c>
      <c r="E2662" s="109" t="s">
        <v>15121</v>
      </c>
      <c r="F2662" s="109" t="s">
        <v>15122</v>
      </c>
      <c r="G2662" s="376" t="s">
        <v>15042</v>
      </c>
      <c r="H2662" s="107"/>
      <c r="I2662" s="591">
        <v>1620</v>
      </c>
      <c r="J2662" s="591">
        <f t="shared" ref="J2662:J2676" si="217">K2662*1.05</f>
        <v>1546.36363636364</v>
      </c>
      <c r="K2662" s="591">
        <f t="shared" ref="K2662:K2676" si="218">I2662/1.1</f>
        <v>1472.72727272727</v>
      </c>
      <c r="L2662" s="591">
        <f t="shared" ref="L2662:L2676" si="219">K2662*0.95</f>
        <v>1399.09090909091</v>
      </c>
      <c r="M2662" s="591">
        <f t="shared" ref="M2662:M2676" si="220">K2662*0.9</f>
        <v>1325.45454545455</v>
      </c>
    </row>
    <row r="2663" ht="57.6" spans="1:13">
      <c r="A2663" s="376">
        <v>18</v>
      </c>
      <c r="B2663" s="376" t="s">
        <v>38</v>
      </c>
      <c r="C2663" s="871" t="s">
        <v>15123</v>
      </c>
      <c r="D2663" s="109" t="s">
        <v>15124</v>
      </c>
      <c r="E2663" s="109" t="s">
        <v>15125</v>
      </c>
      <c r="F2663" s="109" t="s">
        <v>15126</v>
      </c>
      <c r="G2663" s="376" t="s">
        <v>15042</v>
      </c>
      <c r="H2663" s="107"/>
      <c r="I2663" s="591">
        <v>5463</v>
      </c>
      <c r="J2663" s="591">
        <f t="shared" si="217"/>
        <v>5214.68181818182</v>
      </c>
      <c r="K2663" s="591">
        <f t="shared" si="218"/>
        <v>4966.36363636364</v>
      </c>
      <c r="L2663" s="591">
        <f t="shared" si="219"/>
        <v>4718.04545454545</v>
      </c>
      <c r="M2663" s="591">
        <f t="shared" si="220"/>
        <v>4469.72727272727</v>
      </c>
    </row>
    <row r="2664" ht="28.8" spans="1:13">
      <c r="A2664" s="376"/>
      <c r="B2664" s="376" t="s">
        <v>38</v>
      </c>
      <c r="C2664" s="871" t="s">
        <v>15127</v>
      </c>
      <c r="D2664" s="109" t="s">
        <v>15128</v>
      </c>
      <c r="E2664" s="109"/>
      <c r="F2664" s="109"/>
      <c r="G2664" s="376" t="s">
        <v>51</v>
      </c>
      <c r="H2664" s="107"/>
      <c r="I2664" s="591">
        <v>837</v>
      </c>
      <c r="J2664" s="591">
        <f t="shared" si="217"/>
        <v>798.954545454545</v>
      </c>
      <c r="K2664" s="591">
        <f t="shared" si="218"/>
        <v>760.909090909091</v>
      </c>
      <c r="L2664" s="591">
        <f t="shared" si="219"/>
        <v>722.863636363636</v>
      </c>
      <c r="M2664" s="591">
        <f t="shared" si="220"/>
        <v>684.818181818182</v>
      </c>
    </row>
    <row r="2665" ht="57.6" spans="1:13">
      <c r="A2665" s="376">
        <v>19</v>
      </c>
      <c r="B2665" s="376" t="s">
        <v>38</v>
      </c>
      <c r="C2665" s="871" t="s">
        <v>15129</v>
      </c>
      <c r="D2665" s="109" t="s">
        <v>15130</v>
      </c>
      <c r="E2665" s="109" t="s">
        <v>15131</v>
      </c>
      <c r="F2665" s="109" t="s">
        <v>15132</v>
      </c>
      <c r="G2665" s="376" t="s">
        <v>51</v>
      </c>
      <c r="H2665" s="107"/>
      <c r="I2665" s="591">
        <v>551.7</v>
      </c>
      <c r="J2665" s="591">
        <f t="shared" si="217"/>
        <v>526.622727272727</v>
      </c>
      <c r="K2665" s="591">
        <f t="shared" si="218"/>
        <v>501.545454545455</v>
      </c>
      <c r="L2665" s="591">
        <f t="shared" si="219"/>
        <v>476.468181818182</v>
      </c>
      <c r="M2665" s="591">
        <f t="shared" si="220"/>
        <v>451.390909090909</v>
      </c>
    </row>
    <row r="2666" ht="28.8" spans="1:13">
      <c r="A2666" s="376"/>
      <c r="B2666" s="376" t="s">
        <v>38</v>
      </c>
      <c r="C2666" s="871" t="s">
        <v>15133</v>
      </c>
      <c r="D2666" s="109" t="s">
        <v>15134</v>
      </c>
      <c r="E2666" s="109"/>
      <c r="F2666" s="109"/>
      <c r="G2666" s="376" t="s">
        <v>51</v>
      </c>
      <c r="H2666" s="107"/>
      <c r="I2666" s="591">
        <v>200.7</v>
      </c>
      <c r="J2666" s="591">
        <f t="shared" si="217"/>
        <v>191.577272727273</v>
      </c>
      <c r="K2666" s="591">
        <f t="shared" si="218"/>
        <v>182.454545454545</v>
      </c>
      <c r="L2666" s="591">
        <f t="shared" si="219"/>
        <v>173.331818181818</v>
      </c>
      <c r="M2666" s="591">
        <f t="shared" si="220"/>
        <v>164.209090909091</v>
      </c>
    </row>
    <row r="2667" ht="57.6" spans="1:13">
      <c r="A2667" s="376">
        <v>20</v>
      </c>
      <c r="B2667" s="376" t="s">
        <v>38</v>
      </c>
      <c r="C2667" s="871" t="s">
        <v>15135</v>
      </c>
      <c r="D2667" s="109" t="s">
        <v>15136</v>
      </c>
      <c r="E2667" s="109" t="s">
        <v>15137</v>
      </c>
      <c r="F2667" s="109" t="s">
        <v>15138</v>
      </c>
      <c r="G2667" s="376" t="s">
        <v>51</v>
      </c>
      <c r="H2667" s="107"/>
      <c r="I2667" s="591">
        <v>169.2</v>
      </c>
      <c r="J2667" s="591">
        <f t="shared" si="217"/>
        <v>161.509090909091</v>
      </c>
      <c r="K2667" s="591">
        <f t="shared" si="218"/>
        <v>153.818181818182</v>
      </c>
      <c r="L2667" s="591">
        <f t="shared" si="219"/>
        <v>146.127272727273</v>
      </c>
      <c r="M2667" s="591">
        <f t="shared" si="220"/>
        <v>138.436363636364</v>
      </c>
    </row>
    <row r="2668" ht="43.2" spans="1:13">
      <c r="A2668" s="376">
        <v>21</v>
      </c>
      <c r="B2668" s="376" t="s">
        <v>356</v>
      </c>
      <c r="C2668" s="871" t="s">
        <v>15139</v>
      </c>
      <c r="D2668" s="109" t="s">
        <v>15140</v>
      </c>
      <c r="E2668" s="109" t="s">
        <v>15141</v>
      </c>
      <c r="F2668" s="109" t="s">
        <v>15142</v>
      </c>
      <c r="G2668" s="376" t="s">
        <v>15042</v>
      </c>
      <c r="H2668" s="107"/>
      <c r="I2668" s="591">
        <v>79.2</v>
      </c>
      <c r="J2668" s="591">
        <f t="shared" si="217"/>
        <v>75.6</v>
      </c>
      <c r="K2668" s="591">
        <f t="shared" si="218"/>
        <v>72</v>
      </c>
      <c r="L2668" s="591">
        <f t="shared" si="219"/>
        <v>68.4</v>
      </c>
      <c r="M2668" s="591">
        <f t="shared" si="220"/>
        <v>64.8</v>
      </c>
    </row>
    <row r="2669" ht="28.8" spans="1:13">
      <c r="A2669" s="376"/>
      <c r="B2669" s="376" t="s">
        <v>356</v>
      </c>
      <c r="C2669" s="871" t="s">
        <v>15143</v>
      </c>
      <c r="D2669" s="109" t="s">
        <v>15144</v>
      </c>
      <c r="E2669" s="109"/>
      <c r="F2669" s="109"/>
      <c r="G2669" s="376" t="s">
        <v>15042</v>
      </c>
      <c r="H2669" s="107"/>
      <c r="I2669" s="591">
        <v>200.7</v>
      </c>
      <c r="J2669" s="591">
        <f t="shared" si="217"/>
        <v>191.577272727273</v>
      </c>
      <c r="K2669" s="591">
        <f t="shared" si="218"/>
        <v>182.454545454545</v>
      </c>
      <c r="L2669" s="591">
        <f t="shared" si="219"/>
        <v>173.331818181818</v>
      </c>
      <c r="M2669" s="591">
        <f t="shared" si="220"/>
        <v>164.209090909091</v>
      </c>
    </row>
    <row r="2670" ht="28.8" spans="1:13">
      <c r="A2670" s="376"/>
      <c r="B2670" s="376" t="s">
        <v>38</v>
      </c>
      <c r="C2670" s="871" t="s">
        <v>15145</v>
      </c>
      <c r="D2670" s="109" t="s">
        <v>15146</v>
      </c>
      <c r="E2670" s="202"/>
      <c r="F2670" s="109"/>
      <c r="G2670" s="376" t="s">
        <v>15042</v>
      </c>
      <c r="H2670" s="107"/>
      <c r="I2670" s="591">
        <v>79.2</v>
      </c>
      <c r="J2670" s="591">
        <f t="shared" si="217"/>
        <v>75.6</v>
      </c>
      <c r="K2670" s="591">
        <f t="shared" si="218"/>
        <v>72</v>
      </c>
      <c r="L2670" s="591">
        <f t="shared" si="219"/>
        <v>68.4</v>
      </c>
      <c r="M2670" s="591">
        <f t="shared" si="220"/>
        <v>64.8</v>
      </c>
    </row>
    <row r="2671" ht="43.2" spans="1:13">
      <c r="A2671" s="376">
        <v>22</v>
      </c>
      <c r="B2671" s="376" t="s">
        <v>38</v>
      </c>
      <c r="C2671" s="871" t="s">
        <v>15147</v>
      </c>
      <c r="D2671" s="109" t="s">
        <v>15148</v>
      </c>
      <c r="E2671" s="109" t="s">
        <v>15149</v>
      </c>
      <c r="F2671" s="109" t="s">
        <v>15150</v>
      </c>
      <c r="G2671" s="376" t="s">
        <v>15042</v>
      </c>
      <c r="H2671" s="107"/>
      <c r="I2671" s="591">
        <v>108</v>
      </c>
      <c r="J2671" s="591">
        <f t="shared" si="217"/>
        <v>103.090909090909</v>
      </c>
      <c r="K2671" s="591">
        <f t="shared" si="218"/>
        <v>98.1818181818182</v>
      </c>
      <c r="L2671" s="591">
        <f t="shared" si="219"/>
        <v>93.2727272727273</v>
      </c>
      <c r="M2671" s="591">
        <f t="shared" si="220"/>
        <v>88.3636363636364</v>
      </c>
    </row>
    <row r="2672" ht="43.2" spans="1:13">
      <c r="A2672" s="376">
        <v>23</v>
      </c>
      <c r="B2672" s="376" t="s">
        <v>356</v>
      </c>
      <c r="C2672" s="871" t="s">
        <v>15151</v>
      </c>
      <c r="D2672" s="109" t="s">
        <v>15152</v>
      </c>
      <c r="E2672" s="109" t="s">
        <v>15153</v>
      </c>
      <c r="F2672" s="109" t="s">
        <v>15154</v>
      </c>
      <c r="G2672" s="376" t="s">
        <v>15042</v>
      </c>
      <c r="H2672" s="107"/>
      <c r="I2672" s="591">
        <v>139.5</v>
      </c>
      <c r="J2672" s="591">
        <f t="shared" si="217"/>
        <v>133.159090909091</v>
      </c>
      <c r="K2672" s="591">
        <f t="shared" si="218"/>
        <v>126.818181818182</v>
      </c>
      <c r="L2672" s="591">
        <f t="shared" si="219"/>
        <v>120.477272727273</v>
      </c>
      <c r="M2672" s="591">
        <f t="shared" si="220"/>
        <v>114.136363636364</v>
      </c>
    </row>
    <row r="2673" ht="43.2" spans="1:13">
      <c r="A2673" s="376">
        <v>24</v>
      </c>
      <c r="B2673" s="376" t="s">
        <v>356</v>
      </c>
      <c r="C2673" s="871" t="s">
        <v>15155</v>
      </c>
      <c r="D2673" s="109" t="s">
        <v>15156</v>
      </c>
      <c r="E2673" s="109" t="s">
        <v>15157</v>
      </c>
      <c r="F2673" s="109" t="s">
        <v>15158</v>
      </c>
      <c r="G2673" s="376" t="s">
        <v>15042</v>
      </c>
      <c r="H2673" s="107"/>
      <c r="I2673" s="591">
        <v>200.7</v>
      </c>
      <c r="J2673" s="591">
        <f t="shared" si="217"/>
        <v>191.577272727273</v>
      </c>
      <c r="K2673" s="591">
        <f t="shared" si="218"/>
        <v>182.454545454545</v>
      </c>
      <c r="L2673" s="591">
        <f t="shared" si="219"/>
        <v>173.331818181818</v>
      </c>
      <c r="M2673" s="591">
        <f t="shared" si="220"/>
        <v>164.209090909091</v>
      </c>
    </row>
    <row r="2674" ht="72" spans="1:13">
      <c r="A2674" s="376">
        <v>25</v>
      </c>
      <c r="B2674" s="376" t="s">
        <v>95</v>
      </c>
      <c r="C2674" s="871" t="s">
        <v>15159</v>
      </c>
      <c r="D2674" s="109" t="s">
        <v>15160</v>
      </c>
      <c r="E2674" s="109" t="s">
        <v>15161</v>
      </c>
      <c r="F2674" s="109" t="s">
        <v>15162</v>
      </c>
      <c r="G2674" s="376" t="s">
        <v>51</v>
      </c>
      <c r="H2674" s="107"/>
      <c r="I2674" s="591">
        <v>360</v>
      </c>
      <c r="J2674" s="591">
        <f t="shared" si="217"/>
        <v>343.636363636364</v>
      </c>
      <c r="K2674" s="591">
        <f t="shared" si="218"/>
        <v>327.272727272727</v>
      </c>
      <c r="L2674" s="591">
        <f t="shared" si="219"/>
        <v>310.909090909091</v>
      </c>
      <c r="M2674" s="591">
        <f t="shared" si="220"/>
        <v>294.545454545455</v>
      </c>
    </row>
    <row r="2675" ht="28.8" spans="1:13">
      <c r="A2675" s="376"/>
      <c r="B2675" s="376" t="s">
        <v>95</v>
      </c>
      <c r="C2675" s="871" t="s">
        <v>15163</v>
      </c>
      <c r="D2675" s="109" t="s">
        <v>15164</v>
      </c>
      <c r="E2675" s="109"/>
      <c r="F2675" s="109"/>
      <c r="G2675" s="376" t="s">
        <v>51</v>
      </c>
      <c r="H2675" s="107"/>
      <c r="I2675" s="591">
        <v>450</v>
      </c>
      <c r="J2675" s="591">
        <f t="shared" si="217"/>
        <v>429.545454545455</v>
      </c>
      <c r="K2675" s="591">
        <f t="shared" si="218"/>
        <v>409.090909090909</v>
      </c>
      <c r="L2675" s="591">
        <f t="shared" si="219"/>
        <v>388.636363636364</v>
      </c>
      <c r="M2675" s="591">
        <f t="shared" si="220"/>
        <v>368.181818181818</v>
      </c>
    </row>
    <row r="2676" ht="28.8" spans="1:13">
      <c r="A2676" s="376"/>
      <c r="B2676" s="376" t="s">
        <v>95</v>
      </c>
      <c r="C2676" s="871" t="s">
        <v>15165</v>
      </c>
      <c r="D2676" s="109" t="s">
        <v>15166</v>
      </c>
      <c r="E2676" s="109"/>
      <c r="F2676" s="109"/>
      <c r="G2676" s="376" t="s">
        <v>51</v>
      </c>
      <c r="H2676" s="107"/>
      <c r="I2676" s="591">
        <v>234</v>
      </c>
      <c r="J2676" s="591">
        <f t="shared" si="217"/>
        <v>223.363636363636</v>
      </c>
      <c r="K2676" s="591">
        <f t="shared" si="218"/>
        <v>212.727272727273</v>
      </c>
      <c r="L2676" s="591">
        <f t="shared" si="219"/>
        <v>202.090909090909</v>
      </c>
      <c r="M2676" s="591">
        <f t="shared" si="220"/>
        <v>191.454545454545</v>
      </c>
    </row>
    <row r="2677" ht="43.2" spans="1:13">
      <c r="A2677" s="376">
        <v>26</v>
      </c>
      <c r="B2677" s="376" t="s">
        <v>38</v>
      </c>
      <c r="C2677" s="871" t="s">
        <v>15167</v>
      </c>
      <c r="D2677" s="109" t="s">
        <v>15168</v>
      </c>
      <c r="E2677" s="109" t="s">
        <v>15169</v>
      </c>
      <c r="F2677" s="109" t="s">
        <v>15170</v>
      </c>
      <c r="G2677" s="376" t="s">
        <v>15042</v>
      </c>
      <c r="H2677" s="107"/>
      <c r="I2677" s="264" t="s">
        <v>8956</v>
      </c>
      <c r="J2677" s="264" t="s">
        <v>8956</v>
      </c>
      <c r="K2677" s="264" t="s">
        <v>8956</v>
      </c>
      <c r="L2677" s="264" t="s">
        <v>8956</v>
      </c>
      <c r="M2677" s="264" t="s">
        <v>8956</v>
      </c>
    </row>
    <row r="2678" ht="57.6" spans="1:13">
      <c r="A2678" s="376">
        <v>27</v>
      </c>
      <c r="B2678" s="376" t="s">
        <v>95</v>
      </c>
      <c r="C2678" s="871" t="s">
        <v>15171</v>
      </c>
      <c r="D2678" s="109" t="s">
        <v>15172</v>
      </c>
      <c r="E2678" s="109" t="s">
        <v>15173</v>
      </c>
      <c r="F2678" s="109" t="s">
        <v>15174</v>
      </c>
      <c r="G2678" s="376" t="s">
        <v>15042</v>
      </c>
      <c r="H2678" s="107"/>
      <c r="I2678" s="264" t="s">
        <v>8956</v>
      </c>
      <c r="J2678" s="264" t="s">
        <v>8956</v>
      </c>
      <c r="K2678" s="264" t="s">
        <v>8956</v>
      </c>
      <c r="L2678" s="264" t="s">
        <v>8956</v>
      </c>
      <c r="M2678" s="264" t="s">
        <v>8956</v>
      </c>
    </row>
    <row r="2679" ht="28.8" spans="1:13">
      <c r="A2679" s="376"/>
      <c r="B2679" s="376" t="s">
        <v>95</v>
      </c>
      <c r="C2679" s="871" t="s">
        <v>15175</v>
      </c>
      <c r="D2679" s="109" t="s">
        <v>15176</v>
      </c>
      <c r="E2679" s="109"/>
      <c r="F2679" s="109"/>
      <c r="G2679" s="376" t="s">
        <v>51</v>
      </c>
      <c r="H2679" s="107"/>
      <c r="I2679" s="591">
        <v>200.7</v>
      </c>
      <c r="J2679" s="591">
        <f t="shared" ref="J2679:J2682" si="221">K2679*1.05</f>
        <v>191.577272727273</v>
      </c>
      <c r="K2679" s="591">
        <f t="shared" ref="K2679:K2682" si="222">I2679/1.1</f>
        <v>182.454545454545</v>
      </c>
      <c r="L2679" s="591">
        <f t="shared" ref="L2679:L2682" si="223">K2679*0.95</f>
        <v>173.331818181818</v>
      </c>
      <c r="M2679" s="591">
        <f t="shared" ref="M2679:M2682" si="224">K2679*0.9</f>
        <v>164.209090909091</v>
      </c>
    </row>
    <row r="2680" ht="43.2" spans="1:13">
      <c r="A2680" s="376">
        <v>28</v>
      </c>
      <c r="B2680" s="376" t="s">
        <v>38</v>
      </c>
      <c r="C2680" s="871" t="s">
        <v>15177</v>
      </c>
      <c r="D2680" s="109" t="s">
        <v>15178</v>
      </c>
      <c r="E2680" s="109" t="s">
        <v>15179</v>
      </c>
      <c r="F2680" s="109" t="s">
        <v>15180</v>
      </c>
      <c r="G2680" s="376" t="s">
        <v>15042</v>
      </c>
      <c r="H2680" s="107" t="s">
        <v>15181</v>
      </c>
      <c r="I2680" s="591">
        <v>180</v>
      </c>
      <c r="J2680" s="591">
        <f t="shared" si="221"/>
        <v>171.818181818182</v>
      </c>
      <c r="K2680" s="591">
        <f t="shared" si="222"/>
        <v>163.636363636364</v>
      </c>
      <c r="L2680" s="591">
        <f t="shared" si="223"/>
        <v>155.454545454545</v>
      </c>
      <c r="M2680" s="591">
        <f t="shared" si="224"/>
        <v>147.272727272727</v>
      </c>
    </row>
    <row r="2681" ht="43.2" spans="1:13">
      <c r="A2681" s="376">
        <v>29</v>
      </c>
      <c r="B2681" s="376" t="s">
        <v>38</v>
      </c>
      <c r="C2681" s="871" t="s">
        <v>15182</v>
      </c>
      <c r="D2681" s="109" t="s">
        <v>15183</v>
      </c>
      <c r="E2681" s="109" t="s">
        <v>15184</v>
      </c>
      <c r="F2681" s="109" t="s">
        <v>15185</v>
      </c>
      <c r="G2681" s="376" t="s">
        <v>15042</v>
      </c>
      <c r="H2681" s="107" t="s">
        <v>15186</v>
      </c>
      <c r="I2681" s="591">
        <v>180</v>
      </c>
      <c r="J2681" s="591">
        <f t="shared" si="221"/>
        <v>171.818181818182</v>
      </c>
      <c r="K2681" s="591">
        <f t="shared" si="222"/>
        <v>163.636363636364</v>
      </c>
      <c r="L2681" s="591">
        <f t="shared" si="223"/>
        <v>155.454545454545</v>
      </c>
      <c r="M2681" s="591">
        <f t="shared" si="224"/>
        <v>147.272727272727</v>
      </c>
    </row>
    <row r="2682" ht="57.6" spans="1:13">
      <c r="A2682" s="376">
        <v>30</v>
      </c>
      <c r="B2682" s="376" t="s">
        <v>38</v>
      </c>
      <c r="C2682" s="871" t="s">
        <v>15187</v>
      </c>
      <c r="D2682" s="109" t="s">
        <v>15188</v>
      </c>
      <c r="E2682" s="109" t="s">
        <v>15189</v>
      </c>
      <c r="F2682" s="109" t="s">
        <v>15190</v>
      </c>
      <c r="G2682" s="376" t="s">
        <v>15042</v>
      </c>
      <c r="H2682" s="107"/>
      <c r="I2682" s="591">
        <v>1070.1</v>
      </c>
      <c r="J2682" s="591">
        <f t="shared" si="221"/>
        <v>1021.45909090909</v>
      </c>
      <c r="K2682" s="591">
        <f t="shared" si="222"/>
        <v>972.818181818182</v>
      </c>
      <c r="L2682" s="591">
        <f t="shared" si="223"/>
        <v>924.177272727273</v>
      </c>
      <c r="M2682" s="591">
        <f t="shared" si="224"/>
        <v>875.536363636363</v>
      </c>
    </row>
    <row r="2683" ht="46" customHeight="1" spans="1:13">
      <c r="A2683" s="268" t="s">
        <v>15191</v>
      </c>
      <c r="B2683" s="268"/>
      <c r="C2683" s="268"/>
      <c r="D2683" s="590"/>
      <c r="E2683" s="268"/>
      <c r="F2683" s="268"/>
      <c r="G2683" s="268"/>
      <c r="H2683" s="268"/>
      <c r="I2683" s="383"/>
      <c r="J2683" s="383"/>
      <c r="K2683" s="383"/>
      <c r="L2683" s="383"/>
      <c r="M2683" s="383"/>
    </row>
    <row r="2684" ht="151" customHeight="1" spans="1:13">
      <c r="A2684" s="515" t="s">
        <v>15192</v>
      </c>
      <c r="B2684" s="516"/>
      <c r="C2684" s="516"/>
      <c r="D2684" s="516"/>
      <c r="E2684" s="516"/>
      <c r="F2684" s="516"/>
      <c r="G2684" s="516"/>
      <c r="H2684" s="516"/>
      <c r="I2684" s="514"/>
      <c r="J2684" s="514"/>
      <c r="K2684" s="514"/>
      <c r="L2684" s="514"/>
      <c r="M2684" s="273"/>
    </row>
    <row r="2685" s="249" customFormat="1" ht="24" customHeight="1" spans="1:112">
      <c r="A2685" s="493" t="s">
        <v>7172</v>
      </c>
      <c r="B2685" s="493" t="s">
        <v>25</v>
      </c>
      <c r="C2685" s="263" t="s">
        <v>9746</v>
      </c>
      <c r="D2685" s="493" t="s">
        <v>27</v>
      </c>
      <c r="E2685" s="493" t="s">
        <v>7174</v>
      </c>
      <c r="F2685" s="493" t="s">
        <v>7175</v>
      </c>
      <c r="G2685" s="493" t="s">
        <v>30</v>
      </c>
      <c r="H2685" s="493" t="s">
        <v>7176</v>
      </c>
      <c r="I2685" s="442" t="s">
        <v>32</v>
      </c>
      <c r="J2685" s="442"/>
      <c r="K2685" s="442"/>
      <c r="L2685" s="442"/>
      <c r="M2685" s="442"/>
      <c r="N2685" s="250"/>
      <c r="O2685" s="250"/>
      <c r="P2685" s="250"/>
      <c r="Q2685" s="250"/>
      <c r="R2685" s="250"/>
      <c r="S2685" s="250"/>
      <c r="T2685" s="250"/>
      <c r="U2685" s="250"/>
      <c r="V2685" s="250"/>
      <c r="W2685" s="250"/>
      <c r="X2685" s="250"/>
      <c r="Y2685" s="250"/>
      <c r="Z2685" s="250"/>
      <c r="AA2685" s="250"/>
      <c r="AB2685" s="250"/>
      <c r="AC2685" s="250"/>
      <c r="AD2685" s="250"/>
      <c r="AE2685" s="250"/>
      <c r="AF2685" s="250"/>
      <c r="AG2685" s="250"/>
      <c r="AH2685" s="250"/>
      <c r="AI2685" s="250"/>
      <c r="AJ2685" s="250"/>
      <c r="AK2685" s="250"/>
      <c r="AL2685" s="250"/>
      <c r="AM2685" s="250"/>
      <c r="AN2685" s="250"/>
      <c r="AO2685" s="250"/>
      <c r="AP2685" s="250"/>
      <c r="AQ2685" s="250"/>
      <c r="AR2685" s="250"/>
      <c r="AS2685" s="250"/>
      <c r="AT2685" s="250"/>
      <c r="AU2685" s="250"/>
      <c r="AV2685" s="250"/>
      <c r="AW2685" s="250"/>
      <c r="AX2685" s="250"/>
      <c r="AY2685" s="250"/>
      <c r="AZ2685" s="250"/>
      <c r="BA2685" s="250"/>
      <c r="BB2685" s="250"/>
      <c r="BC2685" s="250"/>
      <c r="BD2685" s="250"/>
      <c r="BE2685" s="250"/>
      <c r="BF2685" s="250"/>
      <c r="BG2685" s="250"/>
      <c r="BH2685" s="250"/>
      <c r="BI2685" s="250"/>
      <c r="BJ2685" s="250"/>
      <c r="BK2685" s="250"/>
      <c r="BL2685" s="250"/>
      <c r="BM2685" s="250"/>
      <c r="BN2685" s="250"/>
      <c r="BO2685" s="250"/>
      <c r="BP2685" s="250"/>
      <c r="BQ2685" s="250"/>
      <c r="BR2685" s="250"/>
      <c r="BS2685" s="250"/>
      <c r="BT2685" s="250"/>
      <c r="BU2685" s="250"/>
      <c r="BV2685" s="250"/>
      <c r="BW2685" s="250"/>
      <c r="BX2685" s="250"/>
      <c r="BY2685" s="250"/>
      <c r="BZ2685" s="250"/>
      <c r="CA2685" s="250"/>
      <c r="CB2685" s="250"/>
      <c r="CC2685" s="250"/>
      <c r="CD2685" s="250"/>
      <c r="CE2685" s="250"/>
      <c r="CF2685" s="250"/>
      <c r="CG2685" s="250"/>
      <c r="CH2685" s="250"/>
      <c r="CI2685" s="250"/>
      <c r="CJ2685" s="250"/>
      <c r="CK2685" s="250"/>
      <c r="CL2685" s="250"/>
      <c r="CM2685" s="250"/>
      <c r="CN2685" s="250"/>
      <c r="CO2685" s="250"/>
      <c r="CP2685" s="250"/>
      <c r="CQ2685" s="250"/>
      <c r="CR2685" s="250"/>
      <c r="CS2685" s="250"/>
      <c r="CT2685" s="250"/>
      <c r="CU2685" s="250"/>
      <c r="CV2685" s="250"/>
      <c r="CW2685" s="250"/>
      <c r="CX2685" s="250"/>
      <c r="CY2685" s="250"/>
      <c r="CZ2685" s="250"/>
      <c r="DA2685" s="250"/>
      <c r="DB2685" s="250"/>
      <c r="DC2685" s="250"/>
      <c r="DD2685" s="250"/>
      <c r="DE2685" s="250"/>
      <c r="DF2685" s="250"/>
      <c r="DG2685" s="250"/>
      <c r="DH2685" s="250"/>
    </row>
    <row r="2686" s="249" customFormat="1" ht="24" customHeight="1" spans="1:112">
      <c r="A2686" s="493"/>
      <c r="B2686" s="493"/>
      <c r="C2686" s="263"/>
      <c r="D2686" s="493"/>
      <c r="E2686" s="493"/>
      <c r="F2686" s="493"/>
      <c r="G2686" s="493"/>
      <c r="H2686" s="493"/>
      <c r="I2686" s="442" t="s">
        <v>33</v>
      </c>
      <c r="J2686" s="442" t="s">
        <v>34</v>
      </c>
      <c r="K2686" s="442" t="s">
        <v>35</v>
      </c>
      <c r="L2686" s="442" t="s">
        <v>36</v>
      </c>
      <c r="M2686" s="442" t="s">
        <v>37</v>
      </c>
      <c r="N2686" s="250"/>
      <c r="O2686" s="250"/>
      <c r="P2686" s="250"/>
      <c r="Q2686" s="250"/>
      <c r="R2686" s="250"/>
      <c r="S2686" s="250"/>
      <c r="T2686" s="250"/>
      <c r="U2686" s="250"/>
      <c r="V2686" s="250"/>
      <c r="W2686" s="250"/>
      <c r="X2686" s="250"/>
      <c r="Y2686" s="250"/>
      <c r="Z2686" s="250"/>
      <c r="AA2686" s="250"/>
      <c r="AB2686" s="250"/>
      <c r="AC2686" s="250"/>
      <c r="AD2686" s="250"/>
      <c r="AE2686" s="250"/>
      <c r="AF2686" s="250"/>
      <c r="AG2686" s="250"/>
      <c r="AH2686" s="250"/>
      <c r="AI2686" s="250"/>
      <c r="AJ2686" s="250"/>
      <c r="AK2686" s="250"/>
      <c r="AL2686" s="250"/>
      <c r="AM2686" s="250"/>
      <c r="AN2686" s="250"/>
      <c r="AO2686" s="250"/>
      <c r="AP2686" s="250"/>
      <c r="AQ2686" s="250"/>
      <c r="AR2686" s="250"/>
      <c r="AS2686" s="250"/>
      <c r="AT2686" s="250"/>
      <c r="AU2686" s="250"/>
      <c r="AV2686" s="250"/>
      <c r="AW2686" s="250"/>
      <c r="AX2686" s="250"/>
      <c r="AY2686" s="250"/>
      <c r="AZ2686" s="250"/>
      <c r="BA2686" s="250"/>
      <c r="BB2686" s="250"/>
      <c r="BC2686" s="250"/>
      <c r="BD2686" s="250"/>
      <c r="BE2686" s="250"/>
      <c r="BF2686" s="250"/>
      <c r="BG2686" s="250"/>
      <c r="BH2686" s="250"/>
      <c r="BI2686" s="250"/>
      <c r="BJ2686" s="250"/>
      <c r="BK2686" s="250"/>
      <c r="BL2686" s="250"/>
      <c r="BM2686" s="250"/>
      <c r="BN2686" s="250"/>
      <c r="BO2686" s="250"/>
      <c r="BP2686" s="250"/>
      <c r="BQ2686" s="250"/>
      <c r="BR2686" s="250"/>
      <c r="BS2686" s="250"/>
      <c r="BT2686" s="250"/>
      <c r="BU2686" s="250"/>
      <c r="BV2686" s="250"/>
      <c r="BW2686" s="250"/>
      <c r="BX2686" s="250"/>
      <c r="BY2686" s="250"/>
      <c r="BZ2686" s="250"/>
      <c r="CA2686" s="250"/>
      <c r="CB2686" s="250"/>
      <c r="CC2686" s="250"/>
      <c r="CD2686" s="250"/>
      <c r="CE2686" s="250"/>
      <c r="CF2686" s="250"/>
      <c r="CG2686" s="250"/>
      <c r="CH2686" s="250"/>
      <c r="CI2686" s="250"/>
      <c r="CJ2686" s="250"/>
      <c r="CK2686" s="250"/>
      <c r="CL2686" s="250"/>
      <c r="CM2686" s="250"/>
      <c r="CN2686" s="250"/>
      <c r="CO2686" s="250"/>
      <c r="CP2686" s="250"/>
      <c r="CQ2686" s="250"/>
      <c r="CR2686" s="250"/>
      <c r="CS2686" s="250"/>
      <c r="CT2686" s="250"/>
      <c r="CU2686" s="250"/>
      <c r="CV2686" s="250"/>
      <c r="CW2686" s="250"/>
      <c r="CX2686" s="250"/>
      <c r="CY2686" s="250"/>
      <c r="CZ2686" s="250"/>
      <c r="DA2686" s="250"/>
      <c r="DB2686" s="250"/>
      <c r="DC2686" s="250"/>
      <c r="DD2686" s="250"/>
      <c r="DE2686" s="250"/>
      <c r="DF2686" s="250"/>
      <c r="DG2686" s="250"/>
      <c r="DH2686" s="250"/>
    </row>
    <row r="2687" spans="1:13">
      <c r="A2687" s="108"/>
      <c r="B2687" s="496"/>
      <c r="C2687" s="496">
        <v>41</v>
      </c>
      <c r="D2687" s="496" t="s">
        <v>15193</v>
      </c>
      <c r="E2687" s="206"/>
      <c r="F2687" s="206"/>
      <c r="G2687" s="108"/>
      <c r="H2687" s="496"/>
      <c r="I2687" s="592"/>
      <c r="J2687" s="592"/>
      <c r="K2687" s="592"/>
      <c r="L2687" s="592"/>
      <c r="M2687" s="592"/>
    </row>
    <row r="2688" ht="72" spans="1:13">
      <c r="A2688" s="469">
        <v>1</v>
      </c>
      <c r="B2688" s="108" t="s">
        <v>38</v>
      </c>
      <c r="C2688" s="885" t="s">
        <v>15194</v>
      </c>
      <c r="D2688" s="496" t="s">
        <v>15195</v>
      </c>
      <c r="E2688" s="107" t="s">
        <v>15196</v>
      </c>
      <c r="F2688" s="107" t="s">
        <v>15197</v>
      </c>
      <c r="G2688" s="469" t="s">
        <v>51</v>
      </c>
      <c r="H2688" s="458"/>
      <c r="I2688" s="593">
        <v>39.6</v>
      </c>
      <c r="J2688" s="593">
        <f t="shared" ref="J2688:J2695" si="225">K2688*1.05</f>
        <v>37.8</v>
      </c>
      <c r="K2688" s="593">
        <f t="shared" ref="K2688:K2695" si="226">I2688/1.1</f>
        <v>36</v>
      </c>
      <c r="L2688" s="593">
        <f t="shared" ref="L2688:L2695" si="227">K2688*0.95</f>
        <v>34.2</v>
      </c>
      <c r="M2688" s="593">
        <f t="shared" ref="M2688:M2695" si="228">K2688*0.9</f>
        <v>32.4</v>
      </c>
    </row>
    <row r="2689" ht="28.8" spans="1:13">
      <c r="A2689" s="469"/>
      <c r="B2689" s="108" t="s">
        <v>38</v>
      </c>
      <c r="C2689" s="885" t="s">
        <v>15198</v>
      </c>
      <c r="D2689" s="109" t="s">
        <v>15199</v>
      </c>
      <c r="E2689" s="206"/>
      <c r="F2689" s="206"/>
      <c r="G2689" s="469" t="s">
        <v>51</v>
      </c>
      <c r="H2689" s="594"/>
      <c r="I2689" s="593">
        <f t="shared" ref="I2689:M2689" si="229">I2688*0.1</f>
        <v>3.96</v>
      </c>
      <c r="J2689" s="593">
        <f t="shared" si="229"/>
        <v>3.78</v>
      </c>
      <c r="K2689" s="593">
        <f t="shared" si="229"/>
        <v>3.6</v>
      </c>
      <c r="L2689" s="593">
        <f t="shared" si="229"/>
        <v>3.42</v>
      </c>
      <c r="M2689" s="593">
        <f t="shared" si="229"/>
        <v>3.24</v>
      </c>
    </row>
    <row r="2690" ht="28.8" spans="1:13">
      <c r="A2690" s="469"/>
      <c r="B2690" s="108" t="s">
        <v>38</v>
      </c>
      <c r="C2690" s="885" t="s">
        <v>15200</v>
      </c>
      <c r="D2690" s="109" t="s">
        <v>15201</v>
      </c>
      <c r="E2690" s="107" t="s">
        <v>15202</v>
      </c>
      <c r="F2690" s="206"/>
      <c r="G2690" s="469" t="s">
        <v>51</v>
      </c>
      <c r="H2690" s="458"/>
      <c r="I2690" s="593">
        <f t="shared" ref="I2690:M2690" si="230">I2688*0.5</f>
        <v>19.8</v>
      </c>
      <c r="J2690" s="593">
        <f t="shared" si="230"/>
        <v>18.9</v>
      </c>
      <c r="K2690" s="593">
        <f t="shared" si="230"/>
        <v>18</v>
      </c>
      <c r="L2690" s="593">
        <f t="shared" si="230"/>
        <v>17.1</v>
      </c>
      <c r="M2690" s="593">
        <f t="shared" si="230"/>
        <v>16.2</v>
      </c>
    </row>
    <row r="2691" ht="28.8" spans="1:13">
      <c r="A2691" s="469"/>
      <c r="B2691" s="108" t="s">
        <v>38</v>
      </c>
      <c r="C2691" s="885" t="s">
        <v>15203</v>
      </c>
      <c r="D2691" s="109" t="s">
        <v>15204</v>
      </c>
      <c r="E2691" s="107" t="s">
        <v>15205</v>
      </c>
      <c r="F2691" s="206"/>
      <c r="G2691" s="469" t="s">
        <v>51</v>
      </c>
      <c r="H2691" s="458" t="s">
        <v>15206</v>
      </c>
      <c r="I2691" s="593">
        <v>39.6</v>
      </c>
      <c r="J2691" s="593">
        <f t="shared" si="225"/>
        <v>37.8</v>
      </c>
      <c r="K2691" s="593">
        <f t="shared" si="226"/>
        <v>36</v>
      </c>
      <c r="L2691" s="593">
        <f t="shared" si="227"/>
        <v>34.2</v>
      </c>
      <c r="M2691" s="593">
        <f t="shared" si="228"/>
        <v>32.4</v>
      </c>
    </row>
    <row r="2692" spans="1:13">
      <c r="A2692" s="469"/>
      <c r="B2692" s="108" t="s">
        <v>38</v>
      </c>
      <c r="C2692" s="885" t="s">
        <v>15207</v>
      </c>
      <c r="D2692" s="109" t="s">
        <v>15208</v>
      </c>
      <c r="E2692" s="206"/>
      <c r="F2692" s="206"/>
      <c r="G2692" s="469" t="s">
        <v>51</v>
      </c>
      <c r="H2692" s="458"/>
      <c r="I2692" s="599">
        <f t="shared" ref="I2692:M2692" si="231">I2688*0.2</f>
        <v>7.92</v>
      </c>
      <c r="J2692" s="599">
        <f t="shared" si="231"/>
        <v>7.56</v>
      </c>
      <c r="K2692" s="599">
        <f t="shared" si="231"/>
        <v>7.2</v>
      </c>
      <c r="L2692" s="599">
        <f t="shared" si="231"/>
        <v>6.84</v>
      </c>
      <c r="M2692" s="599">
        <f t="shared" si="231"/>
        <v>6.48</v>
      </c>
    </row>
    <row r="2693" ht="28.8" spans="1:13">
      <c r="A2693" s="469"/>
      <c r="B2693" s="108" t="s">
        <v>38</v>
      </c>
      <c r="C2693" s="885" t="s">
        <v>15209</v>
      </c>
      <c r="D2693" s="109" t="s">
        <v>15210</v>
      </c>
      <c r="E2693" s="206"/>
      <c r="F2693" s="206"/>
      <c r="G2693" s="469" t="s">
        <v>51</v>
      </c>
      <c r="H2693" s="594"/>
      <c r="I2693" s="593">
        <v>39.6</v>
      </c>
      <c r="J2693" s="593">
        <f t="shared" si="225"/>
        <v>37.8</v>
      </c>
      <c r="K2693" s="593">
        <f t="shared" si="226"/>
        <v>36</v>
      </c>
      <c r="L2693" s="593">
        <f t="shared" si="227"/>
        <v>34.2</v>
      </c>
      <c r="M2693" s="593">
        <f t="shared" si="228"/>
        <v>32.4</v>
      </c>
    </row>
    <row r="2694" ht="43.2" spans="1:13">
      <c r="A2694" s="469"/>
      <c r="B2694" s="108" t="s">
        <v>38</v>
      </c>
      <c r="C2694" s="885" t="s">
        <v>15211</v>
      </c>
      <c r="D2694" s="109" t="s">
        <v>15212</v>
      </c>
      <c r="E2694" s="206"/>
      <c r="F2694" s="206"/>
      <c r="G2694" s="469" t="s">
        <v>51</v>
      </c>
      <c r="H2694" s="458" t="s">
        <v>15213</v>
      </c>
      <c r="I2694" s="593">
        <v>39.6</v>
      </c>
      <c r="J2694" s="593">
        <f t="shared" si="225"/>
        <v>37.8</v>
      </c>
      <c r="K2694" s="593">
        <f t="shared" si="226"/>
        <v>36</v>
      </c>
      <c r="L2694" s="593">
        <f t="shared" si="227"/>
        <v>34.2</v>
      </c>
      <c r="M2694" s="593">
        <f t="shared" si="228"/>
        <v>32.4</v>
      </c>
    </row>
    <row r="2695" ht="43.2" spans="1:13">
      <c r="A2695" s="469">
        <v>2</v>
      </c>
      <c r="B2695" s="108" t="s">
        <v>38</v>
      </c>
      <c r="C2695" s="885" t="s">
        <v>15214</v>
      </c>
      <c r="D2695" s="496" t="s">
        <v>15215</v>
      </c>
      <c r="E2695" s="107" t="s">
        <v>15216</v>
      </c>
      <c r="F2695" s="107" t="s">
        <v>15217</v>
      </c>
      <c r="G2695" s="469" t="s">
        <v>51</v>
      </c>
      <c r="H2695" s="458"/>
      <c r="I2695" s="593">
        <v>20.7</v>
      </c>
      <c r="J2695" s="593">
        <f t="shared" si="225"/>
        <v>19.7590909090909</v>
      </c>
      <c r="K2695" s="593">
        <f t="shared" si="226"/>
        <v>18.8181818181818</v>
      </c>
      <c r="L2695" s="593">
        <f t="shared" si="227"/>
        <v>17.8772727272727</v>
      </c>
      <c r="M2695" s="593">
        <f t="shared" si="228"/>
        <v>16.9363636363636</v>
      </c>
    </row>
    <row r="2696" spans="1:13">
      <c r="A2696" s="469"/>
      <c r="B2696" s="108" t="s">
        <v>38</v>
      </c>
      <c r="C2696" s="885" t="s">
        <v>15218</v>
      </c>
      <c r="D2696" s="109" t="s">
        <v>15219</v>
      </c>
      <c r="E2696" s="206"/>
      <c r="F2696" s="206"/>
      <c r="G2696" s="469" t="s">
        <v>51</v>
      </c>
      <c r="H2696" s="458"/>
      <c r="I2696" s="599">
        <f t="shared" ref="I2696:M2696" si="232">I2695*0.2</f>
        <v>4.14</v>
      </c>
      <c r="J2696" s="599">
        <f t="shared" si="232"/>
        <v>3.95181818181818</v>
      </c>
      <c r="K2696" s="599">
        <f t="shared" si="232"/>
        <v>3.76363636363636</v>
      </c>
      <c r="L2696" s="599">
        <f t="shared" si="232"/>
        <v>3.57545454545455</v>
      </c>
      <c r="M2696" s="599">
        <f t="shared" si="232"/>
        <v>3.38727272727273</v>
      </c>
    </row>
    <row r="2697" ht="57.6" spans="1:13">
      <c r="A2697" s="469">
        <v>3</v>
      </c>
      <c r="B2697" s="108" t="s">
        <v>38</v>
      </c>
      <c r="C2697" s="885" t="s">
        <v>15220</v>
      </c>
      <c r="D2697" s="496" t="s">
        <v>15221</v>
      </c>
      <c r="E2697" s="107" t="s">
        <v>15222</v>
      </c>
      <c r="F2697" s="107" t="s">
        <v>15223</v>
      </c>
      <c r="G2697" s="469" t="s">
        <v>51</v>
      </c>
      <c r="H2697" s="458"/>
      <c r="I2697" s="593">
        <v>42.3</v>
      </c>
      <c r="J2697" s="593">
        <f t="shared" ref="J2697:J2702" si="233">K2697*1.05</f>
        <v>40.3772727272727</v>
      </c>
      <c r="K2697" s="593">
        <f t="shared" ref="K2697:K2702" si="234">I2697/1.1</f>
        <v>38.4545454545454</v>
      </c>
      <c r="L2697" s="593">
        <f t="shared" ref="L2697:L2702" si="235">K2697*0.95</f>
        <v>36.5318181818182</v>
      </c>
      <c r="M2697" s="593">
        <f t="shared" ref="M2697:M2702" si="236">K2697*0.9</f>
        <v>34.6090909090909</v>
      </c>
    </row>
    <row r="2698" ht="28.8" spans="1:13">
      <c r="A2698" s="469"/>
      <c r="B2698" s="108" t="s">
        <v>38</v>
      </c>
      <c r="C2698" s="885" t="s">
        <v>15224</v>
      </c>
      <c r="D2698" s="109" t="s">
        <v>15225</v>
      </c>
      <c r="E2698" s="107" t="s">
        <v>15205</v>
      </c>
      <c r="F2698" s="206"/>
      <c r="G2698" s="469" t="s">
        <v>51</v>
      </c>
      <c r="H2698" s="458"/>
      <c r="I2698" s="593">
        <f t="shared" ref="I2698:M2698" si="237">I2697*0.5</f>
        <v>21.15</v>
      </c>
      <c r="J2698" s="593">
        <f t="shared" si="237"/>
        <v>20.1886363636364</v>
      </c>
      <c r="K2698" s="593">
        <f t="shared" si="237"/>
        <v>19.2272727272727</v>
      </c>
      <c r="L2698" s="593">
        <f t="shared" si="237"/>
        <v>18.2659090909091</v>
      </c>
      <c r="M2698" s="593">
        <f t="shared" si="237"/>
        <v>17.3045454545455</v>
      </c>
    </row>
    <row r="2699" spans="1:13">
      <c r="A2699" s="469"/>
      <c r="B2699" s="108" t="s">
        <v>38</v>
      </c>
      <c r="C2699" s="885" t="s">
        <v>15226</v>
      </c>
      <c r="D2699" s="109" t="s">
        <v>15227</v>
      </c>
      <c r="E2699" s="206"/>
      <c r="F2699" s="206"/>
      <c r="G2699" s="469" t="s">
        <v>51</v>
      </c>
      <c r="H2699" s="458"/>
      <c r="I2699" s="599">
        <f t="shared" ref="I2699:M2699" si="238">I2697*0.2</f>
        <v>8.46</v>
      </c>
      <c r="J2699" s="599">
        <f t="shared" si="238"/>
        <v>8.07545454545454</v>
      </c>
      <c r="K2699" s="599">
        <f t="shared" si="238"/>
        <v>7.69090909090909</v>
      </c>
      <c r="L2699" s="599">
        <f t="shared" si="238"/>
        <v>7.30636363636363</v>
      </c>
      <c r="M2699" s="599">
        <f t="shared" si="238"/>
        <v>6.92181818181818</v>
      </c>
    </row>
    <row r="2700" ht="57.6" spans="1:13">
      <c r="A2700" s="469">
        <v>4</v>
      </c>
      <c r="B2700" s="108" t="s">
        <v>38</v>
      </c>
      <c r="C2700" s="885" t="s">
        <v>15228</v>
      </c>
      <c r="D2700" s="496" t="s">
        <v>15229</v>
      </c>
      <c r="E2700" s="107" t="s">
        <v>15230</v>
      </c>
      <c r="F2700" s="107" t="s">
        <v>15231</v>
      </c>
      <c r="G2700" s="469" t="s">
        <v>51</v>
      </c>
      <c r="H2700" s="458" t="s">
        <v>15232</v>
      </c>
      <c r="I2700" s="593">
        <v>9</v>
      </c>
      <c r="J2700" s="593">
        <f t="shared" si="233"/>
        <v>8.59090909090909</v>
      </c>
      <c r="K2700" s="593">
        <f t="shared" si="234"/>
        <v>8.18181818181818</v>
      </c>
      <c r="L2700" s="593">
        <f t="shared" si="235"/>
        <v>7.77272727272727</v>
      </c>
      <c r="M2700" s="593">
        <f t="shared" si="236"/>
        <v>7.36363636363636</v>
      </c>
    </row>
    <row r="2701" spans="1:13">
      <c r="A2701" s="469"/>
      <c r="B2701" s="108" t="s">
        <v>38</v>
      </c>
      <c r="C2701" s="885" t="s">
        <v>15233</v>
      </c>
      <c r="D2701" s="109" t="s">
        <v>15234</v>
      </c>
      <c r="E2701" s="206"/>
      <c r="F2701" s="206"/>
      <c r="G2701" s="469" t="s">
        <v>51</v>
      </c>
      <c r="H2701" s="458" t="s">
        <v>15232</v>
      </c>
      <c r="I2701" s="599">
        <f t="shared" ref="I2701:M2701" si="239">I2700*0.2</f>
        <v>1.8</v>
      </c>
      <c r="J2701" s="599">
        <f t="shared" si="239"/>
        <v>1.71818181818182</v>
      </c>
      <c r="K2701" s="599">
        <f t="shared" si="239"/>
        <v>1.63636363636364</v>
      </c>
      <c r="L2701" s="599">
        <f t="shared" si="239"/>
        <v>1.55454545454545</v>
      </c>
      <c r="M2701" s="599">
        <f t="shared" si="239"/>
        <v>1.47272727272727</v>
      </c>
    </row>
    <row r="2702" ht="57.6" spans="1:13">
      <c r="A2702" s="469">
        <v>5</v>
      </c>
      <c r="B2702" s="108" t="s">
        <v>38</v>
      </c>
      <c r="C2702" s="885" t="s">
        <v>15235</v>
      </c>
      <c r="D2702" s="109" t="s">
        <v>15236</v>
      </c>
      <c r="E2702" s="107" t="s">
        <v>15237</v>
      </c>
      <c r="F2702" s="107" t="s">
        <v>15238</v>
      </c>
      <c r="G2702" s="469" t="s">
        <v>51</v>
      </c>
      <c r="H2702" s="458"/>
      <c r="I2702" s="593">
        <v>27</v>
      </c>
      <c r="J2702" s="593">
        <f t="shared" si="233"/>
        <v>25.7727272727273</v>
      </c>
      <c r="K2702" s="593">
        <f t="shared" si="234"/>
        <v>24.5454545454545</v>
      </c>
      <c r="L2702" s="593">
        <f t="shared" si="235"/>
        <v>23.3181818181818</v>
      </c>
      <c r="M2702" s="593">
        <f t="shared" si="236"/>
        <v>22.0909090909091</v>
      </c>
    </row>
    <row r="2703" spans="1:13">
      <c r="A2703" s="469"/>
      <c r="B2703" s="108" t="s">
        <v>38</v>
      </c>
      <c r="C2703" s="885" t="s">
        <v>15239</v>
      </c>
      <c r="D2703" s="109" t="s">
        <v>15240</v>
      </c>
      <c r="E2703" s="206"/>
      <c r="F2703" s="206"/>
      <c r="G2703" s="469" t="s">
        <v>51</v>
      </c>
      <c r="H2703" s="458"/>
      <c r="I2703" s="599">
        <f t="shared" ref="I2703:M2703" si="240">I2702*0.2</f>
        <v>5.4</v>
      </c>
      <c r="J2703" s="599">
        <f t="shared" si="240"/>
        <v>5.15454545454545</v>
      </c>
      <c r="K2703" s="599">
        <f t="shared" si="240"/>
        <v>4.90909090909091</v>
      </c>
      <c r="L2703" s="599">
        <f t="shared" si="240"/>
        <v>4.66363636363636</v>
      </c>
      <c r="M2703" s="599">
        <f t="shared" si="240"/>
        <v>4.41818181818182</v>
      </c>
    </row>
    <row r="2704" ht="57.6" spans="1:13">
      <c r="A2704" s="469">
        <v>6</v>
      </c>
      <c r="B2704" s="108" t="s">
        <v>38</v>
      </c>
      <c r="C2704" s="885" t="s">
        <v>15241</v>
      </c>
      <c r="D2704" s="496" t="s">
        <v>15242</v>
      </c>
      <c r="E2704" s="107" t="s">
        <v>15243</v>
      </c>
      <c r="F2704" s="107" t="s">
        <v>15244</v>
      </c>
      <c r="G2704" s="469" t="s">
        <v>51</v>
      </c>
      <c r="H2704" s="458"/>
      <c r="I2704" s="593">
        <v>13.5</v>
      </c>
      <c r="J2704" s="593">
        <f>K2704*1.05</f>
        <v>12.8863636363636</v>
      </c>
      <c r="K2704" s="593">
        <f>I2704/1.1</f>
        <v>12.2727272727273</v>
      </c>
      <c r="L2704" s="593">
        <f>K2704*0.95</f>
        <v>11.6590909090909</v>
      </c>
      <c r="M2704" s="593">
        <f>K2704*0.9</f>
        <v>11.0454545454545</v>
      </c>
    </row>
    <row r="2705" ht="28.8" spans="1:13">
      <c r="A2705" s="469"/>
      <c r="B2705" s="108" t="s">
        <v>38</v>
      </c>
      <c r="C2705" s="885" t="s">
        <v>15245</v>
      </c>
      <c r="D2705" s="109" t="s">
        <v>15246</v>
      </c>
      <c r="E2705" s="107" t="s">
        <v>15205</v>
      </c>
      <c r="F2705" s="206"/>
      <c r="G2705" s="469" t="s">
        <v>51</v>
      </c>
      <c r="H2705" s="458"/>
      <c r="I2705" s="593">
        <f t="shared" ref="I2705:M2705" si="241">I2704*0.5</f>
        <v>6.75</v>
      </c>
      <c r="J2705" s="593">
        <f t="shared" si="241"/>
        <v>6.44318181818182</v>
      </c>
      <c r="K2705" s="593">
        <f t="shared" si="241"/>
        <v>6.13636363636364</v>
      </c>
      <c r="L2705" s="593">
        <f t="shared" si="241"/>
        <v>5.82954545454545</v>
      </c>
      <c r="M2705" s="593">
        <f t="shared" si="241"/>
        <v>5.52272727272727</v>
      </c>
    </row>
    <row r="2706" spans="1:13">
      <c r="A2706" s="469"/>
      <c r="B2706" s="108" t="s">
        <v>38</v>
      </c>
      <c r="C2706" s="885" t="s">
        <v>15247</v>
      </c>
      <c r="D2706" s="109" t="s">
        <v>15248</v>
      </c>
      <c r="E2706" s="206"/>
      <c r="F2706" s="206"/>
      <c r="G2706" s="469" t="s">
        <v>51</v>
      </c>
      <c r="H2706" s="458"/>
      <c r="I2706" s="599">
        <f t="shared" ref="I2706:M2706" si="242">I2704*0.2</f>
        <v>2.7</v>
      </c>
      <c r="J2706" s="599">
        <f t="shared" si="242"/>
        <v>2.57727272727273</v>
      </c>
      <c r="K2706" s="599">
        <f t="shared" si="242"/>
        <v>2.45454545454545</v>
      </c>
      <c r="L2706" s="599">
        <f t="shared" si="242"/>
        <v>2.33181818181818</v>
      </c>
      <c r="M2706" s="599">
        <f t="shared" si="242"/>
        <v>2.20909090909091</v>
      </c>
    </row>
    <row r="2707" ht="72" spans="1:13">
      <c r="A2707" s="469">
        <v>7</v>
      </c>
      <c r="B2707" s="108" t="s">
        <v>38</v>
      </c>
      <c r="C2707" s="885" t="s">
        <v>15249</v>
      </c>
      <c r="D2707" s="496" t="s">
        <v>15250</v>
      </c>
      <c r="E2707" s="107" t="s">
        <v>15251</v>
      </c>
      <c r="F2707" s="107" t="s">
        <v>15252</v>
      </c>
      <c r="G2707" s="469" t="s">
        <v>51</v>
      </c>
      <c r="H2707" s="594"/>
      <c r="I2707" s="593">
        <v>26.1</v>
      </c>
      <c r="J2707" s="593">
        <f t="shared" ref="J2707:J2712" si="243">K2707*1.05</f>
        <v>24.9136363636364</v>
      </c>
      <c r="K2707" s="593">
        <f t="shared" ref="K2707:K2712" si="244">I2707/1.1</f>
        <v>23.7272727272727</v>
      </c>
      <c r="L2707" s="593">
        <f t="shared" ref="L2707:L2712" si="245">K2707*0.95</f>
        <v>22.5409090909091</v>
      </c>
      <c r="M2707" s="593">
        <f t="shared" ref="M2707:M2712" si="246">K2707*0.9</f>
        <v>21.3545454545455</v>
      </c>
    </row>
    <row r="2708" ht="28.8" spans="1:13">
      <c r="A2708" s="469"/>
      <c r="B2708" s="108" t="s">
        <v>38</v>
      </c>
      <c r="C2708" s="885" t="s">
        <v>15253</v>
      </c>
      <c r="D2708" s="109" t="s">
        <v>15254</v>
      </c>
      <c r="E2708" s="107" t="s">
        <v>15205</v>
      </c>
      <c r="F2708" s="206"/>
      <c r="G2708" s="469" t="s">
        <v>51</v>
      </c>
      <c r="H2708" s="458"/>
      <c r="I2708" s="593">
        <f t="shared" ref="I2708:M2708" si="247">I2707*0.5</f>
        <v>13.05</v>
      </c>
      <c r="J2708" s="593">
        <f t="shared" si="247"/>
        <v>12.4568181818182</v>
      </c>
      <c r="K2708" s="593">
        <f t="shared" si="247"/>
        <v>11.8636363636364</v>
      </c>
      <c r="L2708" s="593">
        <f t="shared" si="247"/>
        <v>11.2704545454545</v>
      </c>
      <c r="M2708" s="593">
        <f t="shared" si="247"/>
        <v>10.6772727272727</v>
      </c>
    </row>
    <row r="2709" spans="1:13">
      <c r="A2709" s="469"/>
      <c r="B2709" s="108" t="s">
        <v>38</v>
      </c>
      <c r="C2709" s="885" t="s">
        <v>15255</v>
      </c>
      <c r="D2709" s="109" t="s">
        <v>15256</v>
      </c>
      <c r="E2709" s="206"/>
      <c r="F2709" s="206"/>
      <c r="G2709" s="469" t="s">
        <v>51</v>
      </c>
      <c r="H2709" s="458"/>
      <c r="I2709" s="599">
        <f t="shared" ref="I2709:M2709" si="248">I2707*0.2</f>
        <v>5.22</v>
      </c>
      <c r="J2709" s="599">
        <f t="shared" si="248"/>
        <v>4.98272727272727</v>
      </c>
      <c r="K2709" s="599">
        <f t="shared" si="248"/>
        <v>4.74545454545455</v>
      </c>
      <c r="L2709" s="599">
        <f t="shared" si="248"/>
        <v>4.50818181818182</v>
      </c>
      <c r="M2709" s="599">
        <f t="shared" si="248"/>
        <v>4.27090909090909</v>
      </c>
    </row>
    <row r="2710" ht="86.4" spans="1:13">
      <c r="A2710" s="469">
        <v>8</v>
      </c>
      <c r="B2710" s="108" t="s">
        <v>38</v>
      </c>
      <c r="C2710" s="885" t="s">
        <v>15257</v>
      </c>
      <c r="D2710" s="496" t="s">
        <v>15258</v>
      </c>
      <c r="E2710" s="107" t="s">
        <v>15259</v>
      </c>
      <c r="F2710" s="107" t="s">
        <v>15260</v>
      </c>
      <c r="G2710" s="469" t="s">
        <v>51</v>
      </c>
      <c r="H2710" s="458" t="s">
        <v>15232</v>
      </c>
      <c r="I2710" s="593">
        <v>27</v>
      </c>
      <c r="J2710" s="593">
        <f t="shared" si="243"/>
        <v>25.7727272727273</v>
      </c>
      <c r="K2710" s="593">
        <f t="shared" si="244"/>
        <v>24.5454545454545</v>
      </c>
      <c r="L2710" s="593">
        <f t="shared" si="245"/>
        <v>23.3181818181818</v>
      </c>
      <c r="M2710" s="593">
        <f t="shared" si="246"/>
        <v>22.0909090909091</v>
      </c>
    </row>
    <row r="2711" spans="1:13">
      <c r="A2711" s="469"/>
      <c r="B2711" s="108" t="s">
        <v>38</v>
      </c>
      <c r="C2711" s="885" t="s">
        <v>15261</v>
      </c>
      <c r="D2711" s="109" t="s">
        <v>15262</v>
      </c>
      <c r="E2711" s="206"/>
      <c r="F2711" s="206"/>
      <c r="G2711" s="469" t="s">
        <v>51</v>
      </c>
      <c r="H2711" s="458" t="s">
        <v>15232</v>
      </c>
      <c r="I2711" s="599">
        <f t="shared" ref="I2711:M2711" si="249">I2710*0.2</f>
        <v>5.4</v>
      </c>
      <c r="J2711" s="599">
        <f t="shared" si="249"/>
        <v>5.15454545454545</v>
      </c>
      <c r="K2711" s="599">
        <f t="shared" si="249"/>
        <v>4.90909090909091</v>
      </c>
      <c r="L2711" s="599">
        <f t="shared" si="249"/>
        <v>4.66363636363636</v>
      </c>
      <c r="M2711" s="599">
        <f t="shared" si="249"/>
        <v>4.41818181818182</v>
      </c>
    </row>
    <row r="2712" ht="57.6" spans="1:13">
      <c r="A2712" s="469">
        <v>9</v>
      </c>
      <c r="B2712" s="108" t="s">
        <v>38</v>
      </c>
      <c r="C2712" s="885" t="s">
        <v>15263</v>
      </c>
      <c r="D2712" s="496" t="s">
        <v>15264</v>
      </c>
      <c r="E2712" s="107" t="s">
        <v>15265</v>
      </c>
      <c r="F2712" s="107" t="s">
        <v>15266</v>
      </c>
      <c r="G2712" s="469" t="s">
        <v>15267</v>
      </c>
      <c r="H2712" s="458"/>
      <c r="I2712" s="593">
        <v>18</v>
      </c>
      <c r="J2712" s="593">
        <f t="shared" si="243"/>
        <v>17.1818181818182</v>
      </c>
      <c r="K2712" s="593">
        <f t="shared" si="244"/>
        <v>16.3636363636364</v>
      </c>
      <c r="L2712" s="593">
        <f t="shared" si="245"/>
        <v>15.5454545454545</v>
      </c>
      <c r="M2712" s="593">
        <f t="shared" si="246"/>
        <v>14.7272727272727</v>
      </c>
    </row>
    <row r="2713" spans="1:13">
      <c r="A2713" s="469"/>
      <c r="B2713" s="108" t="s">
        <v>38</v>
      </c>
      <c r="C2713" s="885" t="s">
        <v>15268</v>
      </c>
      <c r="D2713" s="109" t="s">
        <v>15269</v>
      </c>
      <c r="E2713" s="206"/>
      <c r="F2713" s="206"/>
      <c r="G2713" s="469" t="s">
        <v>15267</v>
      </c>
      <c r="H2713" s="458"/>
      <c r="I2713" s="599">
        <f t="shared" ref="I2713:M2713" si="250">I2712*0.2</f>
        <v>3.6</v>
      </c>
      <c r="J2713" s="599">
        <f t="shared" si="250"/>
        <v>3.43636363636364</v>
      </c>
      <c r="K2713" s="599">
        <f t="shared" si="250"/>
        <v>3.27272727272727</v>
      </c>
      <c r="L2713" s="599">
        <f t="shared" si="250"/>
        <v>3.10909090909091</v>
      </c>
      <c r="M2713" s="599">
        <f t="shared" si="250"/>
        <v>2.94545454545455</v>
      </c>
    </row>
    <row r="2714" ht="57.6" spans="1:13">
      <c r="A2714" s="469">
        <v>10</v>
      </c>
      <c r="B2714" s="108" t="s">
        <v>38</v>
      </c>
      <c r="C2714" s="885" t="s">
        <v>15270</v>
      </c>
      <c r="D2714" s="496" t="s">
        <v>15271</v>
      </c>
      <c r="E2714" s="107" t="s">
        <v>15272</v>
      </c>
      <c r="F2714" s="107" t="s">
        <v>15273</v>
      </c>
      <c r="G2714" s="469" t="s">
        <v>15274</v>
      </c>
      <c r="H2714" s="458"/>
      <c r="I2714" s="593">
        <v>52.2</v>
      </c>
      <c r="J2714" s="593">
        <f t="shared" ref="J2714:J2719" si="251">K2714*1.05</f>
        <v>49.8272727272727</v>
      </c>
      <c r="K2714" s="593">
        <f t="shared" ref="K2714:K2719" si="252">I2714/1.1</f>
        <v>47.4545454545455</v>
      </c>
      <c r="L2714" s="593">
        <f t="shared" ref="L2714:L2719" si="253">K2714*0.95</f>
        <v>45.0818181818182</v>
      </c>
      <c r="M2714" s="593">
        <f t="shared" ref="M2714:M2719" si="254">K2714*0.9</f>
        <v>42.7090909090909</v>
      </c>
    </row>
    <row r="2715" ht="28.8" spans="1:13">
      <c r="A2715" s="469"/>
      <c r="B2715" s="108" t="s">
        <v>38</v>
      </c>
      <c r="C2715" s="885" t="s">
        <v>15275</v>
      </c>
      <c r="D2715" s="109" t="s">
        <v>15276</v>
      </c>
      <c r="E2715" s="206"/>
      <c r="F2715" s="206"/>
      <c r="G2715" s="469" t="s">
        <v>15274</v>
      </c>
      <c r="H2715" s="458"/>
      <c r="I2715" s="593">
        <f t="shared" ref="I2715:M2715" si="255">I2714*0.5</f>
        <v>26.1</v>
      </c>
      <c r="J2715" s="593">
        <f t="shared" si="255"/>
        <v>24.9136363636364</v>
      </c>
      <c r="K2715" s="593">
        <f t="shared" si="255"/>
        <v>23.7272727272727</v>
      </c>
      <c r="L2715" s="593">
        <f t="shared" si="255"/>
        <v>22.5409090909091</v>
      </c>
      <c r="M2715" s="593">
        <f t="shared" si="255"/>
        <v>21.3545454545455</v>
      </c>
    </row>
    <row r="2716" spans="1:13">
      <c r="A2716" s="469"/>
      <c r="B2716" s="108" t="s">
        <v>38</v>
      </c>
      <c r="C2716" s="885" t="s">
        <v>15277</v>
      </c>
      <c r="D2716" s="109" t="s">
        <v>15278</v>
      </c>
      <c r="E2716" s="206"/>
      <c r="F2716" s="206"/>
      <c r="G2716" s="469" t="s">
        <v>15274</v>
      </c>
      <c r="H2716" s="458"/>
      <c r="I2716" s="599">
        <f t="shared" ref="I2716:M2716" si="256">I2714*0.2</f>
        <v>10.44</v>
      </c>
      <c r="J2716" s="599">
        <f t="shared" si="256"/>
        <v>9.96545454545455</v>
      </c>
      <c r="K2716" s="599">
        <f t="shared" si="256"/>
        <v>9.49090909090909</v>
      </c>
      <c r="L2716" s="599">
        <f t="shared" si="256"/>
        <v>9.01636363636364</v>
      </c>
      <c r="M2716" s="599">
        <f t="shared" si="256"/>
        <v>8.54181818181818</v>
      </c>
    </row>
    <row r="2717" ht="57.6" spans="1:13">
      <c r="A2717" s="469">
        <v>11</v>
      </c>
      <c r="B2717" s="108" t="s">
        <v>38</v>
      </c>
      <c r="C2717" s="885" t="s">
        <v>15279</v>
      </c>
      <c r="D2717" s="496" t="s">
        <v>15280</v>
      </c>
      <c r="E2717" s="107" t="s">
        <v>15281</v>
      </c>
      <c r="F2717" s="107" t="s">
        <v>15282</v>
      </c>
      <c r="G2717" s="469" t="s">
        <v>15274</v>
      </c>
      <c r="H2717" s="458"/>
      <c r="I2717" s="593">
        <v>72</v>
      </c>
      <c r="J2717" s="593">
        <f t="shared" si="251"/>
        <v>68.7272727272727</v>
      </c>
      <c r="K2717" s="593">
        <f t="shared" si="252"/>
        <v>65.4545454545455</v>
      </c>
      <c r="L2717" s="593">
        <f t="shared" si="253"/>
        <v>62.1818181818182</v>
      </c>
      <c r="M2717" s="593">
        <f t="shared" si="254"/>
        <v>58.9090909090909</v>
      </c>
    </row>
    <row r="2718" spans="1:13">
      <c r="A2718" s="469"/>
      <c r="B2718" s="108" t="s">
        <v>38</v>
      </c>
      <c r="C2718" s="885" t="s">
        <v>15283</v>
      </c>
      <c r="D2718" s="109" t="s">
        <v>15284</v>
      </c>
      <c r="E2718" s="206"/>
      <c r="F2718" s="206"/>
      <c r="G2718" s="469" t="s">
        <v>15274</v>
      </c>
      <c r="H2718" s="458"/>
      <c r="I2718" s="599">
        <f t="shared" ref="I2718:M2718" si="257">I2717*0.2</f>
        <v>14.4</v>
      </c>
      <c r="J2718" s="599">
        <f t="shared" si="257"/>
        <v>13.7454545454545</v>
      </c>
      <c r="K2718" s="599">
        <f t="shared" si="257"/>
        <v>13.0909090909091</v>
      </c>
      <c r="L2718" s="599">
        <f t="shared" si="257"/>
        <v>12.4363636363636</v>
      </c>
      <c r="M2718" s="599">
        <f t="shared" si="257"/>
        <v>11.7818181818182</v>
      </c>
    </row>
    <row r="2719" ht="43.2" spans="1:13">
      <c r="A2719" s="469">
        <v>12</v>
      </c>
      <c r="B2719" s="108" t="s">
        <v>38</v>
      </c>
      <c r="C2719" s="885" t="s">
        <v>15285</v>
      </c>
      <c r="D2719" s="109" t="s">
        <v>15286</v>
      </c>
      <c r="E2719" s="107" t="s">
        <v>15287</v>
      </c>
      <c r="F2719" s="107" t="s">
        <v>15288</v>
      </c>
      <c r="G2719" s="469" t="s">
        <v>15289</v>
      </c>
      <c r="H2719" s="458"/>
      <c r="I2719" s="593">
        <v>66.6</v>
      </c>
      <c r="J2719" s="593">
        <f t="shared" si="251"/>
        <v>63.5727272727273</v>
      </c>
      <c r="K2719" s="593">
        <f t="shared" si="252"/>
        <v>60.5454545454545</v>
      </c>
      <c r="L2719" s="593">
        <f t="shared" si="253"/>
        <v>57.5181818181818</v>
      </c>
      <c r="M2719" s="593">
        <f t="shared" si="254"/>
        <v>54.4909090909091</v>
      </c>
    </row>
    <row r="2720" ht="28.8" spans="1:13">
      <c r="A2720" s="469"/>
      <c r="B2720" s="108" t="s">
        <v>38</v>
      </c>
      <c r="C2720" s="885" t="s">
        <v>15290</v>
      </c>
      <c r="D2720" s="109" t="s">
        <v>15291</v>
      </c>
      <c r="E2720" s="206"/>
      <c r="F2720" s="206"/>
      <c r="G2720" s="469" t="s">
        <v>15289</v>
      </c>
      <c r="H2720" s="458"/>
      <c r="I2720" s="593">
        <f t="shared" ref="I2720:M2720" si="258">I2719*0.5</f>
        <v>33.3</v>
      </c>
      <c r="J2720" s="593">
        <f t="shared" si="258"/>
        <v>31.7863636363636</v>
      </c>
      <c r="K2720" s="593">
        <f t="shared" si="258"/>
        <v>30.2727272727273</v>
      </c>
      <c r="L2720" s="593">
        <f t="shared" si="258"/>
        <v>28.7590909090909</v>
      </c>
      <c r="M2720" s="593">
        <f t="shared" si="258"/>
        <v>27.2454545454545</v>
      </c>
    </row>
    <row r="2721" ht="28.8" spans="1:13">
      <c r="A2721" s="469"/>
      <c r="B2721" s="108" t="s">
        <v>38</v>
      </c>
      <c r="C2721" s="885" t="s">
        <v>15292</v>
      </c>
      <c r="D2721" s="109" t="s">
        <v>15293</v>
      </c>
      <c r="E2721" s="206"/>
      <c r="F2721" s="206"/>
      <c r="G2721" s="469" t="s">
        <v>15289</v>
      </c>
      <c r="H2721" s="458"/>
      <c r="I2721" s="593">
        <f t="shared" ref="I2721:M2721" si="259">I2719*0.5</f>
        <v>33.3</v>
      </c>
      <c r="J2721" s="593">
        <f t="shared" si="259"/>
        <v>31.7863636363636</v>
      </c>
      <c r="K2721" s="593">
        <f t="shared" si="259"/>
        <v>30.2727272727273</v>
      </c>
      <c r="L2721" s="593">
        <f t="shared" si="259"/>
        <v>28.7590909090909</v>
      </c>
      <c r="M2721" s="593">
        <f t="shared" si="259"/>
        <v>27.2454545454545</v>
      </c>
    </row>
    <row r="2722" ht="28.8" spans="1:13">
      <c r="A2722" s="469"/>
      <c r="B2722" s="108" t="s">
        <v>38</v>
      </c>
      <c r="C2722" s="885" t="s">
        <v>15294</v>
      </c>
      <c r="D2722" s="109" t="s">
        <v>15295</v>
      </c>
      <c r="E2722" s="206"/>
      <c r="F2722" s="206"/>
      <c r="G2722" s="469" t="s">
        <v>15289</v>
      </c>
      <c r="H2722" s="458"/>
      <c r="I2722" s="599">
        <f t="shared" ref="I2722:M2722" si="260">I2719*0.2</f>
        <v>13.32</v>
      </c>
      <c r="J2722" s="599">
        <f t="shared" si="260"/>
        <v>12.7145454545455</v>
      </c>
      <c r="K2722" s="599">
        <f t="shared" si="260"/>
        <v>12.1090909090909</v>
      </c>
      <c r="L2722" s="599">
        <f t="shared" si="260"/>
        <v>11.5036363636364</v>
      </c>
      <c r="M2722" s="599">
        <f t="shared" si="260"/>
        <v>10.8981818181818</v>
      </c>
    </row>
    <row r="2723" ht="57.6" spans="1:13">
      <c r="A2723" s="469">
        <v>13</v>
      </c>
      <c r="B2723" s="108" t="s">
        <v>38</v>
      </c>
      <c r="C2723" s="885" t="s">
        <v>15296</v>
      </c>
      <c r="D2723" s="458" t="s">
        <v>15297</v>
      </c>
      <c r="E2723" s="458" t="s">
        <v>15298</v>
      </c>
      <c r="F2723" s="458" t="s">
        <v>15299</v>
      </c>
      <c r="G2723" s="469" t="s">
        <v>15300</v>
      </c>
      <c r="H2723" s="458"/>
      <c r="I2723" s="593">
        <v>14.4</v>
      </c>
      <c r="J2723" s="593">
        <f t="shared" ref="J2723:J2727" si="261">K2723*1.05</f>
        <v>13.7454545454545</v>
      </c>
      <c r="K2723" s="593">
        <f t="shared" ref="K2723:K2727" si="262">I2723/1.1</f>
        <v>13.0909090909091</v>
      </c>
      <c r="L2723" s="593">
        <f t="shared" ref="L2723:L2727" si="263">K2723*0.95</f>
        <v>12.4363636363636</v>
      </c>
      <c r="M2723" s="593">
        <f t="shared" ref="M2723:M2727" si="264">K2723*0.9</f>
        <v>11.7818181818182</v>
      </c>
    </row>
    <row r="2724" spans="1:13">
      <c r="A2724" s="469"/>
      <c r="B2724" s="108" t="s">
        <v>38</v>
      </c>
      <c r="C2724" s="885" t="s">
        <v>15301</v>
      </c>
      <c r="D2724" s="458" t="s">
        <v>15302</v>
      </c>
      <c r="E2724" s="458"/>
      <c r="F2724" s="458"/>
      <c r="G2724" s="469" t="s">
        <v>15300</v>
      </c>
      <c r="H2724" s="458"/>
      <c r="I2724" s="599">
        <f t="shared" ref="I2724:M2724" si="265">I2723*0.2</f>
        <v>2.88</v>
      </c>
      <c r="J2724" s="599">
        <f t="shared" si="265"/>
        <v>2.74909090909091</v>
      </c>
      <c r="K2724" s="599">
        <f t="shared" si="265"/>
        <v>2.61818181818182</v>
      </c>
      <c r="L2724" s="599">
        <f t="shared" si="265"/>
        <v>2.48727272727273</v>
      </c>
      <c r="M2724" s="599">
        <f t="shared" si="265"/>
        <v>2.35636363636364</v>
      </c>
    </row>
    <row r="2725" ht="57.6" spans="1:13">
      <c r="A2725" s="469">
        <v>14</v>
      </c>
      <c r="B2725" s="108" t="s">
        <v>38</v>
      </c>
      <c r="C2725" s="885" t="s">
        <v>15303</v>
      </c>
      <c r="D2725" s="458" t="s">
        <v>15304</v>
      </c>
      <c r="E2725" s="458" t="s">
        <v>15305</v>
      </c>
      <c r="F2725" s="458" t="s">
        <v>15306</v>
      </c>
      <c r="G2725" s="469" t="s">
        <v>51</v>
      </c>
      <c r="H2725" s="458"/>
      <c r="I2725" s="593">
        <v>54.9</v>
      </c>
      <c r="J2725" s="593">
        <f t="shared" si="261"/>
        <v>52.4045454545455</v>
      </c>
      <c r="K2725" s="593">
        <f t="shared" si="262"/>
        <v>49.9090909090909</v>
      </c>
      <c r="L2725" s="593">
        <f t="shared" si="263"/>
        <v>47.4136363636364</v>
      </c>
      <c r="M2725" s="593">
        <f t="shared" si="264"/>
        <v>44.9181818181818</v>
      </c>
    </row>
    <row r="2726" spans="1:13">
      <c r="A2726" s="469"/>
      <c r="B2726" s="108" t="s">
        <v>38</v>
      </c>
      <c r="C2726" s="885" t="s">
        <v>15307</v>
      </c>
      <c r="D2726" s="458" t="s">
        <v>15308</v>
      </c>
      <c r="E2726" s="458"/>
      <c r="F2726" s="458"/>
      <c r="G2726" s="469" t="s">
        <v>51</v>
      </c>
      <c r="H2726" s="458"/>
      <c r="I2726" s="599">
        <f t="shared" ref="I2726:M2726" si="266">I2725*0.2</f>
        <v>10.98</v>
      </c>
      <c r="J2726" s="599">
        <f t="shared" si="266"/>
        <v>10.4809090909091</v>
      </c>
      <c r="K2726" s="599">
        <f t="shared" si="266"/>
        <v>9.98181818181818</v>
      </c>
      <c r="L2726" s="599">
        <f t="shared" si="266"/>
        <v>9.48272727272727</v>
      </c>
      <c r="M2726" s="599">
        <f t="shared" si="266"/>
        <v>8.98363636363636</v>
      </c>
    </row>
    <row r="2727" ht="57.6" spans="1:13">
      <c r="A2727" s="469">
        <v>15</v>
      </c>
      <c r="B2727" s="108" t="s">
        <v>38</v>
      </c>
      <c r="C2727" s="885" t="s">
        <v>15309</v>
      </c>
      <c r="D2727" s="458" t="s">
        <v>15310</v>
      </c>
      <c r="E2727" s="458" t="s">
        <v>15311</v>
      </c>
      <c r="F2727" s="458" t="s">
        <v>15312</v>
      </c>
      <c r="G2727" s="469" t="s">
        <v>51</v>
      </c>
      <c r="H2727" s="458"/>
      <c r="I2727" s="593">
        <v>55.8</v>
      </c>
      <c r="J2727" s="593">
        <f t="shared" si="261"/>
        <v>53.2636363636364</v>
      </c>
      <c r="K2727" s="593">
        <f t="shared" si="262"/>
        <v>50.7272727272727</v>
      </c>
      <c r="L2727" s="593">
        <f t="shared" si="263"/>
        <v>48.1909090909091</v>
      </c>
      <c r="M2727" s="593">
        <f t="shared" si="264"/>
        <v>45.6545454545454</v>
      </c>
    </row>
    <row r="2728" ht="28.8" spans="1:13">
      <c r="A2728" s="469"/>
      <c r="B2728" s="108" t="s">
        <v>38</v>
      </c>
      <c r="C2728" s="885" t="s">
        <v>15313</v>
      </c>
      <c r="D2728" s="458" t="s">
        <v>15314</v>
      </c>
      <c r="E2728" s="458"/>
      <c r="F2728" s="458"/>
      <c r="G2728" s="469" t="s">
        <v>13545</v>
      </c>
      <c r="H2728" s="458"/>
      <c r="I2728" s="593">
        <f t="shared" ref="I2728:M2728" si="267">I2727*0.5</f>
        <v>27.9</v>
      </c>
      <c r="J2728" s="593">
        <f t="shared" si="267"/>
        <v>26.6318181818182</v>
      </c>
      <c r="K2728" s="593">
        <f t="shared" si="267"/>
        <v>25.3636363636364</v>
      </c>
      <c r="L2728" s="593">
        <f t="shared" si="267"/>
        <v>24.0954545454545</v>
      </c>
      <c r="M2728" s="593">
        <f t="shared" si="267"/>
        <v>22.8272727272727</v>
      </c>
    </row>
    <row r="2729" ht="28.8" spans="1:13">
      <c r="A2729" s="469"/>
      <c r="B2729" s="108" t="s">
        <v>38</v>
      </c>
      <c r="C2729" s="885" t="s">
        <v>15315</v>
      </c>
      <c r="D2729" s="458" t="s">
        <v>15316</v>
      </c>
      <c r="E2729" s="458"/>
      <c r="F2729" s="458"/>
      <c r="G2729" s="469" t="s">
        <v>51</v>
      </c>
      <c r="H2729" s="458"/>
      <c r="I2729" s="593">
        <f t="shared" ref="I2729:M2729" si="268">I2727*0.5</f>
        <v>27.9</v>
      </c>
      <c r="J2729" s="593">
        <f t="shared" si="268"/>
        <v>26.6318181818182</v>
      </c>
      <c r="K2729" s="593">
        <f t="shared" si="268"/>
        <v>25.3636363636364</v>
      </c>
      <c r="L2729" s="593">
        <f t="shared" si="268"/>
        <v>24.0954545454545</v>
      </c>
      <c r="M2729" s="593">
        <f t="shared" si="268"/>
        <v>22.8272727272727</v>
      </c>
    </row>
    <row r="2730" ht="28.8" spans="1:13">
      <c r="A2730" s="469"/>
      <c r="B2730" s="108" t="s">
        <v>38</v>
      </c>
      <c r="C2730" s="885" t="s">
        <v>15317</v>
      </c>
      <c r="D2730" s="458" t="s">
        <v>15318</v>
      </c>
      <c r="E2730" s="458"/>
      <c r="F2730" s="458"/>
      <c r="G2730" s="469" t="s">
        <v>51</v>
      </c>
      <c r="H2730" s="458"/>
      <c r="I2730" s="599">
        <f t="shared" ref="I2730:M2730" si="269">I2727*0.2</f>
        <v>11.16</v>
      </c>
      <c r="J2730" s="599">
        <f t="shared" si="269"/>
        <v>10.6527272727273</v>
      </c>
      <c r="K2730" s="599">
        <f t="shared" si="269"/>
        <v>10.1454545454545</v>
      </c>
      <c r="L2730" s="599">
        <f t="shared" si="269"/>
        <v>9.63818181818182</v>
      </c>
      <c r="M2730" s="599">
        <f t="shared" si="269"/>
        <v>9.13090909090909</v>
      </c>
    </row>
    <row r="2731" ht="72" spans="1:13">
      <c r="A2731" s="469">
        <v>16</v>
      </c>
      <c r="B2731" s="108" t="s">
        <v>38</v>
      </c>
      <c r="C2731" s="885" t="s">
        <v>15319</v>
      </c>
      <c r="D2731" s="458" t="s">
        <v>15320</v>
      </c>
      <c r="E2731" s="107" t="s">
        <v>15321</v>
      </c>
      <c r="F2731" s="458" t="s">
        <v>15322</v>
      </c>
      <c r="G2731" s="469" t="s">
        <v>15323</v>
      </c>
      <c r="H2731" s="458"/>
      <c r="I2731" s="593">
        <v>55.8</v>
      </c>
      <c r="J2731" s="593">
        <f t="shared" ref="J2731:J2735" si="270">K2731*1.05</f>
        <v>53.2636363636364</v>
      </c>
      <c r="K2731" s="593">
        <f t="shared" ref="K2731:K2735" si="271">I2731/1.1</f>
        <v>50.7272727272727</v>
      </c>
      <c r="L2731" s="593">
        <f t="shared" ref="L2731:L2735" si="272">K2731*0.95</f>
        <v>48.1909090909091</v>
      </c>
      <c r="M2731" s="593">
        <f t="shared" ref="M2731:M2735" si="273">K2731*0.9</f>
        <v>45.6545454545454</v>
      </c>
    </row>
    <row r="2732" spans="1:13">
      <c r="A2732" s="469"/>
      <c r="B2732" s="108" t="s">
        <v>38</v>
      </c>
      <c r="C2732" s="885" t="s">
        <v>15324</v>
      </c>
      <c r="D2732" s="458" t="s">
        <v>15325</v>
      </c>
      <c r="E2732" s="107"/>
      <c r="F2732" s="458"/>
      <c r="G2732" s="469" t="s">
        <v>15323</v>
      </c>
      <c r="H2732" s="458"/>
      <c r="I2732" s="599">
        <f t="shared" ref="I2732:M2732" si="274">I2731*0.2</f>
        <v>11.16</v>
      </c>
      <c r="J2732" s="599">
        <f t="shared" si="274"/>
        <v>10.6527272727273</v>
      </c>
      <c r="K2732" s="599">
        <f t="shared" si="274"/>
        <v>10.1454545454545</v>
      </c>
      <c r="L2732" s="599">
        <f t="shared" si="274"/>
        <v>9.63818181818182</v>
      </c>
      <c r="M2732" s="599">
        <f t="shared" si="274"/>
        <v>9.13090909090909</v>
      </c>
    </row>
    <row r="2733" ht="86.4" spans="1:13">
      <c r="A2733" s="469">
        <v>17</v>
      </c>
      <c r="B2733" s="108" t="s">
        <v>38</v>
      </c>
      <c r="C2733" s="885" t="s">
        <v>15326</v>
      </c>
      <c r="D2733" s="458" t="s">
        <v>15327</v>
      </c>
      <c r="E2733" s="109" t="s">
        <v>15328</v>
      </c>
      <c r="F2733" s="109" t="s">
        <v>15329</v>
      </c>
      <c r="G2733" s="376" t="s">
        <v>51</v>
      </c>
      <c r="H2733" s="109" t="s">
        <v>15330</v>
      </c>
      <c r="I2733" s="593">
        <v>81</v>
      </c>
      <c r="J2733" s="593">
        <f t="shared" si="270"/>
        <v>77.3181818181818</v>
      </c>
      <c r="K2733" s="593">
        <f t="shared" si="271"/>
        <v>73.6363636363636</v>
      </c>
      <c r="L2733" s="593">
        <f t="shared" si="272"/>
        <v>69.9545454545454</v>
      </c>
      <c r="M2733" s="593">
        <f t="shared" si="273"/>
        <v>66.2727272727273</v>
      </c>
    </row>
    <row r="2734" spans="1:13">
      <c r="A2734" s="469"/>
      <c r="B2734" s="108" t="s">
        <v>38</v>
      </c>
      <c r="C2734" s="885" t="s">
        <v>15331</v>
      </c>
      <c r="D2734" s="458" t="s">
        <v>15332</v>
      </c>
      <c r="E2734" s="109"/>
      <c r="F2734" s="109"/>
      <c r="G2734" s="469" t="s">
        <v>51</v>
      </c>
      <c r="H2734" s="109"/>
      <c r="I2734" s="599">
        <f t="shared" ref="I2734:M2734" si="275">I2733*0.2</f>
        <v>16.2</v>
      </c>
      <c r="J2734" s="599">
        <f t="shared" si="275"/>
        <v>15.4636363636364</v>
      </c>
      <c r="K2734" s="599">
        <f t="shared" si="275"/>
        <v>14.7272727272727</v>
      </c>
      <c r="L2734" s="599">
        <f t="shared" si="275"/>
        <v>13.9909090909091</v>
      </c>
      <c r="M2734" s="599">
        <f t="shared" si="275"/>
        <v>13.2545454545455</v>
      </c>
    </row>
    <row r="2735" ht="72" spans="1:13">
      <c r="A2735" s="469">
        <v>18</v>
      </c>
      <c r="B2735" s="108" t="s">
        <v>38</v>
      </c>
      <c r="C2735" s="885" t="s">
        <v>15333</v>
      </c>
      <c r="D2735" s="458" t="s">
        <v>15334</v>
      </c>
      <c r="E2735" s="595" t="s">
        <v>15335</v>
      </c>
      <c r="F2735" s="595" t="s">
        <v>15336</v>
      </c>
      <c r="G2735" s="469" t="s">
        <v>51</v>
      </c>
      <c r="H2735" s="458"/>
      <c r="I2735" s="593">
        <v>81</v>
      </c>
      <c r="J2735" s="593">
        <f t="shared" si="270"/>
        <v>77.3181818181818</v>
      </c>
      <c r="K2735" s="593">
        <f t="shared" si="271"/>
        <v>73.6363636363636</v>
      </c>
      <c r="L2735" s="593">
        <f t="shared" si="272"/>
        <v>69.9545454545454</v>
      </c>
      <c r="M2735" s="593">
        <f t="shared" si="273"/>
        <v>66.2727272727273</v>
      </c>
    </row>
    <row r="2736" spans="1:13">
      <c r="A2736" s="469"/>
      <c r="B2736" s="108" t="s">
        <v>38</v>
      </c>
      <c r="C2736" s="885" t="s">
        <v>15337</v>
      </c>
      <c r="D2736" s="458" t="s">
        <v>15338</v>
      </c>
      <c r="E2736" s="595"/>
      <c r="F2736" s="595"/>
      <c r="G2736" s="469" t="s">
        <v>51</v>
      </c>
      <c r="H2736" s="595"/>
      <c r="I2736" s="599">
        <f t="shared" ref="I2736:M2736" si="276">I2735*0.2</f>
        <v>16.2</v>
      </c>
      <c r="J2736" s="599">
        <f t="shared" si="276"/>
        <v>15.4636363636364</v>
      </c>
      <c r="K2736" s="599">
        <f t="shared" si="276"/>
        <v>14.7272727272727</v>
      </c>
      <c r="L2736" s="599">
        <f t="shared" si="276"/>
        <v>13.9909090909091</v>
      </c>
      <c r="M2736" s="599">
        <f t="shared" si="276"/>
        <v>13.2545454545455</v>
      </c>
    </row>
    <row r="2737" ht="36" customHeight="1" spans="1:13">
      <c r="A2737" s="339" t="s">
        <v>15339</v>
      </c>
      <c r="B2737" s="339"/>
      <c r="C2737" s="339"/>
      <c r="D2737" s="596"/>
      <c r="E2737" s="339"/>
      <c r="F2737" s="339"/>
      <c r="G2737" s="339"/>
      <c r="H2737" s="339"/>
      <c r="I2737" s="600"/>
      <c r="J2737" s="600"/>
      <c r="K2737" s="600"/>
      <c r="L2737" s="600"/>
      <c r="M2737" s="600"/>
    </row>
    <row r="2738" ht="201" customHeight="1" spans="1:14">
      <c r="A2738" s="274" t="s">
        <v>15340</v>
      </c>
      <c r="B2738" s="514"/>
      <c r="C2738" s="514"/>
      <c r="D2738" s="514"/>
      <c r="E2738" s="514"/>
      <c r="F2738" s="514"/>
      <c r="G2738" s="514"/>
      <c r="H2738" s="514"/>
      <c r="I2738" s="514"/>
      <c r="J2738" s="514"/>
      <c r="K2738" s="514"/>
      <c r="L2738" s="514"/>
      <c r="M2738" s="273"/>
      <c r="N2738" s="347"/>
    </row>
    <row r="2739" s="249" customFormat="1" ht="24" customHeight="1" spans="1:112">
      <c r="A2739" s="493" t="s">
        <v>7172</v>
      </c>
      <c r="B2739" s="597" t="s">
        <v>25</v>
      </c>
      <c r="C2739" s="263" t="s">
        <v>9746</v>
      </c>
      <c r="D2739" s="493" t="s">
        <v>27</v>
      </c>
      <c r="E2739" s="493" t="s">
        <v>7174</v>
      </c>
      <c r="F2739" s="493" t="s">
        <v>7175</v>
      </c>
      <c r="G2739" s="493" t="s">
        <v>30</v>
      </c>
      <c r="H2739" s="493" t="s">
        <v>7176</v>
      </c>
      <c r="I2739" s="442" t="s">
        <v>32</v>
      </c>
      <c r="J2739" s="442"/>
      <c r="K2739" s="442"/>
      <c r="L2739" s="442"/>
      <c r="M2739" s="442"/>
      <c r="N2739" s="250"/>
      <c r="O2739" s="250"/>
      <c r="P2739" s="250"/>
      <c r="Q2739" s="250"/>
      <c r="R2739" s="250"/>
      <c r="S2739" s="250"/>
      <c r="T2739" s="250"/>
      <c r="U2739" s="250"/>
      <c r="V2739" s="250"/>
      <c r="W2739" s="250"/>
      <c r="X2739" s="250"/>
      <c r="Y2739" s="250"/>
      <c r="Z2739" s="250"/>
      <c r="AA2739" s="250"/>
      <c r="AB2739" s="250"/>
      <c r="AC2739" s="250"/>
      <c r="AD2739" s="250"/>
      <c r="AE2739" s="250"/>
      <c r="AF2739" s="250"/>
      <c r="AG2739" s="250"/>
      <c r="AH2739" s="250"/>
      <c r="AI2739" s="250"/>
      <c r="AJ2739" s="250"/>
      <c r="AK2739" s="250"/>
      <c r="AL2739" s="250"/>
      <c r="AM2739" s="250"/>
      <c r="AN2739" s="250"/>
      <c r="AO2739" s="250"/>
      <c r="AP2739" s="250"/>
      <c r="AQ2739" s="250"/>
      <c r="AR2739" s="250"/>
      <c r="AS2739" s="250"/>
      <c r="AT2739" s="250"/>
      <c r="AU2739" s="250"/>
      <c r="AV2739" s="250"/>
      <c r="AW2739" s="250"/>
      <c r="AX2739" s="250"/>
      <c r="AY2739" s="250"/>
      <c r="AZ2739" s="250"/>
      <c r="BA2739" s="250"/>
      <c r="BB2739" s="250"/>
      <c r="BC2739" s="250"/>
      <c r="BD2739" s="250"/>
      <c r="BE2739" s="250"/>
      <c r="BF2739" s="250"/>
      <c r="BG2739" s="250"/>
      <c r="BH2739" s="250"/>
      <c r="BI2739" s="250"/>
      <c r="BJ2739" s="250"/>
      <c r="BK2739" s="250"/>
      <c r="BL2739" s="250"/>
      <c r="BM2739" s="250"/>
      <c r="BN2739" s="250"/>
      <c r="BO2739" s="250"/>
      <c r="BP2739" s="250"/>
      <c r="BQ2739" s="250"/>
      <c r="BR2739" s="250"/>
      <c r="BS2739" s="250"/>
      <c r="BT2739" s="250"/>
      <c r="BU2739" s="250"/>
      <c r="BV2739" s="250"/>
      <c r="BW2739" s="250"/>
      <c r="BX2739" s="250"/>
      <c r="BY2739" s="250"/>
      <c r="BZ2739" s="250"/>
      <c r="CA2739" s="250"/>
      <c r="CB2739" s="250"/>
      <c r="CC2739" s="250"/>
      <c r="CD2739" s="250"/>
      <c r="CE2739" s="250"/>
      <c r="CF2739" s="250"/>
      <c r="CG2739" s="250"/>
      <c r="CH2739" s="250"/>
      <c r="CI2739" s="250"/>
      <c r="CJ2739" s="250"/>
      <c r="CK2739" s="250"/>
      <c r="CL2739" s="250"/>
      <c r="CM2739" s="250"/>
      <c r="CN2739" s="250"/>
      <c r="CO2739" s="250"/>
      <c r="CP2739" s="250"/>
      <c r="CQ2739" s="250"/>
      <c r="CR2739" s="250"/>
      <c r="CS2739" s="250"/>
      <c r="CT2739" s="250"/>
      <c r="CU2739" s="250"/>
      <c r="CV2739" s="250"/>
      <c r="CW2739" s="250"/>
      <c r="CX2739" s="250"/>
      <c r="CY2739" s="250"/>
      <c r="CZ2739" s="250"/>
      <c r="DA2739" s="250"/>
      <c r="DB2739" s="250"/>
      <c r="DC2739" s="250"/>
      <c r="DD2739" s="250"/>
      <c r="DE2739" s="250"/>
      <c r="DF2739" s="250"/>
      <c r="DG2739" s="250"/>
      <c r="DH2739" s="250"/>
    </row>
    <row r="2740" s="249" customFormat="1" ht="24" customHeight="1" spans="1:112">
      <c r="A2740" s="493"/>
      <c r="B2740" s="597"/>
      <c r="C2740" s="263"/>
      <c r="D2740" s="493"/>
      <c r="E2740" s="493"/>
      <c r="F2740" s="493"/>
      <c r="G2740" s="493"/>
      <c r="H2740" s="493"/>
      <c r="I2740" s="442" t="s">
        <v>33</v>
      </c>
      <c r="J2740" s="442" t="s">
        <v>34</v>
      </c>
      <c r="K2740" s="442" t="s">
        <v>35</v>
      </c>
      <c r="L2740" s="442" t="s">
        <v>36</v>
      </c>
      <c r="M2740" s="442" t="s">
        <v>37</v>
      </c>
      <c r="N2740" s="250"/>
      <c r="O2740" s="250"/>
      <c r="P2740" s="250"/>
      <c r="Q2740" s="250"/>
      <c r="R2740" s="250"/>
      <c r="S2740" s="250"/>
      <c r="T2740" s="250"/>
      <c r="U2740" s="250"/>
      <c r="V2740" s="250"/>
      <c r="W2740" s="250"/>
      <c r="X2740" s="250"/>
      <c r="Y2740" s="250"/>
      <c r="Z2740" s="250"/>
      <c r="AA2740" s="250"/>
      <c r="AB2740" s="250"/>
      <c r="AC2740" s="250"/>
      <c r="AD2740" s="250"/>
      <c r="AE2740" s="250"/>
      <c r="AF2740" s="250"/>
      <c r="AG2740" s="250"/>
      <c r="AH2740" s="250"/>
      <c r="AI2740" s="250"/>
      <c r="AJ2740" s="250"/>
      <c r="AK2740" s="250"/>
      <c r="AL2740" s="250"/>
      <c r="AM2740" s="250"/>
      <c r="AN2740" s="250"/>
      <c r="AO2740" s="250"/>
      <c r="AP2740" s="250"/>
      <c r="AQ2740" s="250"/>
      <c r="AR2740" s="250"/>
      <c r="AS2740" s="250"/>
      <c r="AT2740" s="250"/>
      <c r="AU2740" s="250"/>
      <c r="AV2740" s="250"/>
      <c r="AW2740" s="250"/>
      <c r="AX2740" s="250"/>
      <c r="AY2740" s="250"/>
      <c r="AZ2740" s="250"/>
      <c r="BA2740" s="250"/>
      <c r="BB2740" s="250"/>
      <c r="BC2740" s="250"/>
      <c r="BD2740" s="250"/>
      <c r="BE2740" s="250"/>
      <c r="BF2740" s="250"/>
      <c r="BG2740" s="250"/>
      <c r="BH2740" s="250"/>
      <c r="BI2740" s="250"/>
      <c r="BJ2740" s="250"/>
      <c r="BK2740" s="250"/>
      <c r="BL2740" s="250"/>
      <c r="BM2740" s="250"/>
      <c r="BN2740" s="250"/>
      <c r="BO2740" s="250"/>
      <c r="BP2740" s="250"/>
      <c r="BQ2740" s="250"/>
      <c r="BR2740" s="250"/>
      <c r="BS2740" s="250"/>
      <c r="BT2740" s="250"/>
      <c r="BU2740" s="250"/>
      <c r="BV2740" s="250"/>
      <c r="BW2740" s="250"/>
      <c r="BX2740" s="250"/>
      <c r="BY2740" s="250"/>
      <c r="BZ2740" s="250"/>
      <c r="CA2740" s="250"/>
      <c r="CB2740" s="250"/>
      <c r="CC2740" s="250"/>
      <c r="CD2740" s="250"/>
      <c r="CE2740" s="250"/>
      <c r="CF2740" s="250"/>
      <c r="CG2740" s="250"/>
      <c r="CH2740" s="250"/>
      <c r="CI2740" s="250"/>
      <c r="CJ2740" s="250"/>
      <c r="CK2740" s="250"/>
      <c r="CL2740" s="250"/>
      <c r="CM2740" s="250"/>
      <c r="CN2740" s="250"/>
      <c r="CO2740" s="250"/>
      <c r="CP2740" s="250"/>
      <c r="CQ2740" s="250"/>
      <c r="CR2740" s="250"/>
      <c r="CS2740" s="250"/>
      <c r="CT2740" s="250"/>
      <c r="CU2740" s="250"/>
      <c r="CV2740" s="250"/>
      <c r="CW2740" s="250"/>
      <c r="CX2740" s="250"/>
      <c r="CY2740" s="250"/>
      <c r="CZ2740" s="250"/>
      <c r="DA2740" s="250"/>
      <c r="DB2740" s="250"/>
      <c r="DC2740" s="250"/>
      <c r="DD2740" s="250"/>
      <c r="DE2740" s="250"/>
      <c r="DF2740" s="250"/>
      <c r="DG2740" s="250"/>
      <c r="DH2740" s="250"/>
    </row>
    <row r="2741" spans="1:13">
      <c r="A2741" s="108"/>
      <c r="B2741" s="108"/>
      <c r="C2741" s="496">
        <v>44</v>
      </c>
      <c r="D2741" s="598" t="s">
        <v>15341</v>
      </c>
      <c r="E2741" s="205"/>
      <c r="F2741" s="205"/>
      <c r="G2741" s="201"/>
      <c r="H2741" s="201"/>
      <c r="I2741" s="599"/>
      <c r="J2741" s="599"/>
      <c r="K2741" s="599"/>
      <c r="L2741" s="599"/>
      <c r="M2741" s="599"/>
    </row>
    <row r="2742" ht="72" spans="1:13">
      <c r="A2742" s="108">
        <v>1</v>
      </c>
      <c r="B2742" s="108" t="s">
        <v>38</v>
      </c>
      <c r="C2742" s="886" t="s">
        <v>15342</v>
      </c>
      <c r="D2742" s="496" t="s">
        <v>15343</v>
      </c>
      <c r="E2742" s="107" t="s">
        <v>15344</v>
      </c>
      <c r="F2742" s="107" t="s">
        <v>15345</v>
      </c>
      <c r="G2742" s="108" t="s">
        <v>51</v>
      </c>
      <c r="H2742" s="201"/>
      <c r="I2742" s="599">
        <v>73.8</v>
      </c>
      <c r="J2742" s="599">
        <f t="shared" ref="J2742:J2745" si="277">K2742*1.05</f>
        <v>70.4454545454545</v>
      </c>
      <c r="K2742" s="599">
        <f t="shared" ref="K2742:K2745" si="278">I2742/1.1</f>
        <v>67.0909090909091</v>
      </c>
      <c r="L2742" s="599">
        <f t="shared" ref="L2742:L2745" si="279">K2742*0.95</f>
        <v>63.7363636363636</v>
      </c>
      <c r="M2742" s="599">
        <f t="shared" ref="M2742:M2745" si="280">K2742*0.9</f>
        <v>60.3818181818182</v>
      </c>
    </row>
    <row r="2743" spans="1:13">
      <c r="A2743" s="108"/>
      <c r="B2743" s="108" t="s">
        <v>38</v>
      </c>
      <c r="C2743" s="886" t="s">
        <v>15346</v>
      </c>
      <c r="D2743" s="496" t="s">
        <v>15347</v>
      </c>
      <c r="E2743" s="205"/>
      <c r="F2743" s="205"/>
      <c r="G2743" s="108" t="s">
        <v>51</v>
      </c>
      <c r="H2743" s="201"/>
      <c r="I2743" s="599">
        <f t="shared" ref="I2743:M2743" si="281">I2742*0.2</f>
        <v>14.76</v>
      </c>
      <c r="J2743" s="599">
        <f t="shared" si="281"/>
        <v>14.0890909090909</v>
      </c>
      <c r="K2743" s="599">
        <f t="shared" si="281"/>
        <v>13.4181818181818</v>
      </c>
      <c r="L2743" s="599">
        <f t="shared" si="281"/>
        <v>12.7472727272727</v>
      </c>
      <c r="M2743" s="599">
        <f t="shared" si="281"/>
        <v>12.0763636363636</v>
      </c>
    </row>
    <row r="2744" ht="28.8" spans="1:13">
      <c r="A2744" s="108"/>
      <c r="B2744" s="108" t="s">
        <v>38</v>
      </c>
      <c r="C2744" s="886" t="s">
        <v>15348</v>
      </c>
      <c r="D2744" s="109" t="s">
        <v>15349</v>
      </c>
      <c r="E2744" s="203"/>
      <c r="F2744" s="205"/>
      <c r="G2744" s="108" t="s">
        <v>51</v>
      </c>
      <c r="H2744" s="201"/>
      <c r="I2744" s="599">
        <v>73.8</v>
      </c>
      <c r="J2744" s="599">
        <f t="shared" si="277"/>
        <v>70.4454545454545</v>
      </c>
      <c r="K2744" s="599">
        <f t="shared" si="278"/>
        <v>67.0909090909091</v>
      </c>
      <c r="L2744" s="599">
        <f t="shared" si="279"/>
        <v>63.7363636363636</v>
      </c>
      <c r="M2744" s="599">
        <f t="shared" si="280"/>
        <v>60.3818181818182</v>
      </c>
    </row>
    <row r="2745" ht="72" spans="1:13">
      <c r="A2745" s="108">
        <v>2</v>
      </c>
      <c r="B2745" s="108" t="s">
        <v>38</v>
      </c>
      <c r="C2745" s="886" t="s">
        <v>15350</v>
      </c>
      <c r="D2745" s="496" t="s">
        <v>15351</v>
      </c>
      <c r="E2745" s="107" t="s">
        <v>15352</v>
      </c>
      <c r="F2745" s="107" t="s">
        <v>15353</v>
      </c>
      <c r="G2745" s="108" t="s">
        <v>51</v>
      </c>
      <c r="H2745" s="201"/>
      <c r="I2745" s="599">
        <v>54</v>
      </c>
      <c r="J2745" s="599">
        <f t="shared" si="277"/>
        <v>51.5454545454545</v>
      </c>
      <c r="K2745" s="599">
        <f t="shared" si="278"/>
        <v>49.0909090909091</v>
      </c>
      <c r="L2745" s="599">
        <f t="shared" si="279"/>
        <v>46.6363636363636</v>
      </c>
      <c r="M2745" s="599">
        <f t="shared" si="280"/>
        <v>44.1818181818182</v>
      </c>
    </row>
    <row r="2746" spans="1:13">
      <c r="A2746" s="108"/>
      <c r="B2746" s="108" t="s">
        <v>38</v>
      </c>
      <c r="C2746" s="886" t="s">
        <v>15354</v>
      </c>
      <c r="D2746" s="496" t="s">
        <v>15355</v>
      </c>
      <c r="E2746" s="205"/>
      <c r="F2746" s="205"/>
      <c r="G2746" s="108" t="s">
        <v>51</v>
      </c>
      <c r="H2746" s="201"/>
      <c r="I2746" s="599">
        <f t="shared" ref="I2746:M2746" si="282">I2745*0.2</f>
        <v>10.8</v>
      </c>
      <c r="J2746" s="599">
        <f t="shared" si="282"/>
        <v>10.3090909090909</v>
      </c>
      <c r="K2746" s="599">
        <f t="shared" si="282"/>
        <v>9.81818181818182</v>
      </c>
      <c r="L2746" s="599">
        <f t="shared" si="282"/>
        <v>9.32727272727273</v>
      </c>
      <c r="M2746" s="599">
        <f t="shared" si="282"/>
        <v>8.83636363636364</v>
      </c>
    </row>
    <row r="2747" ht="72" spans="1:13">
      <c r="A2747" s="108">
        <v>3</v>
      </c>
      <c r="B2747" s="108" t="s">
        <v>38</v>
      </c>
      <c r="C2747" s="886" t="s">
        <v>15356</v>
      </c>
      <c r="D2747" s="496" t="s">
        <v>15357</v>
      </c>
      <c r="E2747" s="107" t="s">
        <v>15358</v>
      </c>
      <c r="F2747" s="107" t="s">
        <v>15359</v>
      </c>
      <c r="G2747" s="108" t="s">
        <v>51</v>
      </c>
      <c r="H2747" s="109" t="s">
        <v>15360</v>
      </c>
      <c r="I2747" s="599">
        <v>79.2</v>
      </c>
      <c r="J2747" s="599">
        <f t="shared" ref="J2747:J2752" si="283">K2747*1.05</f>
        <v>75.6</v>
      </c>
      <c r="K2747" s="599">
        <f t="shared" ref="K2747:K2752" si="284">I2747/1.1</f>
        <v>72</v>
      </c>
      <c r="L2747" s="599">
        <f t="shared" ref="L2747:L2752" si="285">K2747*0.95</f>
        <v>68.4</v>
      </c>
      <c r="M2747" s="599">
        <f t="shared" ref="M2747:M2752" si="286">K2747*0.9</f>
        <v>64.8</v>
      </c>
    </row>
    <row r="2748" spans="1:13">
      <c r="A2748" s="108"/>
      <c r="B2748" s="108" t="s">
        <v>38</v>
      </c>
      <c r="C2748" s="886" t="s">
        <v>15361</v>
      </c>
      <c r="D2748" s="496" t="s">
        <v>15362</v>
      </c>
      <c r="E2748" s="205"/>
      <c r="F2748" s="205"/>
      <c r="G2748" s="108" t="s">
        <v>51</v>
      </c>
      <c r="H2748" s="201"/>
      <c r="I2748" s="599">
        <f t="shared" ref="I2748:M2748" si="287">I2747*0.2</f>
        <v>15.84</v>
      </c>
      <c r="J2748" s="599">
        <f t="shared" si="287"/>
        <v>15.12</v>
      </c>
      <c r="K2748" s="599">
        <f t="shared" si="287"/>
        <v>14.4</v>
      </c>
      <c r="L2748" s="599">
        <f t="shared" si="287"/>
        <v>13.68</v>
      </c>
      <c r="M2748" s="599">
        <f t="shared" si="287"/>
        <v>12.96</v>
      </c>
    </row>
    <row r="2749" ht="86.4" spans="1:13">
      <c r="A2749" s="108">
        <v>4</v>
      </c>
      <c r="B2749" s="108" t="s">
        <v>38</v>
      </c>
      <c r="C2749" s="886" t="s">
        <v>15363</v>
      </c>
      <c r="D2749" s="496" t="s">
        <v>15364</v>
      </c>
      <c r="E2749" s="107" t="s">
        <v>15365</v>
      </c>
      <c r="F2749" s="107" t="s">
        <v>15366</v>
      </c>
      <c r="G2749" s="108" t="s">
        <v>51</v>
      </c>
      <c r="H2749" s="201"/>
      <c r="I2749" s="599">
        <v>178.2</v>
      </c>
      <c r="J2749" s="599">
        <f t="shared" si="283"/>
        <v>170.1</v>
      </c>
      <c r="K2749" s="599">
        <f t="shared" si="284"/>
        <v>162</v>
      </c>
      <c r="L2749" s="599">
        <f t="shared" si="285"/>
        <v>153.9</v>
      </c>
      <c r="M2749" s="599">
        <f t="shared" si="286"/>
        <v>145.8</v>
      </c>
    </row>
    <row r="2750" spans="1:13">
      <c r="A2750" s="108"/>
      <c r="B2750" s="108" t="s">
        <v>38</v>
      </c>
      <c r="C2750" s="886" t="s">
        <v>15367</v>
      </c>
      <c r="D2750" s="214" t="s">
        <v>15368</v>
      </c>
      <c r="E2750" s="205"/>
      <c r="F2750" s="205"/>
      <c r="G2750" s="108" t="s">
        <v>51</v>
      </c>
      <c r="H2750" s="201"/>
      <c r="I2750" s="599">
        <f t="shared" ref="I2750:M2750" si="288">I2749*0.2</f>
        <v>35.64</v>
      </c>
      <c r="J2750" s="599">
        <f t="shared" si="288"/>
        <v>34.02</v>
      </c>
      <c r="K2750" s="599">
        <f t="shared" si="288"/>
        <v>32.4</v>
      </c>
      <c r="L2750" s="599">
        <f t="shared" si="288"/>
        <v>30.78</v>
      </c>
      <c r="M2750" s="599">
        <f t="shared" si="288"/>
        <v>29.16</v>
      </c>
    </row>
    <row r="2751" ht="28.8" spans="1:13">
      <c r="A2751" s="108"/>
      <c r="B2751" s="108" t="s">
        <v>38</v>
      </c>
      <c r="C2751" s="886" t="s">
        <v>15369</v>
      </c>
      <c r="D2751" s="85" t="s">
        <v>15370</v>
      </c>
      <c r="E2751" s="203"/>
      <c r="F2751" s="203"/>
      <c r="G2751" s="108" t="s">
        <v>51</v>
      </c>
      <c r="H2751" s="201"/>
      <c r="I2751" s="599">
        <v>67.5</v>
      </c>
      <c r="J2751" s="599">
        <f t="shared" si="283"/>
        <v>64.4318181818182</v>
      </c>
      <c r="K2751" s="599">
        <f t="shared" si="284"/>
        <v>61.3636363636364</v>
      </c>
      <c r="L2751" s="599">
        <f t="shared" si="285"/>
        <v>58.2954545454545</v>
      </c>
      <c r="M2751" s="599">
        <f t="shared" si="286"/>
        <v>55.2272727272727</v>
      </c>
    </row>
    <row r="2752" ht="57.6" spans="1:13">
      <c r="A2752" s="108">
        <v>5</v>
      </c>
      <c r="B2752" s="108" t="s">
        <v>38</v>
      </c>
      <c r="C2752" s="886" t="s">
        <v>15371</v>
      </c>
      <c r="D2752" s="214" t="s">
        <v>15372</v>
      </c>
      <c r="E2752" s="107" t="s">
        <v>15373</v>
      </c>
      <c r="F2752" s="107" t="s">
        <v>15374</v>
      </c>
      <c r="G2752" s="108" t="s">
        <v>51</v>
      </c>
      <c r="H2752" s="376" t="s">
        <v>15375</v>
      </c>
      <c r="I2752" s="599">
        <v>54.9</v>
      </c>
      <c r="J2752" s="599">
        <f t="shared" si="283"/>
        <v>52.4045454545455</v>
      </c>
      <c r="K2752" s="599">
        <f t="shared" si="284"/>
        <v>49.9090909090909</v>
      </c>
      <c r="L2752" s="599">
        <f t="shared" si="285"/>
        <v>47.4136363636364</v>
      </c>
      <c r="M2752" s="599">
        <f t="shared" si="286"/>
        <v>44.9181818181818</v>
      </c>
    </row>
    <row r="2753" spans="1:13">
      <c r="A2753" s="108"/>
      <c r="B2753" s="108" t="s">
        <v>38</v>
      </c>
      <c r="C2753" s="886" t="s">
        <v>15376</v>
      </c>
      <c r="D2753" s="85" t="s">
        <v>15377</v>
      </c>
      <c r="E2753" s="205"/>
      <c r="F2753" s="205"/>
      <c r="G2753" s="108" t="s">
        <v>51</v>
      </c>
      <c r="H2753" s="201"/>
      <c r="I2753" s="599">
        <f t="shared" ref="I2753:M2753" si="289">I2752*0.1</f>
        <v>5.49</v>
      </c>
      <c r="J2753" s="599">
        <f t="shared" si="289"/>
        <v>5.24045454545455</v>
      </c>
      <c r="K2753" s="599">
        <f t="shared" si="289"/>
        <v>4.99090909090909</v>
      </c>
      <c r="L2753" s="599">
        <f t="shared" si="289"/>
        <v>4.74136363636364</v>
      </c>
      <c r="M2753" s="599">
        <f t="shared" si="289"/>
        <v>4.49181818181818</v>
      </c>
    </row>
    <row r="2754" spans="1:13">
      <c r="A2754" s="108"/>
      <c r="B2754" s="108" t="s">
        <v>38</v>
      </c>
      <c r="C2754" s="886" t="s">
        <v>15378</v>
      </c>
      <c r="D2754" s="85" t="s">
        <v>15379</v>
      </c>
      <c r="E2754" s="203"/>
      <c r="F2754" s="203"/>
      <c r="G2754" s="108" t="s">
        <v>51</v>
      </c>
      <c r="H2754" s="209"/>
      <c r="I2754" s="599">
        <f t="shared" ref="I2754:M2754" si="290">I2752*0.1</f>
        <v>5.49</v>
      </c>
      <c r="J2754" s="599">
        <f t="shared" si="290"/>
        <v>5.24045454545455</v>
      </c>
      <c r="K2754" s="599">
        <f t="shared" si="290"/>
        <v>4.99090909090909</v>
      </c>
      <c r="L2754" s="599">
        <f t="shared" si="290"/>
        <v>4.74136363636364</v>
      </c>
      <c r="M2754" s="599">
        <f t="shared" si="290"/>
        <v>4.49181818181818</v>
      </c>
    </row>
    <row r="2755" ht="57.6" spans="1:13">
      <c r="A2755" s="108">
        <v>6</v>
      </c>
      <c r="B2755" s="108" t="s">
        <v>38</v>
      </c>
      <c r="C2755" s="886" t="s">
        <v>15380</v>
      </c>
      <c r="D2755" s="214" t="s">
        <v>15381</v>
      </c>
      <c r="E2755" s="107" t="s">
        <v>15382</v>
      </c>
      <c r="F2755" s="107" t="s">
        <v>15383</v>
      </c>
      <c r="G2755" s="108" t="s">
        <v>51</v>
      </c>
      <c r="H2755" s="209"/>
      <c r="I2755" s="599">
        <v>68.4</v>
      </c>
      <c r="J2755" s="599">
        <f t="shared" ref="J2755:J2757" si="291">K2755*1.05</f>
        <v>65.2909090909091</v>
      </c>
      <c r="K2755" s="599">
        <f t="shared" ref="K2755:K2757" si="292">I2755/1.1</f>
        <v>62.1818181818182</v>
      </c>
      <c r="L2755" s="599">
        <f t="shared" ref="L2755:L2757" si="293">K2755*0.95</f>
        <v>59.0727272727273</v>
      </c>
      <c r="M2755" s="599">
        <f t="shared" ref="M2755:M2757" si="294">K2755*0.9</f>
        <v>55.9636363636364</v>
      </c>
    </row>
    <row r="2756" spans="1:13">
      <c r="A2756" s="108"/>
      <c r="B2756" s="108" t="s">
        <v>38</v>
      </c>
      <c r="C2756" s="886" t="s">
        <v>15384</v>
      </c>
      <c r="D2756" s="85" t="s">
        <v>15385</v>
      </c>
      <c r="E2756" s="203"/>
      <c r="F2756" s="203"/>
      <c r="G2756" s="108" t="s">
        <v>51</v>
      </c>
      <c r="H2756" s="201"/>
      <c r="I2756" s="599">
        <v>68.4</v>
      </c>
      <c r="J2756" s="599">
        <f t="shared" si="291"/>
        <v>65.2909090909091</v>
      </c>
      <c r="K2756" s="599">
        <f t="shared" si="292"/>
        <v>62.1818181818182</v>
      </c>
      <c r="L2756" s="599">
        <f t="shared" si="293"/>
        <v>59.0727272727273</v>
      </c>
      <c r="M2756" s="599">
        <f t="shared" si="294"/>
        <v>55.9636363636364</v>
      </c>
    </row>
    <row r="2757" ht="72" spans="1:13">
      <c r="A2757" s="108">
        <v>7</v>
      </c>
      <c r="B2757" s="108" t="s">
        <v>38</v>
      </c>
      <c r="C2757" s="886" t="s">
        <v>15386</v>
      </c>
      <c r="D2757" s="214" t="s">
        <v>15387</v>
      </c>
      <c r="E2757" s="107" t="s">
        <v>15388</v>
      </c>
      <c r="F2757" s="107" t="s">
        <v>15389</v>
      </c>
      <c r="G2757" s="108" t="s">
        <v>51</v>
      </c>
      <c r="H2757" s="201"/>
      <c r="I2757" s="599">
        <v>54.9</v>
      </c>
      <c r="J2757" s="599">
        <f t="shared" si="291"/>
        <v>52.4045454545455</v>
      </c>
      <c r="K2757" s="599">
        <f t="shared" si="292"/>
        <v>49.9090909090909</v>
      </c>
      <c r="L2757" s="599">
        <f t="shared" si="293"/>
        <v>47.4136363636364</v>
      </c>
      <c r="M2757" s="599">
        <f t="shared" si="294"/>
        <v>44.9181818181818</v>
      </c>
    </row>
    <row r="2758" spans="1:13">
      <c r="A2758" s="108"/>
      <c r="B2758" s="108"/>
      <c r="C2758" s="496">
        <v>45</v>
      </c>
      <c r="D2758" s="214" t="s">
        <v>15390</v>
      </c>
      <c r="E2758" s="205"/>
      <c r="F2758" s="205"/>
      <c r="G2758" s="201"/>
      <c r="H2758" s="201"/>
      <c r="I2758" s="599"/>
      <c r="J2758" s="599"/>
      <c r="K2758" s="599"/>
      <c r="L2758" s="599"/>
      <c r="M2758" s="599"/>
    </row>
    <row r="2759" ht="57.6" spans="1:13">
      <c r="A2759" s="108">
        <v>8</v>
      </c>
      <c r="B2759" s="108" t="s">
        <v>38</v>
      </c>
      <c r="C2759" s="886" t="s">
        <v>15391</v>
      </c>
      <c r="D2759" s="214" t="s">
        <v>15392</v>
      </c>
      <c r="E2759" s="107" t="s">
        <v>15393</v>
      </c>
      <c r="F2759" s="107" t="s">
        <v>15394</v>
      </c>
      <c r="G2759" s="108" t="s">
        <v>51</v>
      </c>
      <c r="H2759" s="205"/>
      <c r="I2759" s="599">
        <v>52.2</v>
      </c>
      <c r="J2759" s="599">
        <f t="shared" ref="J2759:J2763" si="295">K2759*1.05</f>
        <v>49.8272727272727</v>
      </c>
      <c r="K2759" s="599">
        <f t="shared" ref="K2759:K2763" si="296">I2759/1.1</f>
        <v>47.4545454545455</v>
      </c>
      <c r="L2759" s="599">
        <f t="shared" ref="L2759:L2763" si="297">K2759*0.95</f>
        <v>45.0818181818182</v>
      </c>
      <c r="M2759" s="599">
        <f t="shared" ref="M2759:M2763" si="298">K2759*0.9</f>
        <v>42.7090909090909</v>
      </c>
    </row>
    <row r="2760" ht="28.8" spans="1:13">
      <c r="A2760" s="108"/>
      <c r="B2760" s="108" t="s">
        <v>38</v>
      </c>
      <c r="C2760" s="886" t="s">
        <v>15395</v>
      </c>
      <c r="D2760" s="85" t="s">
        <v>15396</v>
      </c>
      <c r="E2760" s="205"/>
      <c r="F2760" s="205"/>
      <c r="G2760" s="108" t="s">
        <v>51</v>
      </c>
      <c r="H2760" s="201"/>
      <c r="I2760" s="599">
        <f t="shared" ref="I2760:M2760" si="299">I2759*0.2</f>
        <v>10.44</v>
      </c>
      <c r="J2760" s="599">
        <f t="shared" si="299"/>
        <v>9.96545454545455</v>
      </c>
      <c r="K2760" s="599">
        <f t="shared" si="299"/>
        <v>9.49090909090909</v>
      </c>
      <c r="L2760" s="599">
        <f t="shared" si="299"/>
        <v>9.01636363636364</v>
      </c>
      <c r="M2760" s="599">
        <f t="shared" si="299"/>
        <v>8.54181818181818</v>
      </c>
    </row>
    <row r="2761" ht="57.6" spans="1:13">
      <c r="A2761" s="108">
        <v>9</v>
      </c>
      <c r="B2761" s="108" t="s">
        <v>38</v>
      </c>
      <c r="C2761" s="886" t="s">
        <v>15397</v>
      </c>
      <c r="D2761" s="214" t="s">
        <v>15398</v>
      </c>
      <c r="E2761" s="107" t="s">
        <v>15399</v>
      </c>
      <c r="F2761" s="107" t="s">
        <v>15394</v>
      </c>
      <c r="G2761" s="108" t="s">
        <v>51</v>
      </c>
      <c r="H2761" s="201"/>
      <c r="I2761" s="599">
        <v>88.2</v>
      </c>
      <c r="J2761" s="599">
        <f t="shared" si="295"/>
        <v>84.1909090909091</v>
      </c>
      <c r="K2761" s="599">
        <f t="shared" si="296"/>
        <v>80.1818181818182</v>
      </c>
      <c r="L2761" s="599">
        <f t="shared" si="297"/>
        <v>76.1727272727273</v>
      </c>
      <c r="M2761" s="599">
        <f t="shared" si="298"/>
        <v>72.1636363636364</v>
      </c>
    </row>
    <row r="2762" spans="1:13">
      <c r="A2762" s="108"/>
      <c r="B2762" s="108" t="s">
        <v>38</v>
      </c>
      <c r="C2762" s="886" t="s">
        <v>15400</v>
      </c>
      <c r="D2762" s="85" t="s">
        <v>15401</v>
      </c>
      <c r="E2762" s="203"/>
      <c r="F2762" s="203"/>
      <c r="G2762" s="108" t="s">
        <v>51</v>
      </c>
      <c r="H2762" s="201"/>
      <c r="I2762" s="599">
        <f t="shared" ref="I2762:M2762" si="300">I2761*0.2</f>
        <v>17.64</v>
      </c>
      <c r="J2762" s="599">
        <f t="shared" si="300"/>
        <v>16.8381818181818</v>
      </c>
      <c r="K2762" s="599">
        <f t="shared" si="300"/>
        <v>16.0363636363636</v>
      </c>
      <c r="L2762" s="599">
        <f t="shared" si="300"/>
        <v>15.2345454545455</v>
      </c>
      <c r="M2762" s="599">
        <f t="shared" si="300"/>
        <v>14.4327272727273</v>
      </c>
    </row>
    <row r="2763" ht="57.6" spans="1:13">
      <c r="A2763" s="108">
        <v>10</v>
      </c>
      <c r="B2763" s="108" t="s">
        <v>38</v>
      </c>
      <c r="C2763" s="886" t="s">
        <v>15402</v>
      </c>
      <c r="D2763" s="214" t="s">
        <v>15403</v>
      </c>
      <c r="E2763" s="107" t="s">
        <v>15404</v>
      </c>
      <c r="F2763" s="107" t="s">
        <v>15394</v>
      </c>
      <c r="G2763" s="108" t="s">
        <v>51</v>
      </c>
      <c r="H2763" s="201"/>
      <c r="I2763" s="599">
        <v>127.8</v>
      </c>
      <c r="J2763" s="599">
        <f t="shared" si="295"/>
        <v>121.990909090909</v>
      </c>
      <c r="K2763" s="599">
        <f t="shared" si="296"/>
        <v>116.181818181818</v>
      </c>
      <c r="L2763" s="599">
        <f t="shared" si="297"/>
        <v>110.372727272727</v>
      </c>
      <c r="M2763" s="599">
        <f t="shared" si="298"/>
        <v>104.563636363636</v>
      </c>
    </row>
    <row r="2764" ht="28.8" spans="1:13">
      <c r="A2764" s="108"/>
      <c r="B2764" s="108" t="s">
        <v>38</v>
      </c>
      <c r="C2764" s="886" t="s">
        <v>15405</v>
      </c>
      <c r="D2764" s="85" t="s">
        <v>15406</v>
      </c>
      <c r="E2764" s="203"/>
      <c r="F2764" s="203"/>
      <c r="G2764" s="108" t="s">
        <v>51</v>
      </c>
      <c r="H2764" s="201"/>
      <c r="I2764" s="599">
        <f t="shared" ref="I2764:M2764" si="301">I2763*0.1</f>
        <v>12.78</v>
      </c>
      <c r="J2764" s="599">
        <f t="shared" si="301"/>
        <v>12.1990909090909</v>
      </c>
      <c r="K2764" s="599">
        <f t="shared" si="301"/>
        <v>11.6181818181818</v>
      </c>
      <c r="L2764" s="599">
        <f t="shared" si="301"/>
        <v>11.0372727272727</v>
      </c>
      <c r="M2764" s="599">
        <f t="shared" si="301"/>
        <v>10.4563636363636</v>
      </c>
    </row>
    <row r="2765" ht="28.8" spans="1:13">
      <c r="A2765" s="108"/>
      <c r="B2765" s="108" t="s">
        <v>38</v>
      </c>
      <c r="C2765" s="886" t="s">
        <v>15407</v>
      </c>
      <c r="D2765" s="85" t="s">
        <v>15408</v>
      </c>
      <c r="E2765" s="205"/>
      <c r="F2765" s="205"/>
      <c r="G2765" s="108" t="s">
        <v>51</v>
      </c>
      <c r="H2765" s="201"/>
      <c r="I2765" s="599">
        <f t="shared" ref="I2765:M2765" si="302">I2763*0.2</f>
        <v>25.56</v>
      </c>
      <c r="J2765" s="599">
        <f t="shared" si="302"/>
        <v>24.3981818181818</v>
      </c>
      <c r="K2765" s="599">
        <f t="shared" si="302"/>
        <v>23.2363636363636</v>
      </c>
      <c r="L2765" s="599">
        <f t="shared" si="302"/>
        <v>22.0745454545455</v>
      </c>
      <c r="M2765" s="599">
        <f t="shared" si="302"/>
        <v>20.9127272727273</v>
      </c>
    </row>
    <row r="2766" ht="57.6" spans="1:13">
      <c r="A2766" s="108">
        <v>11</v>
      </c>
      <c r="B2766" s="108" t="s">
        <v>38</v>
      </c>
      <c r="C2766" s="886" t="s">
        <v>15409</v>
      </c>
      <c r="D2766" s="214" t="s">
        <v>15410</v>
      </c>
      <c r="E2766" s="107" t="s">
        <v>15411</v>
      </c>
      <c r="F2766" s="107" t="s">
        <v>15394</v>
      </c>
      <c r="G2766" s="108" t="s">
        <v>441</v>
      </c>
      <c r="H2766" s="201"/>
      <c r="I2766" s="599">
        <v>41.4</v>
      </c>
      <c r="J2766" s="599">
        <f t="shared" ref="J2766:J2770" si="303">K2766*1.05</f>
        <v>39.5181818181818</v>
      </c>
      <c r="K2766" s="599">
        <f t="shared" ref="K2766:K2770" si="304">I2766/1.1</f>
        <v>37.6363636363636</v>
      </c>
      <c r="L2766" s="599">
        <f t="shared" ref="L2766:L2770" si="305">K2766*0.95</f>
        <v>35.7545454545455</v>
      </c>
      <c r="M2766" s="599">
        <f t="shared" ref="M2766:M2770" si="306">K2766*0.9</f>
        <v>33.8727272727273</v>
      </c>
    </row>
    <row r="2767" spans="1:13">
      <c r="A2767" s="108"/>
      <c r="B2767" s="108" t="s">
        <v>38</v>
      </c>
      <c r="C2767" s="886" t="s">
        <v>15412</v>
      </c>
      <c r="D2767" s="85" t="s">
        <v>15413</v>
      </c>
      <c r="E2767" s="205"/>
      <c r="F2767" s="205"/>
      <c r="G2767" s="108" t="s">
        <v>441</v>
      </c>
      <c r="H2767" s="201"/>
      <c r="I2767" s="599">
        <f t="shared" ref="I2767:M2767" si="307">I2766*0.2</f>
        <v>8.28</v>
      </c>
      <c r="J2767" s="599">
        <f t="shared" si="307"/>
        <v>7.90363636363636</v>
      </c>
      <c r="K2767" s="599">
        <f t="shared" si="307"/>
        <v>7.52727272727273</v>
      </c>
      <c r="L2767" s="599">
        <f t="shared" si="307"/>
        <v>7.15090909090909</v>
      </c>
      <c r="M2767" s="599">
        <f t="shared" si="307"/>
        <v>6.77454545454545</v>
      </c>
    </row>
    <row r="2768" ht="57.6" spans="1:13">
      <c r="A2768" s="108">
        <v>12</v>
      </c>
      <c r="B2768" s="108" t="s">
        <v>38</v>
      </c>
      <c r="C2768" s="886" t="s">
        <v>15414</v>
      </c>
      <c r="D2768" s="214" t="s">
        <v>15415</v>
      </c>
      <c r="E2768" s="107" t="s">
        <v>15416</v>
      </c>
      <c r="F2768" s="107" t="s">
        <v>15394</v>
      </c>
      <c r="G2768" s="108" t="s">
        <v>51</v>
      </c>
      <c r="H2768" s="201"/>
      <c r="I2768" s="599">
        <v>49.5</v>
      </c>
      <c r="J2768" s="599">
        <f t="shared" si="303"/>
        <v>47.25</v>
      </c>
      <c r="K2768" s="599">
        <f t="shared" si="304"/>
        <v>45</v>
      </c>
      <c r="L2768" s="599">
        <f t="shared" si="305"/>
        <v>42.75</v>
      </c>
      <c r="M2768" s="599">
        <f t="shared" si="306"/>
        <v>40.5</v>
      </c>
    </row>
    <row r="2769" spans="1:13">
      <c r="A2769" s="108"/>
      <c r="B2769" s="108" t="s">
        <v>38</v>
      </c>
      <c r="C2769" s="886" t="s">
        <v>15417</v>
      </c>
      <c r="D2769" s="85" t="s">
        <v>15418</v>
      </c>
      <c r="E2769" s="203"/>
      <c r="F2769" s="203"/>
      <c r="G2769" s="108" t="s">
        <v>51</v>
      </c>
      <c r="H2769" s="201"/>
      <c r="I2769" s="599">
        <f t="shared" ref="I2769:M2769" si="308">I2768*0.2</f>
        <v>9.9</v>
      </c>
      <c r="J2769" s="599">
        <f t="shared" si="308"/>
        <v>9.45</v>
      </c>
      <c r="K2769" s="599">
        <f t="shared" si="308"/>
        <v>9</v>
      </c>
      <c r="L2769" s="599">
        <f t="shared" si="308"/>
        <v>8.55</v>
      </c>
      <c r="M2769" s="599">
        <f t="shared" si="308"/>
        <v>8.1</v>
      </c>
    </row>
    <row r="2770" ht="57.6" spans="1:13">
      <c r="A2770" s="108">
        <v>13</v>
      </c>
      <c r="B2770" s="108" t="s">
        <v>38</v>
      </c>
      <c r="C2770" s="886" t="s">
        <v>15419</v>
      </c>
      <c r="D2770" s="214" t="s">
        <v>15420</v>
      </c>
      <c r="E2770" s="107" t="s">
        <v>15421</v>
      </c>
      <c r="F2770" s="107" t="s">
        <v>15394</v>
      </c>
      <c r="G2770" s="108" t="s">
        <v>51</v>
      </c>
      <c r="H2770" s="201"/>
      <c r="I2770" s="599">
        <v>72</v>
      </c>
      <c r="J2770" s="599">
        <f t="shared" si="303"/>
        <v>68.7272727272727</v>
      </c>
      <c r="K2770" s="599">
        <f t="shared" si="304"/>
        <v>65.4545454545455</v>
      </c>
      <c r="L2770" s="599">
        <f t="shared" si="305"/>
        <v>62.1818181818182</v>
      </c>
      <c r="M2770" s="599">
        <f t="shared" si="306"/>
        <v>58.9090909090909</v>
      </c>
    </row>
    <row r="2771" spans="1:13">
      <c r="A2771" s="108"/>
      <c r="B2771" s="108" t="s">
        <v>38</v>
      </c>
      <c r="C2771" s="886" t="s">
        <v>15422</v>
      </c>
      <c r="D2771" s="85" t="s">
        <v>15423</v>
      </c>
      <c r="E2771" s="203"/>
      <c r="F2771" s="203"/>
      <c r="G2771" s="108" t="s">
        <v>51</v>
      </c>
      <c r="H2771" s="209"/>
      <c r="I2771" s="599">
        <f t="shared" ref="I2771:M2771" si="309">I2770*0.2</f>
        <v>14.4</v>
      </c>
      <c r="J2771" s="599">
        <f t="shared" si="309"/>
        <v>13.7454545454545</v>
      </c>
      <c r="K2771" s="599">
        <f t="shared" si="309"/>
        <v>13.0909090909091</v>
      </c>
      <c r="L2771" s="599">
        <f t="shared" si="309"/>
        <v>12.4363636363636</v>
      </c>
      <c r="M2771" s="599">
        <f t="shared" si="309"/>
        <v>11.7818181818182</v>
      </c>
    </row>
    <row r="2772" ht="57.6" spans="1:13">
      <c r="A2772" s="108">
        <v>14</v>
      </c>
      <c r="B2772" s="108" t="s">
        <v>38</v>
      </c>
      <c r="C2772" s="886" t="s">
        <v>15424</v>
      </c>
      <c r="D2772" s="214" t="s">
        <v>15425</v>
      </c>
      <c r="E2772" s="107" t="s">
        <v>15426</v>
      </c>
      <c r="F2772" s="107" t="s">
        <v>15427</v>
      </c>
      <c r="G2772" s="108" t="s">
        <v>51</v>
      </c>
      <c r="H2772" s="209"/>
      <c r="I2772" s="599">
        <v>79.2</v>
      </c>
      <c r="J2772" s="599">
        <f t="shared" ref="J2772:J2776" si="310">K2772*1.05</f>
        <v>75.6</v>
      </c>
      <c r="K2772" s="599">
        <f t="shared" ref="K2772:K2776" si="311">I2772/1.1</f>
        <v>72</v>
      </c>
      <c r="L2772" s="599">
        <f t="shared" ref="L2772:L2776" si="312">K2772*0.95</f>
        <v>68.4</v>
      </c>
      <c r="M2772" s="599">
        <f t="shared" ref="M2772:M2776" si="313">K2772*0.9</f>
        <v>64.8</v>
      </c>
    </row>
    <row r="2773" ht="28.8" spans="1:13">
      <c r="A2773" s="108"/>
      <c r="B2773" s="108" t="s">
        <v>38</v>
      </c>
      <c r="C2773" s="886" t="s">
        <v>15428</v>
      </c>
      <c r="D2773" s="85" t="s">
        <v>15429</v>
      </c>
      <c r="E2773" s="203"/>
      <c r="F2773" s="203"/>
      <c r="G2773" s="108" t="s">
        <v>51</v>
      </c>
      <c r="H2773" s="201"/>
      <c r="I2773" s="599">
        <f t="shared" ref="I2773:M2773" si="314">I2772*0.2</f>
        <v>15.84</v>
      </c>
      <c r="J2773" s="599">
        <f t="shared" si="314"/>
        <v>15.12</v>
      </c>
      <c r="K2773" s="599">
        <f t="shared" si="314"/>
        <v>14.4</v>
      </c>
      <c r="L2773" s="599">
        <f t="shared" si="314"/>
        <v>13.68</v>
      </c>
      <c r="M2773" s="599">
        <f t="shared" si="314"/>
        <v>12.96</v>
      </c>
    </row>
    <row r="2774" ht="57.6" spans="1:13">
      <c r="A2774" s="108">
        <v>15</v>
      </c>
      <c r="B2774" s="108" t="s">
        <v>38</v>
      </c>
      <c r="C2774" s="886" t="s">
        <v>15430</v>
      </c>
      <c r="D2774" s="214" t="s">
        <v>15431</v>
      </c>
      <c r="E2774" s="107" t="s">
        <v>15432</v>
      </c>
      <c r="F2774" s="107" t="s">
        <v>15394</v>
      </c>
      <c r="G2774" s="108" t="s">
        <v>6815</v>
      </c>
      <c r="H2774" s="201"/>
      <c r="I2774" s="599">
        <v>41.4</v>
      </c>
      <c r="J2774" s="599">
        <f t="shared" si="310"/>
        <v>39.5181818181818</v>
      </c>
      <c r="K2774" s="599">
        <f t="shared" si="311"/>
        <v>37.6363636363636</v>
      </c>
      <c r="L2774" s="599">
        <f t="shared" si="312"/>
        <v>35.7545454545455</v>
      </c>
      <c r="M2774" s="599">
        <f t="shared" si="313"/>
        <v>33.8727272727273</v>
      </c>
    </row>
    <row r="2775" ht="28.8" spans="1:13">
      <c r="A2775" s="108"/>
      <c r="B2775" s="108" t="s">
        <v>38</v>
      </c>
      <c r="C2775" s="886" t="s">
        <v>15433</v>
      </c>
      <c r="D2775" s="85" t="s">
        <v>15434</v>
      </c>
      <c r="E2775" s="205"/>
      <c r="F2775" s="205"/>
      <c r="G2775" s="108" t="s">
        <v>6815</v>
      </c>
      <c r="H2775" s="201"/>
      <c r="I2775" s="599">
        <f t="shared" ref="I2775:M2775" si="315">I2774*0.2</f>
        <v>8.28</v>
      </c>
      <c r="J2775" s="599">
        <f t="shared" si="315"/>
        <v>7.90363636363636</v>
      </c>
      <c r="K2775" s="599">
        <f t="shared" si="315"/>
        <v>7.52727272727273</v>
      </c>
      <c r="L2775" s="599">
        <f t="shared" si="315"/>
        <v>7.15090909090909</v>
      </c>
      <c r="M2775" s="599">
        <f t="shared" si="315"/>
        <v>6.77454545454545</v>
      </c>
    </row>
    <row r="2776" ht="57.6" spans="1:13">
      <c r="A2776" s="108">
        <v>16</v>
      </c>
      <c r="B2776" s="108" t="s">
        <v>38</v>
      </c>
      <c r="C2776" s="886" t="s">
        <v>15435</v>
      </c>
      <c r="D2776" s="214" t="s">
        <v>15436</v>
      </c>
      <c r="E2776" s="107" t="s">
        <v>15437</v>
      </c>
      <c r="F2776" s="107" t="s">
        <v>15394</v>
      </c>
      <c r="G2776" s="108" t="s">
        <v>51</v>
      </c>
      <c r="H2776" s="201"/>
      <c r="I2776" s="599">
        <v>41.4</v>
      </c>
      <c r="J2776" s="599">
        <f t="shared" si="310"/>
        <v>39.5181818181818</v>
      </c>
      <c r="K2776" s="599">
        <f t="shared" si="311"/>
        <v>37.6363636363636</v>
      </c>
      <c r="L2776" s="599">
        <f t="shared" si="312"/>
        <v>35.7545454545455</v>
      </c>
      <c r="M2776" s="599">
        <f t="shared" si="313"/>
        <v>33.8727272727273</v>
      </c>
    </row>
    <row r="2777" spans="1:13">
      <c r="A2777" s="108"/>
      <c r="B2777" s="108" t="s">
        <v>38</v>
      </c>
      <c r="C2777" s="886" t="s">
        <v>15438</v>
      </c>
      <c r="D2777" s="85" t="s">
        <v>15439</v>
      </c>
      <c r="E2777" s="205"/>
      <c r="F2777" s="205"/>
      <c r="G2777" s="108" t="s">
        <v>51</v>
      </c>
      <c r="H2777" s="201"/>
      <c r="I2777" s="599">
        <f t="shared" ref="I2777:M2777" si="316">I2776*0.2</f>
        <v>8.28</v>
      </c>
      <c r="J2777" s="599">
        <f t="shared" si="316"/>
        <v>7.90363636363636</v>
      </c>
      <c r="K2777" s="599">
        <f t="shared" si="316"/>
        <v>7.52727272727273</v>
      </c>
      <c r="L2777" s="599">
        <f t="shared" si="316"/>
        <v>7.15090909090909</v>
      </c>
      <c r="M2777" s="599">
        <f t="shared" si="316"/>
        <v>6.77454545454545</v>
      </c>
    </row>
    <row r="2778" ht="57.6" spans="1:13">
      <c r="A2778" s="108">
        <v>17</v>
      </c>
      <c r="B2778" s="108" t="s">
        <v>38</v>
      </c>
      <c r="C2778" s="886" t="s">
        <v>15440</v>
      </c>
      <c r="D2778" s="214" t="s">
        <v>15441</v>
      </c>
      <c r="E2778" s="107" t="s">
        <v>15442</v>
      </c>
      <c r="F2778" s="107" t="s">
        <v>15427</v>
      </c>
      <c r="G2778" s="108" t="s">
        <v>441</v>
      </c>
      <c r="H2778" s="376" t="s">
        <v>15443</v>
      </c>
      <c r="I2778" s="599">
        <v>49.5</v>
      </c>
      <c r="J2778" s="599">
        <f>K2778*1.05</f>
        <v>47.25</v>
      </c>
      <c r="K2778" s="599">
        <f>I2778/1.1</f>
        <v>45</v>
      </c>
      <c r="L2778" s="599">
        <f>K2778*0.95</f>
        <v>42.75</v>
      </c>
      <c r="M2778" s="599">
        <f>K2778*0.9</f>
        <v>40.5</v>
      </c>
    </row>
    <row r="2779" ht="57.6" spans="1:13">
      <c r="A2779" s="108">
        <v>18</v>
      </c>
      <c r="B2779" s="108" t="s">
        <v>38</v>
      </c>
      <c r="C2779" s="886" t="s">
        <v>15444</v>
      </c>
      <c r="D2779" s="85" t="s">
        <v>15445</v>
      </c>
      <c r="E2779" s="601" t="s">
        <v>15446</v>
      </c>
      <c r="F2779" s="107" t="s">
        <v>15394</v>
      </c>
      <c r="G2779" s="108" t="s">
        <v>51</v>
      </c>
      <c r="H2779" s="201"/>
      <c r="I2779" s="599">
        <v>49.5</v>
      </c>
      <c r="J2779" s="599">
        <f>K2779*1.05</f>
        <v>47.25</v>
      </c>
      <c r="K2779" s="599">
        <f>I2779/1.1</f>
        <v>45</v>
      </c>
      <c r="L2779" s="599">
        <f>K2779*0.95</f>
        <v>42.75</v>
      </c>
      <c r="M2779" s="599">
        <f>K2779*0.9</f>
        <v>40.5</v>
      </c>
    </row>
    <row r="2780" ht="28.8" spans="1:13">
      <c r="A2780" s="108"/>
      <c r="B2780" s="108" t="s">
        <v>38</v>
      </c>
      <c r="C2780" s="886" t="s">
        <v>15447</v>
      </c>
      <c r="D2780" s="85" t="s">
        <v>15448</v>
      </c>
      <c r="E2780" s="205"/>
      <c r="F2780" s="205"/>
      <c r="G2780" s="108" t="s">
        <v>51</v>
      </c>
      <c r="H2780" s="201"/>
      <c r="I2780" s="599">
        <f t="shared" ref="I2780:M2780" si="317">I2779*0.2</f>
        <v>9.9</v>
      </c>
      <c r="J2780" s="599">
        <f t="shared" si="317"/>
        <v>9.45</v>
      </c>
      <c r="K2780" s="599">
        <f t="shared" si="317"/>
        <v>9</v>
      </c>
      <c r="L2780" s="599">
        <f t="shared" si="317"/>
        <v>8.55</v>
      </c>
      <c r="M2780" s="599">
        <f t="shared" si="317"/>
        <v>8.1</v>
      </c>
    </row>
    <row r="2781" ht="36" customHeight="1" spans="1:13">
      <c r="A2781" s="602" t="s">
        <v>15449</v>
      </c>
      <c r="B2781" s="602"/>
      <c r="C2781" s="602"/>
      <c r="D2781" s="603"/>
      <c r="E2781" s="602"/>
      <c r="F2781" s="602"/>
      <c r="G2781" s="602"/>
      <c r="H2781" s="602"/>
      <c r="I2781" s="618"/>
      <c r="J2781" s="618"/>
      <c r="K2781" s="618"/>
      <c r="L2781" s="618"/>
      <c r="M2781" s="618"/>
    </row>
    <row r="2782" ht="409" customHeight="1" spans="1:13">
      <c r="A2782" s="604" t="s">
        <v>15450</v>
      </c>
      <c r="B2782" s="96"/>
      <c r="C2782" s="96"/>
      <c r="D2782" s="96"/>
      <c r="E2782" s="96"/>
      <c r="F2782" s="96"/>
      <c r="G2782" s="96"/>
      <c r="H2782" s="96"/>
      <c r="I2782" s="96"/>
      <c r="J2782" s="96"/>
      <c r="K2782" s="96"/>
      <c r="L2782" s="96"/>
      <c r="M2782" s="581"/>
    </row>
    <row r="2783" ht="23" customHeight="1" spans="1:13">
      <c r="A2783" s="605"/>
      <c r="B2783" s="582"/>
      <c r="C2783" s="582"/>
      <c r="D2783" s="582"/>
      <c r="E2783" s="582"/>
      <c r="F2783" s="582"/>
      <c r="G2783" s="582"/>
      <c r="H2783" s="582"/>
      <c r="I2783" s="582"/>
      <c r="J2783" s="582"/>
      <c r="K2783" s="582"/>
      <c r="L2783" s="582"/>
      <c r="M2783" s="583"/>
    </row>
    <row r="2784" s="249" customFormat="1" ht="24" customHeight="1" spans="1:112">
      <c r="A2784" s="492" t="s">
        <v>7172</v>
      </c>
      <c r="B2784" s="606" t="s">
        <v>25</v>
      </c>
      <c r="C2784" s="606" t="s">
        <v>9746</v>
      </c>
      <c r="D2784" s="492" t="s">
        <v>27</v>
      </c>
      <c r="E2784" s="492" t="s">
        <v>7174</v>
      </c>
      <c r="F2784" s="492" t="s">
        <v>7175</v>
      </c>
      <c r="G2784" s="492" t="s">
        <v>30</v>
      </c>
      <c r="H2784" s="493" t="s">
        <v>7176</v>
      </c>
      <c r="I2784" s="442" t="s">
        <v>32</v>
      </c>
      <c r="J2784" s="442"/>
      <c r="K2784" s="442"/>
      <c r="L2784" s="442"/>
      <c r="M2784" s="442"/>
      <c r="N2784" s="619" t="s">
        <v>13309</v>
      </c>
      <c r="O2784" s="620"/>
      <c r="P2784" s="250"/>
      <c r="Q2784" s="250"/>
      <c r="R2784" s="250"/>
      <c r="S2784" s="250"/>
      <c r="T2784" s="250"/>
      <c r="U2784" s="250"/>
      <c r="V2784" s="250"/>
      <c r="W2784" s="250"/>
      <c r="X2784" s="250"/>
      <c r="Y2784" s="250"/>
      <c r="Z2784" s="250"/>
      <c r="AA2784" s="250"/>
      <c r="AB2784" s="250"/>
      <c r="AC2784" s="250"/>
      <c r="AD2784" s="250"/>
      <c r="AE2784" s="250"/>
      <c r="AF2784" s="250"/>
      <c r="AG2784" s="250"/>
      <c r="AH2784" s="250"/>
      <c r="AI2784" s="250"/>
      <c r="AJ2784" s="250"/>
      <c r="AK2784" s="250"/>
      <c r="AL2784" s="250"/>
      <c r="AM2784" s="250"/>
      <c r="AN2784" s="250"/>
      <c r="AO2784" s="250"/>
      <c r="AP2784" s="250"/>
      <c r="AQ2784" s="250"/>
      <c r="AR2784" s="250"/>
      <c r="AS2784" s="250"/>
      <c r="AT2784" s="250"/>
      <c r="AU2784" s="250"/>
      <c r="AV2784" s="250"/>
      <c r="AW2784" s="250"/>
      <c r="AX2784" s="250"/>
      <c r="AY2784" s="250"/>
      <c r="AZ2784" s="250"/>
      <c r="BA2784" s="250"/>
      <c r="BB2784" s="250"/>
      <c r="BC2784" s="250"/>
      <c r="BD2784" s="250"/>
      <c r="BE2784" s="250"/>
      <c r="BF2784" s="250"/>
      <c r="BG2784" s="250"/>
      <c r="BH2784" s="250"/>
      <c r="BI2784" s="250"/>
      <c r="BJ2784" s="250"/>
      <c r="BK2784" s="250"/>
      <c r="BL2784" s="250"/>
      <c r="BM2784" s="250"/>
      <c r="BN2784" s="250"/>
      <c r="BO2784" s="250"/>
      <c r="BP2784" s="250"/>
      <c r="BQ2784" s="250"/>
      <c r="BR2784" s="250"/>
      <c r="BS2784" s="250"/>
      <c r="BT2784" s="250"/>
      <c r="BU2784" s="250"/>
      <c r="BV2784" s="250"/>
      <c r="BW2784" s="250"/>
      <c r="BX2784" s="250"/>
      <c r="BY2784" s="250"/>
      <c r="BZ2784" s="250"/>
      <c r="CA2784" s="250"/>
      <c r="CB2784" s="250"/>
      <c r="CC2784" s="250"/>
      <c r="CD2784" s="250"/>
      <c r="CE2784" s="250"/>
      <c r="CF2784" s="250"/>
      <c r="CG2784" s="250"/>
      <c r="CH2784" s="250"/>
      <c r="CI2784" s="250"/>
      <c r="CJ2784" s="250"/>
      <c r="CK2784" s="250"/>
      <c r="CL2784" s="250"/>
      <c r="CM2784" s="250"/>
      <c r="CN2784" s="250"/>
      <c r="CO2784" s="250"/>
      <c r="CP2784" s="250"/>
      <c r="CQ2784" s="250"/>
      <c r="CR2784" s="250"/>
      <c r="CS2784" s="250"/>
      <c r="CT2784" s="250"/>
      <c r="CU2784" s="250"/>
      <c r="CV2784" s="250"/>
      <c r="CW2784" s="250"/>
      <c r="CX2784" s="250"/>
      <c r="CY2784" s="250"/>
      <c r="CZ2784" s="250"/>
      <c r="DA2784" s="250"/>
      <c r="DB2784" s="250"/>
      <c r="DC2784" s="250"/>
      <c r="DD2784" s="250"/>
      <c r="DE2784" s="250"/>
      <c r="DF2784" s="250"/>
      <c r="DG2784" s="250"/>
      <c r="DH2784" s="250"/>
    </row>
    <row r="2785" s="249" customFormat="1" ht="24" customHeight="1" spans="1:112">
      <c r="A2785" s="492"/>
      <c r="B2785" s="606"/>
      <c r="C2785" s="606"/>
      <c r="D2785" s="492"/>
      <c r="E2785" s="492"/>
      <c r="F2785" s="492"/>
      <c r="G2785" s="492"/>
      <c r="H2785" s="493"/>
      <c r="I2785" s="442" t="s">
        <v>33</v>
      </c>
      <c r="J2785" s="442" t="s">
        <v>34</v>
      </c>
      <c r="K2785" s="442" t="s">
        <v>35</v>
      </c>
      <c r="L2785" s="442" t="s">
        <v>36</v>
      </c>
      <c r="M2785" s="442" t="s">
        <v>37</v>
      </c>
      <c r="N2785" s="619"/>
      <c r="O2785" s="620"/>
      <c r="P2785" s="250"/>
      <c r="Q2785" s="250"/>
      <c r="R2785" s="250"/>
      <c r="S2785" s="250"/>
      <c r="T2785" s="250"/>
      <c r="U2785" s="250"/>
      <c r="V2785" s="250"/>
      <c r="W2785" s="250"/>
      <c r="X2785" s="250"/>
      <c r="Y2785" s="250"/>
      <c r="Z2785" s="250"/>
      <c r="AA2785" s="250"/>
      <c r="AB2785" s="250"/>
      <c r="AC2785" s="250"/>
      <c r="AD2785" s="250"/>
      <c r="AE2785" s="250"/>
      <c r="AF2785" s="250"/>
      <c r="AG2785" s="250"/>
      <c r="AH2785" s="250"/>
      <c r="AI2785" s="250"/>
      <c r="AJ2785" s="250"/>
      <c r="AK2785" s="250"/>
      <c r="AL2785" s="250"/>
      <c r="AM2785" s="250"/>
      <c r="AN2785" s="250"/>
      <c r="AO2785" s="250"/>
      <c r="AP2785" s="250"/>
      <c r="AQ2785" s="250"/>
      <c r="AR2785" s="250"/>
      <c r="AS2785" s="250"/>
      <c r="AT2785" s="250"/>
      <c r="AU2785" s="250"/>
      <c r="AV2785" s="250"/>
      <c r="AW2785" s="250"/>
      <c r="AX2785" s="250"/>
      <c r="AY2785" s="250"/>
      <c r="AZ2785" s="250"/>
      <c r="BA2785" s="250"/>
      <c r="BB2785" s="250"/>
      <c r="BC2785" s="250"/>
      <c r="BD2785" s="250"/>
      <c r="BE2785" s="250"/>
      <c r="BF2785" s="250"/>
      <c r="BG2785" s="250"/>
      <c r="BH2785" s="250"/>
      <c r="BI2785" s="250"/>
      <c r="BJ2785" s="250"/>
      <c r="BK2785" s="250"/>
      <c r="BL2785" s="250"/>
      <c r="BM2785" s="250"/>
      <c r="BN2785" s="250"/>
      <c r="BO2785" s="250"/>
      <c r="BP2785" s="250"/>
      <c r="BQ2785" s="250"/>
      <c r="BR2785" s="250"/>
      <c r="BS2785" s="250"/>
      <c r="BT2785" s="250"/>
      <c r="BU2785" s="250"/>
      <c r="BV2785" s="250"/>
      <c r="BW2785" s="250"/>
      <c r="BX2785" s="250"/>
      <c r="BY2785" s="250"/>
      <c r="BZ2785" s="250"/>
      <c r="CA2785" s="250"/>
      <c r="CB2785" s="250"/>
      <c r="CC2785" s="250"/>
      <c r="CD2785" s="250"/>
      <c r="CE2785" s="250"/>
      <c r="CF2785" s="250"/>
      <c r="CG2785" s="250"/>
      <c r="CH2785" s="250"/>
      <c r="CI2785" s="250"/>
      <c r="CJ2785" s="250"/>
      <c r="CK2785" s="250"/>
      <c r="CL2785" s="250"/>
      <c r="CM2785" s="250"/>
      <c r="CN2785" s="250"/>
      <c r="CO2785" s="250"/>
      <c r="CP2785" s="250"/>
      <c r="CQ2785" s="250"/>
      <c r="CR2785" s="250"/>
      <c r="CS2785" s="250"/>
      <c r="CT2785" s="250"/>
      <c r="CU2785" s="250"/>
      <c r="CV2785" s="250"/>
      <c r="CW2785" s="250"/>
      <c r="CX2785" s="250"/>
      <c r="CY2785" s="250"/>
      <c r="CZ2785" s="250"/>
      <c r="DA2785" s="250"/>
      <c r="DB2785" s="250"/>
      <c r="DC2785" s="250"/>
      <c r="DD2785" s="250"/>
      <c r="DE2785" s="250"/>
      <c r="DF2785" s="250"/>
      <c r="DG2785" s="250"/>
      <c r="DH2785" s="250"/>
    </row>
    <row r="2786" spans="1:14">
      <c r="A2786" s="607"/>
      <c r="B2786" s="608"/>
      <c r="C2786" s="608">
        <v>230101</v>
      </c>
      <c r="D2786" s="307" t="s">
        <v>15451</v>
      </c>
      <c r="E2786" s="607"/>
      <c r="F2786" s="607"/>
      <c r="G2786" s="607"/>
      <c r="H2786" s="523"/>
      <c r="I2786" s="621"/>
      <c r="J2786" s="621"/>
      <c r="K2786" s="621"/>
      <c r="L2786" s="621"/>
      <c r="M2786" s="621"/>
      <c r="N2786" s="479"/>
    </row>
    <row r="2787" ht="72" spans="1:14">
      <c r="A2787" s="511">
        <v>1</v>
      </c>
      <c r="B2787" s="609" t="s">
        <v>356</v>
      </c>
      <c r="C2787" s="610" t="s">
        <v>15452</v>
      </c>
      <c r="D2787" s="487" t="s">
        <v>15453</v>
      </c>
      <c r="E2787" s="109" t="s">
        <v>15454</v>
      </c>
      <c r="F2787" s="109" t="s">
        <v>15455</v>
      </c>
      <c r="G2787" s="376" t="s">
        <v>15456</v>
      </c>
      <c r="H2787" s="611" t="s">
        <v>15457</v>
      </c>
      <c r="I2787" s="621">
        <v>45</v>
      </c>
      <c r="J2787" s="621">
        <f t="shared" ref="J2787:J2801" si="318">K2787*1.05</f>
        <v>42.9545454545455</v>
      </c>
      <c r="K2787" s="621">
        <f t="shared" ref="K2787:K2801" si="319">I2787/1.1</f>
        <v>40.9090909090909</v>
      </c>
      <c r="L2787" s="621">
        <f t="shared" ref="L2787:L2801" si="320">K2787*0.95</f>
        <v>38.8636363636364</v>
      </c>
      <c r="M2787" s="621">
        <f t="shared" ref="M2787:M2801" si="321">K2787*0.9</f>
        <v>36.8181818181818</v>
      </c>
      <c r="N2787" s="479"/>
    </row>
    <row r="2788" ht="86.4" spans="1:14">
      <c r="A2788" s="511"/>
      <c r="B2788" s="609" t="s">
        <v>356</v>
      </c>
      <c r="C2788" s="207" t="s">
        <v>15458</v>
      </c>
      <c r="D2788" s="487" t="s">
        <v>15459</v>
      </c>
      <c r="E2788" s="109" t="s">
        <v>15460</v>
      </c>
      <c r="F2788" s="109"/>
      <c r="G2788" s="376" t="s">
        <v>51</v>
      </c>
      <c r="H2788" s="611" t="s">
        <v>15461</v>
      </c>
      <c r="I2788" s="621">
        <v>29.7</v>
      </c>
      <c r="J2788" s="621">
        <f t="shared" si="318"/>
        <v>28.35</v>
      </c>
      <c r="K2788" s="621">
        <f t="shared" si="319"/>
        <v>27</v>
      </c>
      <c r="L2788" s="621">
        <f t="shared" si="320"/>
        <v>25.65</v>
      </c>
      <c r="M2788" s="621">
        <f t="shared" si="321"/>
        <v>24.3</v>
      </c>
      <c r="N2788" s="479"/>
    </row>
    <row r="2789" ht="43.2" spans="1:14">
      <c r="A2789" s="511"/>
      <c r="B2789" s="609" t="s">
        <v>356</v>
      </c>
      <c r="C2789" s="498" t="s">
        <v>15462</v>
      </c>
      <c r="D2789" s="487" t="s">
        <v>15463</v>
      </c>
      <c r="E2789" s="109" t="s">
        <v>15464</v>
      </c>
      <c r="F2789" s="109"/>
      <c r="G2789" s="376" t="s">
        <v>51</v>
      </c>
      <c r="H2789" s="612"/>
      <c r="I2789" s="621">
        <v>39.6</v>
      </c>
      <c r="J2789" s="621">
        <f t="shared" si="318"/>
        <v>37.8</v>
      </c>
      <c r="K2789" s="621">
        <f t="shared" si="319"/>
        <v>36</v>
      </c>
      <c r="L2789" s="621">
        <f t="shared" si="320"/>
        <v>34.2</v>
      </c>
      <c r="M2789" s="621">
        <f t="shared" si="321"/>
        <v>32.4</v>
      </c>
      <c r="N2789" s="479"/>
    </row>
    <row r="2790" ht="43.2" spans="1:14">
      <c r="A2790" s="511"/>
      <c r="B2790" s="609" t="s">
        <v>356</v>
      </c>
      <c r="C2790" s="498" t="s">
        <v>15465</v>
      </c>
      <c r="D2790" s="109" t="s">
        <v>15466</v>
      </c>
      <c r="E2790" s="296" t="s">
        <v>15467</v>
      </c>
      <c r="F2790" s="85"/>
      <c r="G2790" s="376" t="s">
        <v>51</v>
      </c>
      <c r="H2790" s="611" t="s">
        <v>15468</v>
      </c>
      <c r="I2790" s="621">
        <v>39.6</v>
      </c>
      <c r="J2790" s="621">
        <f t="shared" si="318"/>
        <v>37.8</v>
      </c>
      <c r="K2790" s="621">
        <f t="shared" si="319"/>
        <v>36</v>
      </c>
      <c r="L2790" s="621">
        <f t="shared" si="320"/>
        <v>34.2</v>
      </c>
      <c r="M2790" s="621">
        <f t="shared" si="321"/>
        <v>32.4</v>
      </c>
      <c r="N2790" s="479"/>
    </row>
    <row r="2791" ht="72" spans="1:14">
      <c r="A2791" s="511"/>
      <c r="B2791" s="609" t="s">
        <v>356</v>
      </c>
      <c r="C2791" s="498" t="s">
        <v>15469</v>
      </c>
      <c r="D2791" s="109" t="s">
        <v>15470</v>
      </c>
      <c r="E2791" s="296" t="s">
        <v>15454</v>
      </c>
      <c r="F2791" s="296" t="s">
        <v>15455</v>
      </c>
      <c r="G2791" s="376" t="s">
        <v>15456</v>
      </c>
      <c r="H2791" s="611"/>
      <c r="I2791" s="621">
        <v>45</v>
      </c>
      <c r="J2791" s="621">
        <f t="shared" si="318"/>
        <v>42.9545454545455</v>
      </c>
      <c r="K2791" s="621">
        <f t="shared" si="319"/>
        <v>40.9090909090909</v>
      </c>
      <c r="L2791" s="621">
        <f t="shared" si="320"/>
        <v>38.8636363636364</v>
      </c>
      <c r="M2791" s="621">
        <f t="shared" si="321"/>
        <v>36.8181818181818</v>
      </c>
      <c r="N2791" s="479"/>
    </row>
    <row r="2792" ht="72" spans="1:14">
      <c r="A2792" s="511"/>
      <c r="B2792" s="609" t="s">
        <v>356</v>
      </c>
      <c r="C2792" s="498" t="s">
        <v>15471</v>
      </c>
      <c r="D2792" s="109" t="s">
        <v>15472</v>
      </c>
      <c r="E2792" s="296" t="s">
        <v>15473</v>
      </c>
      <c r="F2792" s="296" t="s">
        <v>15455</v>
      </c>
      <c r="G2792" s="376" t="s">
        <v>15456</v>
      </c>
      <c r="H2792" s="612"/>
      <c r="I2792" s="621">
        <v>45</v>
      </c>
      <c r="J2792" s="621">
        <f t="shared" si="318"/>
        <v>42.9545454545455</v>
      </c>
      <c r="K2792" s="621">
        <f t="shared" si="319"/>
        <v>40.9090909090909</v>
      </c>
      <c r="L2792" s="621">
        <f t="shared" si="320"/>
        <v>38.8636363636364</v>
      </c>
      <c r="M2792" s="621">
        <f t="shared" si="321"/>
        <v>36.8181818181818</v>
      </c>
      <c r="N2792" s="479"/>
    </row>
    <row r="2793" ht="72" spans="1:14">
      <c r="A2793" s="511">
        <v>2</v>
      </c>
      <c r="B2793" s="609" t="s">
        <v>356</v>
      </c>
      <c r="C2793" s="498" t="s">
        <v>15474</v>
      </c>
      <c r="D2793" s="109" t="s">
        <v>15475</v>
      </c>
      <c r="E2793" s="85" t="s">
        <v>15476</v>
      </c>
      <c r="F2793" s="85" t="s">
        <v>15455</v>
      </c>
      <c r="G2793" s="376" t="s">
        <v>4170</v>
      </c>
      <c r="H2793" s="109" t="s">
        <v>15477</v>
      </c>
      <c r="I2793" s="621">
        <v>9</v>
      </c>
      <c r="J2793" s="621">
        <f t="shared" si="318"/>
        <v>8.59090909090909</v>
      </c>
      <c r="K2793" s="621">
        <f t="shared" si="319"/>
        <v>8.18181818181818</v>
      </c>
      <c r="L2793" s="621">
        <f t="shared" si="320"/>
        <v>7.77272727272727</v>
      </c>
      <c r="M2793" s="621">
        <f t="shared" si="321"/>
        <v>7.36363636363636</v>
      </c>
      <c r="N2793" s="479"/>
    </row>
    <row r="2794" ht="72" spans="1:14">
      <c r="A2794" s="511"/>
      <c r="B2794" s="609" t="s">
        <v>356</v>
      </c>
      <c r="C2794" s="498" t="s">
        <v>15478</v>
      </c>
      <c r="D2794" s="109" t="s">
        <v>15479</v>
      </c>
      <c r="E2794" s="296" t="s">
        <v>15476</v>
      </c>
      <c r="F2794" s="296" t="s">
        <v>15455</v>
      </c>
      <c r="G2794" s="376" t="s">
        <v>4170</v>
      </c>
      <c r="H2794" s="109"/>
      <c r="I2794" s="621">
        <v>9</v>
      </c>
      <c r="J2794" s="621">
        <f t="shared" si="318"/>
        <v>8.59090909090909</v>
      </c>
      <c r="K2794" s="621">
        <f t="shared" si="319"/>
        <v>8.18181818181818</v>
      </c>
      <c r="L2794" s="621">
        <f t="shared" si="320"/>
        <v>7.77272727272727</v>
      </c>
      <c r="M2794" s="621">
        <f t="shared" si="321"/>
        <v>7.36363636363636</v>
      </c>
      <c r="N2794" s="479"/>
    </row>
    <row r="2795" ht="72" spans="1:14">
      <c r="A2795" s="511">
        <v>3</v>
      </c>
      <c r="B2795" s="609" t="s">
        <v>356</v>
      </c>
      <c r="C2795" s="498" t="s">
        <v>15480</v>
      </c>
      <c r="D2795" s="109" t="s">
        <v>15481</v>
      </c>
      <c r="E2795" s="85" t="s">
        <v>15482</v>
      </c>
      <c r="F2795" s="85" t="s">
        <v>15455</v>
      </c>
      <c r="G2795" s="376" t="s">
        <v>441</v>
      </c>
      <c r="H2795" s="612"/>
      <c r="I2795" s="621">
        <v>69.3</v>
      </c>
      <c r="J2795" s="621">
        <f t="shared" si="318"/>
        <v>66.15</v>
      </c>
      <c r="K2795" s="621">
        <f t="shared" si="319"/>
        <v>63</v>
      </c>
      <c r="L2795" s="621">
        <f t="shared" si="320"/>
        <v>59.85</v>
      </c>
      <c r="M2795" s="621">
        <f t="shared" si="321"/>
        <v>56.7</v>
      </c>
      <c r="N2795" s="479"/>
    </row>
    <row r="2796" ht="72" spans="1:14">
      <c r="A2796" s="511"/>
      <c r="B2796" s="609" t="s">
        <v>356</v>
      </c>
      <c r="C2796" s="242" t="s">
        <v>15483</v>
      </c>
      <c r="D2796" s="109" t="s">
        <v>15484</v>
      </c>
      <c r="E2796" s="296" t="s">
        <v>15482</v>
      </c>
      <c r="F2796" s="296" t="s">
        <v>15455</v>
      </c>
      <c r="G2796" s="376" t="s">
        <v>441</v>
      </c>
      <c r="H2796" s="109"/>
      <c r="I2796" s="621">
        <v>69.3</v>
      </c>
      <c r="J2796" s="621">
        <f t="shared" si="318"/>
        <v>66.15</v>
      </c>
      <c r="K2796" s="621">
        <f t="shared" si="319"/>
        <v>63</v>
      </c>
      <c r="L2796" s="621">
        <f t="shared" si="320"/>
        <v>59.85</v>
      </c>
      <c r="M2796" s="621">
        <f t="shared" si="321"/>
        <v>56.7</v>
      </c>
      <c r="N2796" s="479"/>
    </row>
    <row r="2797" ht="72" spans="1:14">
      <c r="A2797" s="511">
        <v>4</v>
      </c>
      <c r="B2797" s="609" t="s">
        <v>356</v>
      </c>
      <c r="C2797" s="498" t="s">
        <v>15485</v>
      </c>
      <c r="D2797" s="109" t="s">
        <v>15486</v>
      </c>
      <c r="E2797" s="85" t="s">
        <v>15487</v>
      </c>
      <c r="F2797" s="85" t="s">
        <v>15488</v>
      </c>
      <c r="G2797" s="376" t="s">
        <v>51</v>
      </c>
      <c r="H2797" s="612"/>
      <c r="I2797" s="621">
        <v>118.8</v>
      </c>
      <c r="J2797" s="621">
        <f t="shared" si="318"/>
        <v>113.4</v>
      </c>
      <c r="K2797" s="621">
        <f t="shared" si="319"/>
        <v>108</v>
      </c>
      <c r="L2797" s="621">
        <f t="shared" si="320"/>
        <v>102.6</v>
      </c>
      <c r="M2797" s="621">
        <f t="shared" si="321"/>
        <v>97.2</v>
      </c>
      <c r="N2797" s="479"/>
    </row>
    <row r="2798" ht="57.6" spans="1:14">
      <c r="A2798" s="511"/>
      <c r="B2798" s="609" t="s">
        <v>356</v>
      </c>
      <c r="C2798" s="498" t="s">
        <v>15489</v>
      </c>
      <c r="D2798" s="109" t="s">
        <v>15490</v>
      </c>
      <c r="E2798" s="613" t="s">
        <v>15491</v>
      </c>
      <c r="F2798" s="85"/>
      <c r="G2798" s="376" t="s">
        <v>51</v>
      </c>
      <c r="H2798" s="109"/>
      <c r="I2798" s="621">
        <v>59.4</v>
      </c>
      <c r="J2798" s="621">
        <f t="shared" si="318"/>
        <v>56.7</v>
      </c>
      <c r="K2798" s="621">
        <f t="shared" si="319"/>
        <v>54</v>
      </c>
      <c r="L2798" s="621">
        <f t="shared" si="320"/>
        <v>51.3</v>
      </c>
      <c r="M2798" s="621">
        <f t="shared" si="321"/>
        <v>48.6</v>
      </c>
      <c r="N2798" s="479"/>
    </row>
    <row r="2799" ht="72" spans="1:14">
      <c r="A2799" s="511"/>
      <c r="B2799" s="609" t="s">
        <v>356</v>
      </c>
      <c r="C2799" s="498" t="s">
        <v>15492</v>
      </c>
      <c r="D2799" s="109" t="s">
        <v>15493</v>
      </c>
      <c r="E2799" s="296" t="s">
        <v>15487</v>
      </c>
      <c r="F2799" s="296" t="s">
        <v>15488</v>
      </c>
      <c r="G2799" s="376" t="s">
        <v>51</v>
      </c>
      <c r="H2799" s="109"/>
      <c r="I2799" s="621">
        <v>118.8</v>
      </c>
      <c r="J2799" s="621">
        <f t="shared" si="318"/>
        <v>113.4</v>
      </c>
      <c r="K2799" s="621">
        <f t="shared" si="319"/>
        <v>108</v>
      </c>
      <c r="L2799" s="621">
        <f t="shared" si="320"/>
        <v>102.6</v>
      </c>
      <c r="M2799" s="621">
        <f t="shared" si="321"/>
        <v>97.2</v>
      </c>
      <c r="N2799" s="479"/>
    </row>
    <row r="2800" ht="72" spans="1:14">
      <c r="A2800" s="511"/>
      <c r="B2800" s="609" t="s">
        <v>356</v>
      </c>
      <c r="C2800" s="498" t="s">
        <v>15494</v>
      </c>
      <c r="D2800" s="109" t="s">
        <v>15495</v>
      </c>
      <c r="E2800" s="296" t="s">
        <v>15496</v>
      </c>
      <c r="F2800" s="296" t="s">
        <v>15488</v>
      </c>
      <c r="G2800" s="376" t="s">
        <v>51</v>
      </c>
      <c r="H2800" s="109"/>
      <c r="I2800" s="621">
        <v>118.8</v>
      </c>
      <c r="J2800" s="621">
        <f t="shared" si="318"/>
        <v>113.4</v>
      </c>
      <c r="K2800" s="621">
        <f t="shared" si="319"/>
        <v>108</v>
      </c>
      <c r="L2800" s="621">
        <f t="shared" si="320"/>
        <v>102.6</v>
      </c>
      <c r="M2800" s="621">
        <f t="shared" si="321"/>
        <v>97.2</v>
      </c>
      <c r="N2800" s="479"/>
    </row>
    <row r="2801" ht="72" spans="1:14">
      <c r="A2801" s="511"/>
      <c r="B2801" s="609" t="s">
        <v>356</v>
      </c>
      <c r="C2801" s="498" t="s">
        <v>15497</v>
      </c>
      <c r="D2801" s="109" t="s">
        <v>15498</v>
      </c>
      <c r="E2801" s="296" t="s">
        <v>15499</v>
      </c>
      <c r="F2801" s="296" t="s">
        <v>15488</v>
      </c>
      <c r="G2801" s="376" t="s">
        <v>51</v>
      </c>
      <c r="H2801" s="109"/>
      <c r="I2801" s="621">
        <v>118.8</v>
      </c>
      <c r="J2801" s="621">
        <f t="shared" si="318"/>
        <v>113.4</v>
      </c>
      <c r="K2801" s="621">
        <f t="shared" si="319"/>
        <v>108</v>
      </c>
      <c r="L2801" s="621">
        <f t="shared" si="320"/>
        <v>102.6</v>
      </c>
      <c r="M2801" s="621">
        <f t="shared" si="321"/>
        <v>97.2</v>
      </c>
      <c r="N2801" s="479"/>
    </row>
    <row r="2802" spans="1:14">
      <c r="A2802" s="511"/>
      <c r="B2802" s="614"/>
      <c r="C2802" s="614">
        <v>230102</v>
      </c>
      <c r="D2802" s="614" t="s">
        <v>15500</v>
      </c>
      <c r="E2802" s="296"/>
      <c r="F2802" s="296"/>
      <c r="G2802" s="376"/>
      <c r="H2802" s="109"/>
      <c r="I2802" s="621"/>
      <c r="J2802" s="621"/>
      <c r="K2802" s="621"/>
      <c r="L2802" s="621"/>
      <c r="M2802" s="621"/>
      <c r="N2802" s="479"/>
    </row>
    <row r="2803" ht="115.2" spans="1:15">
      <c r="A2803" s="511">
        <v>5</v>
      </c>
      <c r="B2803" s="609" t="s">
        <v>356</v>
      </c>
      <c r="C2803" s="242" t="s">
        <v>15501</v>
      </c>
      <c r="D2803" s="109" t="s">
        <v>15502</v>
      </c>
      <c r="E2803" s="85" t="s">
        <v>15503</v>
      </c>
      <c r="F2803" s="85" t="s">
        <v>15504</v>
      </c>
      <c r="G2803" s="376" t="s">
        <v>4170</v>
      </c>
      <c r="H2803" s="78" t="s">
        <v>15505</v>
      </c>
      <c r="I2803" s="621">
        <v>207.9</v>
      </c>
      <c r="J2803" s="621">
        <f t="shared" ref="J2803:J2819" si="322">K2803*1.05</f>
        <v>198.45</v>
      </c>
      <c r="K2803" s="621">
        <f t="shared" ref="K2803:K2819" si="323">I2803/1.1</f>
        <v>189</v>
      </c>
      <c r="L2803" s="621">
        <f t="shared" ref="L2803:L2819" si="324">K2803*0.95</f>
        <v>179.55</v>
      </c>
      <c r="M2803" s="621">
        <f t="shared" ref="M2803:M2819" si="325">K2803*0.9</f>
        <v>170.1</v>
      </c>
      <c r="N2803" s="487" t="s">
        <v>15506</v>
      </c>
      <c r="O2803" s="622"/>
    </row>
    <row r="2804" ht="43.2" spans="1:14">
      <c r="A2804" s="511"/>
      <c r="B2804" s="609" t="s">
        <v>356</v>
      </c>
      <c r="C2804" s="498" t="s">
        <v>15507</v>
      </c>
      <c r="D2804" s="109" t="s">
        <v>15508</v>
      </c>
      <c r="E2804" s="296" t="s">
        <v>15509</v>
      </c>
      <c r="F2804" s="85"/>
      <c r="G2804" s="376" t="s">
        <v>51</v>
      </c>
      <c r="H2804" s="78" t="s">
        <v>14518</v>
      </c>
      <c r="I2804" s="621">
        <v>49.5</v>
      </c>
      <c r="J2804" s="621">
        <f t="shared" si="322"/>
        <v>47.25</v>
      </c>
      <c r="K2804" s="621">
        <f t="shared" si="323"/>
        <v>45</v>
      </c>
      <c r="L2804" s="621">
        <f t="shared" si="324"/>
        <v>42.75</v>
      </c>
      <c r="M2804" s="621">
        <f t="shared" si="325"/>
        <v>40.5</v>
      </c>
      <c r="N2804" s="479"/>
    </row>
    <row r="2805" ht="43.2" spans="1:14">
      <c r="A2805" s="511"/>
      <c r="B2805" s="609" t="s">
        <v>356</v>
      </c>
      <c r="C2805" s="498" t="s">
        <v>15510</v>
      </c>
      <c r="D2805" s="109" t="s">
        <v>15511</v>
      </c>
      <c r="E2805" s="296" t="s">
        <v>15512</v>
      </c>
      <c r="F2805" s="85"/>
      <c r="G2805" s="376" t="s">
        <v>51</v>
      </c>
      <c r="H2805" s="78" t="s">
        <v>14518</v>
      </c>
      <c r="I2805" s="621">
        <v>49.5</v>
      </c>
      <c r="J2805" s="621">
        <f t="shared" si="322"/>
        <v>47.25</v>
      </c>
      <c r="K2805" s="621">
        <f t="shared" si="323"/>
        <v>45</v>
      </c>
      <c r="L2805" s="621">
        <f t="shared" si="324"/>
        <v>42.75</v>
      </c>
      <c r="M2805" s="621">
        <f t="shared" si="325"/>
        <v>40.5</v>
      </c>
      <c r="N2805" s="479"/>
    </row>
    <row r="2806" ht="43.2" spans="1:14">
      <c r="A2806" s="511"/>
      <c r="B2806" s="609" t="s">
        <v>356</v>
      </c>
      <c r="C2806" s="498" t="s">
        <v>15513</v>
      </c>
      <c r="D2806" s="109" t="s">
        <v>15514</v>
      </c>
      <c r="E2806" s="296" t="s">
        <v>15515</v>
      </c>
      <c r="F2806" s="85"/>
      <c r="G2806" s="376" t="s">
        <v>51</v>
      </c>
      <c r="H2806" s="109"/>
      <c r="I2806" s="621">
        <v>19.8</v>
      </c>
      <c r="J2806" s="621">
        <f t="shared" si="322"/>
        <v>18.9</v>
      </c>
      <c r="K2806" s="621">
        <f t="shared" si="323"/>
        <v>18</v>
      </c>
      <c r="L2806" s="621">
        <f t="shared" si="324"/>
        <v>17.1</v>
      </c>
      <c r="M2806" s="621">
        <f t="shared" si="325"/>
        <v>16.2</v>
      </c>
      <c r="N2806" s="479"/>
    </row>
    <row r="2807" ht="72" spans="1:14">
      <c r="A2807" s="511"/>
      <c r="B2807" s="609" t="s">
        <v>356</v>
      </c>
      <c r="C2807" s="498" t="s">
        <v>15516</v>
      </c>
      <c r="D2807" s="109" t="s">
        <v>15517</v>
      </c>
      <c r="E2807" s="296" t="s">
        <v>15503</v>
      </c>
      <c r="F2807" s="296" t="s">
        <v>15504</v>
      </c>
      <c r="G2807" s="376" t="s">
        <v>4170</v>
      </c>
      <c r="H2807" s="109"/>
      <c r="I2807" s="621">
        <v>207.9</v>
      </c>
      <c r="J2807" s="621">
        <f t="shared" si="322"/>
        <v>198.45</v>
      </c>
      <c r="K2807" s="621">
        <f t="shared" si="323"/>
        <v>189</v>
      </c>
      <c r="L2807" s="621">
        <f t="shared" si="324"/>
        <v>179.55</v>
      </c>
      <c r="M2807" s="621">
        <f t="shared" si="325"/>
        <v>170.1</v>
      </c>
      <c r="N2807" s="479"/>
    </row>
    <row r="2808" ht="72" spans="1:14">
      <c r="A2808" s="511"/>
      <c r="B2808" s="609" t="s">
        <v>356</v>
      </c>
      <c r="C2808" s="498" t="s">
        <v>15518</v>
      </c>
      <c r="D2808" s="109" t="s">
        <v>15519</v>
      </c>
      <c r="E2808" s="296" t="s">
        <v>15520</v>
      </c>
      <c r="F2808" s="296" t="s">
        <v>15504</v>
      </c>
      <c r="G2808" s="376" t="s">
        <v>51</v>
      </c>
      <c r="H2808" s="109"/>
      <c r="I2808" s="621">
        <v>207.9</v>
      </c>
      <c r="J2808" s="621">
        <f t="shared" si="322"/>
        <v>198.45</v>
      </c>
      <c r="K2808" s="621">
        <f t="shared" si="323"/>
        <v>189</v>
      </c>
      <c r="L2808" s="621">
        <f t="shared" si="324"/>
        <v>179.55</v>
      </c>
      <c r="M2808" s="621">
        <f t="shared" si="325"/>
        <v>170.1</v>
      </c>
      <c r="N2808" s="479"/>
    </row>
    <row r="2809" ht="115.2" spans="1:15">
      <c r="A2809" s="511">
        <v>6</v>
      </c>
      <c r="B2809" s="609" t="s">
        <v>356</v>
      </c>
      <c r="C2809" s="498" t="s">
        <v>15521</v>
      </c>
      <c r="D2809" s="109" t="s">
        <v>15522</v>
      </c>
      <c r="E2809" s="296" t="s">
        <v>15523</v>
      </c>
      <c r="F2809" s="296" t="s">
        <v>15524</v>
      </c>
      <c r="G2809" s="376" t="s">
        <v>4170</v>
      </c>
      <c r="H2809" s="615" t="s">
        <v>15525</v>
      </c>
      <c r="I2809" s="621">
        <v>274.5</v>
      </c>
      <c r="J2809" s="621">
        <f t="shared" si="322"/>
        <v>262.022727272727</v>
      </c>
      <c r="K2809" s="621">
        <f t="shared" si="323"/>
        <v>249.545454545455</v>
      </c>
      <c r="L2809" s="621">
        <f t="shared" si="324"/>
        <v>237.068181818182</v>
      </c>
      <c r="M2809" s="621">
        <f t="shared" si="325"/>
        <v>224.590909090909</v>
      </c>
      <c r="N2809" s="487" t="s">
        <v>15526</v>
      </c>
      <c r="O2809" s="622"/>
    </row>
    <row r="2810" ht="43.2" spans="1:14">
      <c r="A2810" s="511"/>
      <c r="B2810" s="609" t="s">
        <v>356</v>
      </c>
      <c r="C2810" s="498" t="s">
        <v>15527</v>
      </c>
      <c r="D2810" s="109" t="s">
        <v>15528</v>
      </c>
      <c r="E2810" s="109" t="s">
        <v>15529</v>
      </c>
      <c r="F2810" s="109"/>
      <c r="G2810" s="376" t="s">
        <v>51</v>
      </c>
      <c r="H2810" s="78" t="s">
        <v>14518</v>
      </c>
      <c r="I2810" s="621">
        <v>49.5</v>
      </c>
      <c r="J2810" s="621">
        <f t="shared" si="322"/>
        <v>47.25</v>
      </c>
      <c r="K2810" s="621">
        <f t="shared" si="323"/>
        <v>45</v>
      </c>
      <c r="L2810" s="621">
        <f t="shared" si="324"/>
        <v>42.75</v>
      </c>
      <c r="M2810" s="621">
        <f t="shared" si="325"/>
        <v>40.5</v>
      </c>
      <c r="N2810" s="479"/>
    </row>
    <row r="2811" ht="43.2" spans="1:14">
      <c r="A2811" s="511"/>
      <c r="B2811" s="609" t="s">
        <v>356</v>
      </c>
      <c r="C2811" s="498" t="s">
        <v>15530</v>
      </c>
      <c r="D2811" s="109" t="s">
        <v>15531</v>
      </c>
      <c r="E2811" s="109" t="s">
        <v>15532</v>
      </c>
      <c r="F2811" s="109"/>
      <c r="G2811" s="376" t="s">
        <v>51</v>
      </c>
      <c r="H2811" s="611" t="s">
        <v>14518</v>
      </c>
      <c r="I2811" s="621">
        <v>49.5</v>
      </c>
      <c r="J2811" s="621">
        <f t="shared" si="322"/>
        <v>47.25</v>
      </c>
      <c r="K2811" s="621">
        <f t="shared" si="323"/>
        <v>45</v>
      </c>
      <c r="L2811" s="621">
        <f t="shared" si="324"/>
        <v>42.75</v>
      </c>
      <c r="M2811" s="621">
        <f t="shared" si="325"/>
        <v>40.5</v>
      </c>
      <c r="N2811" s="479"/>
    </row>
    <row r="2812" ht="72" spans="1:14">
      <c r="A2812" s="511"/>
      <c r="B2812" s="609" t="s">
        <v>356</v>
      </c>
      <c r="C2812" s="498" t="s">
        <v>15533</v>
      </c>
      <c r="D2812" s="109" t="s">
        <v>15534</v>
      </c>
      <c r="E2812" s="109" t="s">
        <v>15523</v>
      </c>
      <c r="F2812" s="109" t="s">
        <v>15524</v>
      </c>
      <c r="G2812" s="376" t="s">
        <v>4170</v>
      </c>
      <c r="H2812" s="616"/>
      <c r="I2812" s="621">
        <v>274.5</v>
      </c>
      <c r="J2812" s="621">
        <f t="shared" si="322"/>
        <v>262.022727272727</v>
      </c>
      <c r="K2812" s="621">
        <f t="shared" si="323"/>
        <v>249.545454545455</v>
      </c>
      <c r="L2812" s="621">
        <f t="shared" si="324"/>
        <v>237.068181818182</v>
      </c>
      <c r="M2812" s="621">
        <f t="shared" si="325"/>
        <v>224.590909090909</v>
      </c>
      <c r="N2812" s="479"/>
    </row>
    <row r="2813" ht="72" spans="1:14">
      <c r="A2813" s="511"/>
      <c r="B2813" s="609" t="s">
        <v>356</v>
      </c>
      <c r="C2813" s="498" t="s">
        <v>15535</v>
      </c>
      <c r="D2813" s="109" t="s">
        <v>15536</v>
      </c>
      <c r="E2813" s="109" t="s">
        <v>15537</v>
      </c>
      <c r="F2813" s="109" t="s">
        <v>15524</v>
      </c>
      <c r="G2813" s="376" t="s">
        <v>4170</v>
      </c>
      <c r="H2813" s="611"/>
      <c r="I2813" s="621">
        <v>274.5</v>
      </c>
      <c r="J2813" s="621">
        <f t="shared" si="322"/>
        <v>262.022727272727</v>
      </c>
      <c r="K2813" s="621">
        <f t="shared" si="323"/>
        <v>249.545454545455</v>
      </c>
      <c r="L2813" s="621">
        <f t="shared" si="324"/>
        <v>237.068181818182</v>
      </c>
      <c r="M2813" s="621">
        <f t="shared" si="325"/>
        <v>224.590909090909</v>
      </c>
      <c r="N2813" s="479"/>
    </row>
    <row r="2814" ht="72" spans="1:15">
      <c r="A2814" s="511">
        <v>7</v>
      </c>
      <c r="B2814" s="609" t="s">
        <v>356</v>
      </c>
      <c r="C2814" s="498" t="s">
        <v>15538</v>
      </c>
      <c r="D2814" s="109" t="s">
        <v>15539</v>
      </c>
      <c r="E2814" s="109" t="s">
        <v>15540</v>
      </c>
      <c r="F2814" s="109" t="s">
        <v>15524</v>
      </c>
      <c r="G2814" s="376" t="s">
        <v>7364</v>
      </c>
      <c r="H2814" s="617" t="s">
        <v>15541</v>
      </c>
      <c r="I2814" s="621">
        <v>514.8</v>
      </c>
      <c r="J2814" s="621">
        <f t="shared" si="322"/>
        <v>491.4</v>
      </c>
      <c r="K2814" s="621">
        <f t="shared" si="323"/>
        <v>468</v>
      </c>
      <c r="L2814" s="621">
        <f t="shared" si="324"/>
        <v>444.6</v>
      </c>
      <c r="M2814" s="621">
        <f t="shared" si="325"/>
        <v>421.2</v>
      </c>
      <c r="N2814" s="479"/>
      <c r="O2814" s="622"/>
    </row>
    <row r="2815" ht="28.8" spans="1:14">
      <c r="A2815" s="511"/>
      <c r="B2815" s="609" t="s">
        <v>356</v>
      </c>
      <c r="C2815" s="498" t="s">
        <v>15542</v>
      </c>
      <c r="D2815" s="109" t="s">
        <v>15543</v>
      </c>
      <c r="E2815" s="109" t="s">
        <v>15544</v>
      </c>
      <c r="F2815" s="109"/>
      <c r="G2815" s="376" t="s">
        <v>51</v>
      </c>
      <c r="H2815" s="109" t="s">
        <v>15545</v>
      </c>
      <c r="I2815" s="621">
        <v>49.5</v>
      </c>
      <c r="J2815" s="621">
        <f t="shared" si="322"/>
        <v>47.25</v>
      </c>
      <c r="K2815" s="621">
        <f t="shared" si="323"/>
        <v>45</v>
      </c>
      <c r="L2815" s="621">
        <f t="shared" si="324"/>
        <v>42.75</v>
      </c>
      <c r="M2815" s="621">
        <f t="shared" si="325"/>
        <v>40.5</v>
      </c>
      <c r="N2815" s="479"/>
    </row>
    <row r="2816" ht="72" spans="1:14">
      <c r="A2816" s="511"/>
      <c r="B2816" s="609" t="s">
        <v>356</v>
      </c>
      <c r="C2816" s="498" t="s">
        <v>15546</v>
      </c>
      <c r="D2816" s="109" t="s">
        <v>15547</v>
      </c>
      <c r="E2816" s="109" t="s">
        <v>15540</v>
      </c>
      <c r="F2816" s="109" t="s">
        <v>15548</v>
      </c>
      <c r="G2816" s="376" t="s">
        <v>7364</v>
      </c>
      <c r="H2816" s="601"/>
      <c r="I2816" s="621">
        <v>514.8</v>
      </c>
      <c r="J2816" s="621">
        <f t="shared" si="322"/>
        <v>491.4</v>
      </c>
      <c r="K2816" s="621">
        <f t="shared" si="323"/>
        <v>468</v>
      </c>
      <c r="L2816" s="621">
        <f t="shared" si="324"/>
        <v>444.6</v>
      </c>
      <c r="M2816" s="621">
        <f t="shared" si="325"/>
        <v>421.2</v>
      </c>
      <c r="N2816" s="479"/>
    </row>
    <row r="2817" ht="72" spans="1:15">
      <c r="A2817" s="511">
        <v>8</v>
      </c>
      <c r="B2817" s="609" t="s">
        <v>356</v>
      </c>
      <c r="C2817" s="498" t="s">
        <v>15549</v>
      </c>
      <c r="D2817" s="109" t="s">
        <v>15550</v>
      </c>
      <c r="E2817" s="109" t="s">
        <v>15551</v>
      </c>
      <c r="F2817" s="109" t="s">
        <v>15552</v>
      </c>
      <c r="G2817" s="376" t="s">
        <v>15553</v>
      </c>
      <c r="H2817" s="487" t="s">
        <v>15554</v>
      </c>
      <c r="I2817" s="621">
        <v>471.6</v>
      </c>
      <c r="J2817" s="621">
        <f t="shared" si="322"/>
        <v>450.163636363636</v>
      </c>
      <c r="K2817" s="621">
        <f t="shared" si="323"/>
        <v>428.727272727273</v>
      </c>
      <c r="L2817" s="621">
        <f t="shared" si="324"/>
        <v>407.290909090909</v>
      </c>
      <c r="M2817" s="621">
        <f t="shared" si="325"/>
        <v>385.854545454545</v>
      </c>
      <c r="N2817" s="479"/>
      <c r="O2817" s="622"/>
    </row>
    <row r="2818" ht="43.2" spans="1:14">
      <c r="A2818" s="511"/>
      <c r="B2818" s="609" t="s">
        <v>356</v>
      </c>
      <c r="C2818" s="498" t="s">
        <v>15555</v>
      </c>
      <c r="D2818" s="109" t="s">
        <v>15556</v>
      </c>
      <c r="E2818" s="109" t="s">
        <v>15557</v>
      </c>
      <c r="F2818" s="109"/>
      <c r="G2818" s="376" t="s">
        <v>51</v>
      </c>
      <c r="H2818" s="623"/>
      <c r="I2818" s="621">
        <v>19.8</v>
      </c>
      <c r="J2818" s="621">
        <f t="shared" si="322"/>
        <v>18.9</v>
      </c>
      <c r="K2818" s="621">
        <f t="shared" si="323"/>
        <v>18</v>
      </c>
      <c r="L2818" s="621">
        <f t="shared" si="324"/>
        <v>17.1</v>
      </c>
      <c r="M2818" s="621">
        <f t="shared" si="325"/>
        <v>16.2</v>
      </c>
      <c r="N2818" s="479"/>
    </row>
    <row r="2819" ht="72" spans="1:14">
      <c r="A2819" s="511"/>
      <c r="B2819" s="609" t="s">
        <v>356</v>
      </c>
      <c r="C2819" s="498" t="s">
        <v>15558</v>
      </c>
      <c r="D2819" s="109" t="s">
        <v>15559</v>
      </c>
      <c r="E2819" s="109" t="s">
        <v>15551</v>
      </c>
      <c r="F2819" s="109" t="s">
        <v>15552</v>
      </c>
      <c r="G2819" s="376" t="s">
        <v>15553</v>
      </c>
      <c r="H2819" s="109"/>
      <c r="I2819" s="621">
        <v>471.6</v>
      </c>
      <c r="J2819" s="621">
        <f t="shared" si="322"/>
        <v>450.163636363636</v>
      </c>
      <c r="K2819" s="621">
        <f t="shared" si="323"/>
        <v>428.727272727273</v>
      </c>
      <c r="L2819" s="621">
        <f t="shared" si="324"/>
        <v>407.290909090909</v>
      </c>
      <c r="M2819" s="621">
        <f t="shared" si="325"/>
        <v>385.854545454545</v>
      </c>
      <c r="N2819" s="479"/>
    </row>
    <row r="2820" spans="1:14">
      <c r="A2820" s="511"/>
      <c r="B2820" s="614"/>
      <c r="C2820" s="614">
        <v>230103</v>
      </c>
      <c r="D2820" s="614" t="s">
        <v>15560</v>
      </c>
      <c r="E2820" s="109"/>
      <c r="F2820" s="109"/>
      <c r="G2820" s="376"/>
      <c r="H2820" s="109"/>
      <c r="I2820" s="621"/>
      <c r="J2820" s="621"/>
      <c r="K2820" s="621"/>
      <c r="L2820" s="621"/>
      <c r="M2820" s="621"/>
      <c r="N2820" s="479"/>
    </row>
    <row r="2821" ht="115.2" spans="1:15">
      <c r="A2821" s="511">
        <v>9</v>
      </c>
      <c r="B2821" s="609" t="s">
        <v>356</v>
      </c>
      <c r="C2821" s="498" t="s">
        <v>15561</v>
      </c>
      <c r="D2821" s="109" t="s">
        <v>15562</v>
      </c>
      <c r="E2821" s="109" t="s">
        <v>15563</v>
      </c>
      <c r="F2821" s="109" t="s">
        <v>15504</v>
      </c>
      <c r="G2821" s="108" t="s">
        <v>4170</v>
      </c>
      <c r="H2821" s="78" t="s">
        <v>15564</v>
      </c>
      <c r="I2821" s="621">
        <v>454.5</v>
      </c>
      <c r="J2821" s="621">
        <f t="shared" ref="J2821:J2843" si="326">K2821*1.05</f>
        <v>433.840909090909</v>
      </c>
      <c r="K2821" s="621">
        <f t="shared" ref="K2821:K2843" si="327">I2821/1.1</f>
        <v>413.181818181818</v>
      </c>
      <c r="L2821" s="621">
        <f t="shared" ref="L2821:L2843" si="328">K2821*0.95</f>
        <v>392.522727272727</v>
      </c>
      <c r="M2821" s="621">
        <f t="shared" ref="M2821:M2843" si="329">K2821*0.9</f>
        <v>371.863636363636</v>
      </c>
      <c r="N2821" s="487" t="s">
        <v>15565</v>
      </c>
      <c r="O2821" s="622"/>
    </row>
    <row r="2822" ht="43.2" spans="1:14">
      <c r="A2822" s="511"/>
      <c r="B2822" s="609" t="s">
        <v>356</v>
      </c>
      <c r="C2822" s="498" t="s">
        <v>15566</v>
      </c>
      <c r="D2822" s="109" t="s">
        <v>15567</v>
      </c>
      <c r="E2822" s="109" t="s">
        <v>15568</v>
      </c>
      <c r="F2822" s="109"/>
      <c r="G2822" s="376" t="s">
        <v>483</v>
      </c>
      <c r="H2822" s="107" t="s">
        <v>15569</v>
      </c>
      <c r="I2822" s="621">
        <v>49.5</v>
      </c>
      <c r="J2822" s="621">
        <f t="shared" si="326"/>
        <v>47.25</v>
      </c>
      <c r="K2822" s="621">
        <f t="shared" si="327"/>
        <v>45</v>
      </c>
      <c r="L2822" s="621">
        <f t="shared" si="328"/>
        <v>42.75</v>
      </c>
      <c r="M2822" s="621">
        <f t="shared" si="329"/>
        <v>40.5</v>
      </c>
      <c r="N2822" s="479"/>
    </row>
    <row r="2823" ht="33" customHeight="1" spans="1:14">
      <c r="A2823" s="511"/>
      <c r="B2823" s="609" t="s">
        <v>356</v>
      </c>
      <c r="C2823" s="498" t="s">
        <v>15570</v>
      </c>
      <c r="D2823" s="109" t="s">
        <v>15571</v>
      </c>
      <c r="E2823" s="296" t="s">
        <v>15572</v>
      </c>
      <c r="F2823" s="109"/>
      <c r="G2823" s="376" t="s">
        <v>51</v>
      </c>
      <c r="H2823" s="107" t="s">
        <v>15573</v>
      </c>
      <c r="I2823" s="621">
        <v>79.2</v>
      </c>
      <c r="J2823" s="621">
        <f t="shared" si="326"/>
        <v>75.6</v>
      </c>
      <c r="K2823" s="621">
        <f t="shared" si="327"/>
        <v>72</v>
      </c>
      <c r="L2823" s="621">
        <f t="shared" si="328"/>
        <v>68.4</v>
      </c>
      <c r="M2823" s="621">
        <f t="shared" si="329"/>
        <v>64.8</v>
      </c>
      <c r="N2823" s="479"/>
    </row>
    <row r="2824" ht="33" customHeight="1" spans="1:14">
      <c r="A2824" s="511"/>
      <c r="B2824" s="609" t="s">
        <v>356</v>
      </c>
      <c r="C2824" s="498" t="s">
        <v>15574</v>
      </c>
      <c r="D2824" s="109" t="s">
        <v>15575</v>
      </c>
      <c r="E2824" s="296" t="s">
        <v>15576</v>
      </c>
      <c r="F2824" s="109"/>
      <c r="G2824" s="376" t="s">
        <v>51</v>
      </c>
      <c r="H2824" s="624"/>
      <c r="I2824" s="621">
        <v>19.8</v>
      </c>
      <c r="J2824" s="621">
        <f t="shared" si="326"/>
        <v>18.9</v>
      </c>
      <c r="K2824" s="621">
        <f t="shared" si="327"/>
        <v>18</v>
      </c>
      <c r="L2824" s="621">
        <f t="shared" si="328"/>
        <v>17.1</v>
      </c>
      <c r="M2824" s="621">
        <f t="shared" si="329"/>
        <v>16.2</v>
      </c>
      <c r="N2824" s="479"/>
    </row>
    <row r="2825" ht="72" spans="1:14">
      <c r="A2825" s="511"/>
      <c r="B2825" s="609" t="s">
        <v>356</v>
      </c>
      <c r="C2825" s="498" t="s">
        <v>15577</v>
      </c>
      <c r="D2825" s="109" t="s">
        <v>15578</v>
      </c>
      <c r="E2825" s="296" t="s">
        <v>15563</v>
      </c>
      <c r="F2825" s="296" t="s">
        <v>15504</v>
      </c>
      <c r="G2825" s="376" t="s">
        <v>4170</v>
      </c>
      <c r="H2825" s="107"/>
      <c r="I2825" s="621">
        <v>454.5</v>
      </c>
      <c r="J2825" s="621">
        <f t="shared" si="326"/>
        <v>433.840909090909</v>
      </c>
      <c r="K2825" s="621">
        <f t="shared" si="327"/>
        <v>413.181818181818</v>
      </c>
      <c r="L2825" s="621">
        <f t="shared" si="328"/>
        <v>392.522727272727</v>
      </c>
      <c r="M2825" s="621">
        <f t="shared" si="329"/>
        <v>371.863636363636</v>
      </c>
      <c r="N2825" s="479"/>
    </row>
    <row r="2826" ht="115.2" spans="1:15">
      <c r="A2826" s="511">
        <v>10</v>
      </c>
      <c r="B2826" s="609" t="s">
        <v>356</v>
      </c>
      <c r="C2826" s="242" t="s">
        <v>15579</v>
      </c>
      <c r="D2826" s="109" t="s">
        <v>15580</v>
      </c>
      <c r="E2826" s="109" t="s">
        <v>15581</v>
      </c>
      <c r="F2826" s="109" t="s">
        <v>15582</v>
      </c>
      <c r="G2826" s="376" t="s">
        <v>4170</v>
      </c>
      <c r="H2826" s="617" t="s">
        <v>15583</v>
      </c>
      <c r="I2826" s="621">
        <v>495</v>
      </c>
      <c r="J2826" s="621">
        <f t="shared" si="326"/>
        <v>472.5</v>
      </c>
      <c r="K2826" s="621">
        <f t="shared" si="327"/>
        <v>450</v>
      </c>
      <c r="L2826" s="621">
        <f t="shared" si="328"/>
        <v>427.5</v>
      </c>
      <c r="M2826" s="621">
        <f t="shared" si="329"/>
        <v>405</v>
      </c>
      <c r="N2826" s="487" t="s">
        <v>15584</v>
      </c>
      <c r="O2826" s="622"/>
    </row>
    <row r="2827" ht="43.2" spans="1:14">
      <c r="A2827" s="511"/>
      <c r="B2827" s="609" t="s">
        <v>356</v>
      </c>
      <c r="C2827" s="242" t="s">
        <v>15585</v>
      </c>
      <c r="D2827" s="109" t="s">
        <v>15586</v>
      </c>
      <c r="E2827" s="296" t="s">
        <v>15587</v>
      </c>
      <c r="F2827" s="296"/>
      <c r="G2827" s="376" t="s">
        <v>483</v>
      </c>
      <c r="H2827" s="78" t="s">
        <v>15569</v>
      </c>
      <c r="I2827" s="621">
        <v>49.5</v>
      </c>
      <c r="J2827" s="621">
        <f t="shared" si="326"/>
        <v>47.25</v>
      </c>
      <c r="K2827" s="621">
        <f t="shared" si="327"/>
        <v>45</v>
      </c>
      <c r="L2827" s="621">
        <f t="shared" si="328"/>
        <v>42.75</v>
      </c>
      <c r="M2827" s="621">
        <f t="shared" si="329"/>
        <v>40.5</v>
      </c>
      <c r="N2827" s="479"/>
    </row>
    <row r="2828" ht="43.2" spans="1:14">
      <c r="A2828" s="511"/>
      <c r="B2828" s="609" t="s">
        <v>356</v>
      </c>
      <c r="C2828" s="242" t="s">
        <v>15588</v>
      </c>
      <c r="D2828" s="109" t="s">
        <v>15589</v>
      </c>
      <c r="E2828" s="296" t="s">
        <v>15590</v>
      </c>
      <c r="F2828" s="296"/>
      <c r="G2828" s="376" t="s">
        <v>51</v>
      </c>
      <c r="H2828" s="109"/>
      <c r="I2828" s="621">
        <v>79.2</v>
      </c>
      <c r="J2828" s="621">
        <f t="shared" si="326"/>
        <v>75.6</v>
      </c>
      <c r="K2828" s="621">
        <f t="shared" si="327"/>
        <v>72</v>
      </c>
      <c r="L2828" s="621">
        <f t="shared" si="328"/>
        <v>68.4</v>
      </c>
      <c r="M2828" s="621">
        <f t="shared" si="329"/>
        <v>64.8</v>
      </c>
      <c r="N2828" s="479"/>
    </row>
    <row r="2829" ht="43.2" spans="1:14">
      <c r="A2829" s="511"/>
      <c r="B2829" s="609" t="s">
        <v>356</v>
      </c>
      <c r="C2829" s="242" t="s">
        <v>15591</v>
      </c>
      <c r="D2829" s="109" t="s">
        <v>15592</v>
      </c>
      <c r="E2829" s="296" t="s">
        <v>15593</v>
      </c>
      <c r="F2829" s="296"/>
      <c r="G2829" s="376" t="s">
        <v>51</v>
      </c>
      <c r="H2829" s="623"/>
      <c r="I2829" s="621">
        <v>19.8</v>
      </c>
      <c r="J2829" s="621">
        <f t="shared" si="326"/>
        <v>18.9</v>
      </c>
      <c r="K2829" s="621">
        <f t="shared" si="327"/>
        <v>18</v>
      </c>
      <c r="L2829" s="621">
        <f t="shared" si="328"/>
        <v>17.1</v>
      </c>
      <c r="M2829" s="621">
        <f t="shared" si="329"/>
        <v>16.2</v>
      </c>
      <c r="N2829" s="479"/>
    </row>
    <row r="2830" ht="72" spans="1:14">
      <c r="A2830" s="511"/>
      <c r="B2830" s="609" t="s">
        <v>356</v>
      </c>
      <c r="C2830" s="242" t="s">
        <v>15594</v>
      </c>
      <c r="D2830" s="109" t="s">
        <v>15595</v>
      </c>
      <c r="E2830" s="296" t="s">
        <v>15581</v>
      </c>
      <c r="F2830" s="296" t="s">
        <v>15582</v>
      </c>
      <c r="G2830" s="376" t="s">
        <v>4170</v>
      </c>
      <c r="H2830" s="611"/>
      <c r="I2830" s="621">
        <v>495</v>
      </c>
      <c r="J2830" s="621">
        <f t="shared" si="326"/>
        <v>472.5</v>
      </c>
      <c r="K2830" s="621">
        <f t="shared" si="327"/>
        <v>450</v>
      </c>
      <c r="L2830" s="621">
        <f t="shared" si="328"/>
        <v>427.5</v>
      </c>
      <c r="M2830" s="621">
        <f t="shared" si="329"/>
        <v>405</v>
      </c>
      <c r="N2830" s="479"/>
    </row>
    <row r="2831" ht="72" spans="1:14">
      <c r="A2831" s="511">
        <v>11</v>
      </c>
      <c r="B2831" s="609" t="s">
        <v>356</v>
      </c>
      <c r="C2831" s="498" t="s">
        <v>15596</v>
      </c>
      <c r="D2831" s="109" t="s">
        <v>15597</v>
      </c>
      <c r="E2831" s="109" t="s">
        <v>15598</v>
      </c>
      <c r="F2831" s="109" t="s">
        <v>15504</v>
      </c>
      <c r="G2831" s="376" t="s">
        <v>7364</v>
      </c>
      <c r="H2831" s="613" t="s">
        <v>15599</v>
      </c>
      <c r="I2831" s="621">
        <v>514.8</v>
      </c>
      <c r="J2831" s="621">
        <f t="shared" si="326"/>
        <v>491.4</v>
      </c>
      <c r="K2831" s="621">
        <f t="shared" si="327"/>
        <v>468</v>
      </c>
      <c r="L2831" s="621">
        <f t="shared" si="328"/>
        <v>444.6</v>
      </c>
      <c r="M2831" s="621">
        <f t="shared" si="329"/>
        <v>421.2</v>
      </c>
      <c r="N2831" s="479"/>
    </row>
    <row r="2832" ht="43.2" spans="1:14">
      <c r="A2832" s="511"/>
      <c r="B2832" s="609" t="s">
        <v>356</v>
      </c>
      <c r="C2832" s="498" t="s">
        <v>15600</v>
      </c>
      <c r="D2832" s="109" t="s">
        <v>15601</v>
      </c>
      <c r="E2832" s="296" t="s">
        <v>15602</v>
      </c>
      <c r="F2832" s="296"/>
      <c r="G2832" s="376" t="s">
        <v>7364</v>
      </c>
      <c r="H2832" s="625"/>
      <c r="I2832" s="621">
        <v>49.5</v>
      </c>
      <c r="J2832" s="621">
        <f t="shared" si="326"/>
        <v>47.25</v>
      </c>
      <c r="K2832" s="621">
        <f t="shared" si="327"/>
        <v>45</v>
      </c>
      <c r="L2832" s="621">
        <f t="shared" si="328"/>
        <v>42.75</v>
      </c>
      <c r="M2832" s="621">
        <f t="shared" si="329"/>
        <v>40.5</v>
      </c>
      <c r="N2832" s="479"/>
    </row>
    <row r="2833" ht="28.8" spans="1:14">
      <c r="A2833" s="511"/>
      <c r="B2833" s="609" t="s">
        <v>356</v>
      </c>
      <c r="C2833" s="498" t="s">
        <v>15603</v>
      </c>
      <c r="D2833" s="109" t="s">
        <v>15604</v>
      </c>
      <c r="E2833" s="296" t="s">
        <v>15605</v>
      </c>
      <c r="F2833" s="296"/>
      <c r="G2833" s="376" t="s">
        <v>51</v>
      </c>
      <c r="H2833" s="623"/>
      <c r="I2833" s="621">
        <v>19.8</v>
      </c>
      <c r="J2833" s="621">
        <f t="shared" si="326"/>
        <v>18.9</v>
      </c>
      <c r="K2833" s="621">
        <f t="shared" si="327"/>
        <v>18</v>
      </c>
      <c r="L2833" s="621">
        <f t="shared" si="328"/>
        <v>17.1</v>
      </c>
      <c r="M2833" s="621">
        <f t="shared" si="329"/>
        <v>16.2</v>
      </c>
      <c r="N2833" s="479"/>
    </row>
    <row r="2834" ht="72" spans="1:14">
      <c r="A2834" s="511"/>
      <c r="B2834" s="609" t="s">
        <v>356</v>
      </c>
      <c r="C2834" s="498" t="s">
        <v>15606</v>
      </c>
      <c r="D2834" s="109" t="s">
        <v>15607</v>
      </c>
      <c r="E2834" s="296" t="s">
        <v>15598</v>
      </c>
      <c r="F2834" s="296" t="s">
        <v>15504</v>
      </c>
      <c r="G2834" s="376" t="s">
        <v>7364</v>
      </c>
      <c r="H2834" s="613"/>
      <c r="I2834" s="621">
        <v>514.8</v>
      </c>
      <c r="J2834" s="621">
        <f t="shared" si="326"/>
        <v>491.4</v>
      </c>
      <c r="K2834" s="621">
        <f t="shared" si="327"/>
        <v>468</v>
      </c>
      <c r="L2834" s="621">
        <f t="shared" si="328"/>
        <v>444.6</v>
      </c>
      <c r="M2834" s="621">
        <f t="shared" si="329"/>
        <v>421.2</v>
      </c>
      <c r="N2834" s="479"/>
    </row>
    <row r="2835" ht="72" spans="1:14">
      <c r="A2835" s="511">
        <v>12</v>
      </c>
      <c r="B2835" s="609" t="s">
        <v>356</v>
      </c>
      <c r="C2835" s="498" t="s">
        <v>15608</v>
      </c>
      <c r="D2835" s="109" t="s">
        <v>15609</v>
      </c>
      <c r="E2835" s="109" t="s">
        <v>15610</v>
      </c>
      <c r="F2835" s="109" t="s">
        <v>15582</v>
      </c>
      <c r="G2835" s="376" t="s">
        <v>7364</v>
      </c>
      <c r="H2835" s="611" t="s">
        <v>15611</v>
      </c>
      <c r="I2835" s="621">
        <v>564.3</v>
      </c>
      <c r="J2835" s="621">
        <f t="shared" si="326"/>
        <v>538.65</v>
      </c>
      <c r="K2835" s="621">
        <f t="shared" si="327"/>
        <v>513</v>
      </c>
      <c r="L2835" s="621">
        <f t="shared" si="328"/>
        <v>487.35</v>
      </c>
      <c r="M2835" s="621">
        <f t="shared" si="329"/>
        <v>461.7</v>
      </c>
      <c r="N2835" s="479"/>
    </row>
    <row r="2836" ht="43.2" spans="1:14">
      <c r="A2836" s="511"/>
      <c r="B2836" s="609" t="s">
        <v>356</v>
      </c>
      <c r="C2836" s="498" t="s">
        <v>15612</v>
      </c>
      <c r="D2836" s="109" t="s">
        <v>15613</v>
      </c>
      <c r="E2836" s="296" t="s">
        <v>15614</v>
      </c>
      <c r="F2836" s="296"/>
      <c r="G2836" s="376" t="s">
        <v>7364</v>
      </c>
      <c r="H2836" s="109"/>
      <c r="I2836" s="621">
        <v>49.5</v>
      </c>
      <c r="J2836" s="621">
        <f t="shared" si="326"/>
        <v>47.25</v>
      </c>
      <c r="K2836" s="621">
        <f t="shared" si="327"/>
        <v>45</v>
      </c>
      <c r="L2836" s="621">
        <f t="shared" si="328"/>
        <v>42.75</v>
      </c>
      <c r="M2836" s="621">
        <f t="shared" si="329"/>
        <v>40.5</v>
      </c>
      <c r="N2836" s="479"/>
    </row>
    <row r="2837" ht="43.2" spans="1:14">
      <c r="A2837" s="511"/>
      <c r="B2837" s="609" t="s">
        <v>356</v>
      </c>
      <c r="C2837" s="498" t="s">
        <v>15615</v>
      </c>
      <c r="D2837" s="109" t="s">
        <v>15616</v>
      </c>
      <c r="E2837" s="296" t="s">
        <v>15617</v>
      </c>
      <c r="F2837" s="296"/>
      <c r="G2837" s="376" t="s">
        <v>51</v>
      </c>
      <c r="H2837" s="623"/>
      <c r="I2837" s="621">
        <v>19.8</v>
      </c>
      <c r="J2837" s="621">
        <f t="shared" si="326"/>
        <v>18.9</v>
      </c>
      <c r="K2837" s="621">
        <f t="shared" si="327"/>
        <v>18</v>
      </c>
      <c r="L2837" s="621">
        <f t="shared" si="328"/>
        <v>17.1</v>
      </c>
      <c r="M2837" s="621">
        <f t="shared" si="329"/>
        <v>16.2</v>
      </c>
      <c r="N2837" s="479"/>
    </row>
    <row r="2838" ht="28.8" spans="1:14">
      <c r="A2838" s="511"/>
      <c r="B2838" s="609" t="s">
        <v>356</v>
      </c>
      <c r="C2838" s="498" t="s">
        <v>15618</v>
      </c>
      <c r="D2838" s="109" t="s">
        <v>15619</v>
      </c>
      <c r="E2838" s="296" t="s">
        <v>15620</v>
      </c>
      <c r="F2838" s="199"/>
      <c r="G2838" s="376" t="s">
        <v>51</v>
      </c>
      <c r="H2838" s="109"/>
      <c r="I2838" s="621">
        <v>79.2</v>
      </c>
      <c r="J2838" s="621">
        <f t="shared" si="326"/>
        <v>75.6</v>
      </c>
      <c r="K2838" s="621">
        <f t="shared" si="327"/>
        <v>72</v>
      </c>
      <c r="L2838" s="621">
        <f t="shared" si="328"/>
        <v>68.4</v>
      </c>
      <c r="M2838" s="621">
        <f t="shared" si="329"/>
        <v>64.8</v>
      </c>
      <c r="N2838" s="479"/>
    </row>
    <row r="2839" ht="72" spans="1:14">
      <c r="A2839" s="511"/>
      <c r="B2839" s="609" t="s">
        <v>356</v>
      </c>
      <c r="C2839" s="242" t="s">
        <v>15621</v>
      </c>
      <c r="D2839" s="109" t="s">
        <v>15622</v>
      </c>
      <c r="E2839" s="296" t="s">
        <v>15610</v>
      </c>
      <c r="F2839" s="296" t="s">
        <v>15582</v>
      </c>
      <c r="G2839" s="376" t="s">
        <v>7364</v>
      </c>
      <c r="H2839" s="611"/>
      <c r="I2839" s="621">
        <v>564.3</v>
      </c>
      <c r="J2839" s="621">
        <f t="shared" si="326"/>
        <v>538.65</v>
      </c>
      <c r="K2839" s="621">
        <f t="shared" si="327"/>
        <v>513</v>
      </c>
      <c r="L2839" s="621">
        <f t="shared" si="328"/>
        <v>487.35</v>
      </c>
      <c r="M2839" s="621">
        <f t="shared" si="329"/>
        <v>461.7</v>
      </c>
      <c r="N2839" s="479"/>
    </row>
    <row r="2840" ht="100.8" spans="1:14">
      <c r="A2840" s="511">
        <v>13</v>
      </c>
      <c r="B2840" s="609" t="s">
        <v>356</v>
      </c>
      <c r="C2840" s="242" t="s">
        <v>15623</v>
      </c>
      <c r="D2840" s="109" t="s">
        <v>15624</v>
      </c>
      <c r="E2840" s="109" t="s">
        <v>15625</v>
      </c>
      <c r="F2840" s="109" t="s">
        <v>15626</v>
      </c>
      <c r="G2840" s="376" t="s">
        <v>15553</v>
      </c>
      <c r="H2840" s="612" t="s">
        <v>15627</v>
      </c>
      <c r="I2840" s="621">
        <v>564.3</v>
      </c>
      <c r="J2840" s="621">
        <f t="shared" si="326"/>
        <v>538.65</v>
      </c>
      <c r="K2840" s="621">
        <f t="shared" si="327"/>
        <v>513</v>
      </c>
      <c r="L2840" s="621">
        <f t="shared" si="328"/>
        <v>487.35</v>
      </c>
      <c r="M2840" s="621">
        <f t="shared" si="329"/>
        <v>461.7</v>
      </c>
      <c r="N2840" s="479"/>
    </row>
    <row r="2841" ht="57.6" spans="1:14">
      <c r="A2841" s="511"/>
      <c r="B2841" s="609" t="s">
        <v>356</v>
      </c>
      <c r="C2841" s="498" t="s">
        <v>15628</v>
      </c>
      <c r="D2841" s="109" t="s">
        <v>15629</v>
      </c>
      <c r="E2841" s="296" t="s">
        <v>15630</v>
      </c>
      <c r="F2841" s="296"/>
      <c r="G2841" s="376" t="s">
        <v>51</v>
      </c>
      <c r="H2841" s="623"/>
      <c r="I2841" s="621">
        <v>19.8</v>
      </c>
      <c r="J2841" s="621">
        <f t="shared" si="326"/>
        <v>18.9</v>
      </c>
      <c r="K2841" s="621">
        <f t="shared" si="327"/>
        <v>18</v>
      </c>
      <c r="L2841" s="621">
        <f t="shared" si="328"/>
        <v>17.1</v>
      </c>
      <c r="M2841" s="621">
        <f t="shared" si="329"/>
        <v>16.2</v>
      </c>
      <c r="N2841" s="479"/>
    </row>
    <row r="2842" ht="86.4" spans="1:14">
      <c r="A2842" s="511"/>
      <c r="B2842" s="609" t="s">
        <v>356</v>
      </c>
      <c r="C2842" s="498" t="s">
        <v>15631</v>
      </c>
      <c r="D2842" s="109" t="s">
        <v>15632</v>
      </c>
      <c r="E2842" s="296" t="s">
        <v>15625</v>
      </c>
      <c r="F2842" s="296" t="s">
        <v>15626</v>
      </c>
      <c r="G2842" s="376" t="s">
        <v>15553</v>
      </c>
      <c r="H2842" s="109"/>
      <c r="I2842" s="621">
        <v>564.3</v>
      </c>
      <c r="J2842" s="621">
        <f t="shared" si="326"/>
        <v>538.65</v>
      </c>
      <c r="K2842" s="621">
        <f t="shared" si="327"/>
        <v>513</v>
      </c>
      <c r="L2842" s="621">
        <f t="shared" si="328"/>
        <v>487.35</v>
      </c>
      <c r="M2842" s="621">
        <f t="shared" si="329"/>
        <v>461.7</v>
      </c>
      <c r="N2842" s="479"/>
    </row>
    <row r="2843" ht="86.4" spans="1:14">
      <c r="A2843" s="511"/>
      <c r="B2843" s="609" t="s">
        <v>356</v>
      </c>
      <c r="C2843" s="498" t="s">
        <v>15633</v>
      </c>
      <c r="D2843" s="109" t="s">
        <v>15634</v>
      </c>
      <c r="E2843" s="296" t="s">
        <v>15635</v>
      </c>
      <c r="F2843" s="296" t="s">
        <v>15626</v>
      </c>
      <c r="G2843" s="376" t="s">
        <v>15553</v>
      </c>
      <c r="H2843" s="109"/>
      <c r="I2843" s="621">
        <v>564.3</v>
      </c>
      <c r="J2843" s="621">
        <f t="shared" si="326"/>
        <v>538.65</v>
      </c>
      <c r="K2843" s="621">
        <f t="shared" si="327"/>
        <v>513</v>
      </c>
      <c r="L2843" s="621">
        <f t="shared" si="328"/>
        <v>487.35</v>
      </c>
      <c r="M2843" s="621">
        <f t="shared" si="329"/>
        <v>461.7</v>
      </c>
      <c r="N2843" s="479"/>
    </row>
    <row r="2844" spans="1:14">
      <c r="A2844" s="511"/>
      <c r="B2844" s="626"/>
      <c r="C2844" s="626">
        <v>2303</v>
      </c>
      <c r="D2844" s="614" t="s">
        <v>15636</v>
      </c>
      <c r="E2844" s="296"/>
      <c r="F2844" s="296"/>
      <c r="G2844" s="264"/>
      <c r="H2844" s="264"/>
      <c r="I2844" s="621"/>
      <c r="J2844" s="621"/>
      <c r="K2844" s="621"/>
      <c r="L2844" s="621"/>
      <c r="M2844" s="621"/>
      <c r="N2844" s="479"/>
    </row>
    <row r="2845" ht="86.4" spans="1:14">
      <c r="A2845" s="511"/>
      <c r="B2845" s="609"/>
      <c r="C2845" s="608">
        <v>230301</v>
      </c>
      <c r="D2845" s="109" t="s">
        <v>15637</v>
      </c>
      <c r="E2845" s="296"/>
      <c r="F2845" s="296"/>
      <c r="G2845" s="264"/>
      <c r="H2845" s="296" t="s">
        <v>15638</v>
      </c>
      <c r="I2845" s="621"/>
      <c r="J2845" s="621"/>
      <c r="K2845" s="621"/>
      <c r="L2845" s="621"/>
      <c r="M2845" s="621"/>
      <c r="N2845" s="479"/>
    </row>
    <row r="2846" ht="86.4" spans="1:14">
      <c r="A2846" s="511">
        <v>14</v>
      </c>
      <c r="B2846" s="609" t="s">
        <v>356</v>
      </c>
      <c r="C2846" s="242" t="s">
        <v>15639</v>
      </c>
      <c r="D2846" s="109" t="s">
        <v>15640</v>
      </c>
      <c r="E2846" s="109" t="s">
        <v>15641</v>
      </c>
      <c r="F2846" s="109" t="s">
        <v>15642</v>
      </c>
      <c r="G2846" s="376" t="s">
        <v>4170</v>
      </c>
      <c r="H2846" s="613" t="s">
        <v>15643</v>
      </c>
      <c r="I2846" s="621">
        <v>188.1</v>
      </c>
      <c r="J2846" s="621">
        <f t="shared" ref="J2846:J2857" si="330">K2846*1.05</f>
        <v>179.55</v>
      </c>
      <c r="K2846" s="621">
        <f t="shared" ref="K2846:K2857" si="331">I2846/1.1</f>
        <v>171</v>
      </c>
      <c r="L2846" s="621">
        <f t="shared" ref="L2846:L2857" si="332">K2846*0.95</f>
        <v>162.45</v>
      </c>
      <c r="M2846" s="621">
        <f t="shared" ref="M2846:M2857" si="333">K2846*0.9</f>
        <v>153.9</v>
      </c>
      <c r="N2846" s="479"/>
    </row>
    <row r="2847" ht="43.2" spans="1:14">
      <c r="A2847" s="511"/>
      <c r="B2847" s="609" t="s">
        <v>356</v>
      </c>
      <c r="C2847" s="242" t="s">
        <v>15644</v>
      </c>
      <c r="D2847" s="109" t="s">
        <v>15645</v>
      </c>
      <c r="E2847" s="296" t="s">
        <v>15646</v>
      </c>
      <c r="F2847" s="296"/>
      <c r="G2847" s="376" t="s">
        <v>15647</v>
      </c>
      <c r="H2847" s="109"/>
      <c r="I2847" s="621">
        <v>29.7</v>
      </c>
      <c r="J2847" s="621">
        <f t="shared" si="330"/>
        <v>28.35</v>
      </c>
      <c r="K2847" s="621">
        <f t="shared" si="331"/>
        <v>27</v>
      </c>
      <c r="L2847" s="621">
        <f t="shared" si="332"/>
        <v>25.65</v>
      </c>
      <c r="M2847" s="621">
        <f t="shared" si="333"/>
        <v>24.3</v>
      </c>
      <c r="N2847" s="479"/>
    </row>
    <row r="2848" ht="43.2" spans="1:14">
      <c r="A2848" s="511"/>
      <c r="B2848" s="609" t="s">
        <v>356</v>
      </c>
      <c r="C2848" s="498" t="s">
        <v>15648</v>
      </c>
      <c r="D2848" s="109" t="s">
        <v>15649</v>
      </c>
      <c r="E2848" s="296" t="s">
        <v>15650</v>
      </c>
      <c r="F2848" s="296"/>
      <c r="G2848" s="376" t="s">
        <v>4170</v>
      </c>
      <c r="H2848" s="109"/>
      <c r="I2848" s="621">
        <v>29.7</v>
      </c>
      <c r="J2848" s="621">
        <f t="shared" si="330"/>
        <v>28.35</v>
      </c>
      <c r="K2848" s="621">
        <f t="shared" si="331"/>
        <v>27</v>
      </c>
      <c r="L2848" s="621">
        <f t="shared" si="332"/>
        <v>25.65</v>
      </c>
      <c r="M2848" s="621">
        <f t="shared" si="333"/>
        <v>24.3</v>
      </c>
      <c r="N2848" s="479"/>
    </row>
    <row r="2849" ht="86.4" spans="1:14">
      <c r="A2849" s="511"/>
      <c r="B2849" s="609" t="s">
        <v>356</v>
      </c>
      <c r="C2849" s="498" t="s">
        <v>15651</v>
      </c>
      <c r="D2849" s="109" t="s">
        <v>15652</v>
      </c>
      <c r="E2849" s="296" t="s">
        <v>15641</v>
      </c>
      <c r="F2849" s="296" t="s">
        <v>15642</v>
      </c>
      <c r="G2849" s="376" t="s">
        <v>4170</v>
      </c>
      <c r="H2849" s="613"/>
      <c r="I2849" s="621">
        <v>188.1</v>
      </c>
      <c r="J2849" s="621">
        <f t="shared" si="330"/>
        <v>179.55</v>
      </c>
      <c r="K2849" s="621">
        <f t="shared" si="331"/>
        <v>171</v>
      </c>
      <c r="L2849" s="621">
        <f t="shared" si="332"/>
        <v>162.45</v>
      </c>
      <c r="M2849" s="621">
        <f t="shared" si="333"/>
        <v>153.9</v>
      </c>
      <c r="N2849" s="479"/>
    </row>
    <row r="2850" ht="86.4" spans="1:14">
      <c r="A2850" s="511">
        <v>15</v>
      </c>
      <c r="B2850" s="609" t="s">
        <v>356</v>
      </c>
      <c r="C2850" s="498" t="s">
        <v>15653</v>
      </c>
      <c r="D2850" s="109" t="s">
        <v>15654</v>
      </c>
      <c r="E2850" s="109" t="s">
        <v>15655</v>
      </c>
      <c r="F2850" s="109" t="s">
        <v>15642</v>
      </c>
      <c r="G2850" s="376" t="s">
        <v>4170</v>
      </c>
      <c r="H2850" s="613" t="s">
        <v>15656</v>
      </c>
      <c r="I2850" s="621">
        <v>252.9</v>
      </c>
      <c r="J2850" s="621">
        <f t="shared" si="330"/>
        <v>241.404545454545</v>
      </c>
      <c r="K2850" s="621">
        <f t="shared" si="331"/>
        <v>229.909090909091</v>
      </c>
      <c r="L2850" s="621">
        <f t="shared" si="332"/>
        <v>218.413636363636</v>
      </c>
      <c r="M2850" s="621">
        <f t="shared" si="333"/>
        <v>206.918181818182</v>
      </c>
      <c r="N2850" s="479"/>
    </row>
    <row r="2851" ht="43.2" spans="1:14">
      <c r="A2851" s="511"/>
      <c r="B2851" s="609" t="s">
        <v>356</v>
      </c>
      <c r="C2851" s="498" t="s">
        <v>15657</v>
      </c>
      <c r="D2851" s="109" t="s">
        <v>15658</v>
      </c>
      <c r="E2851" s="296" t="s">
        <v>15659</v>
      </c>
      <c r="F2851" s="109"/>
      <c r="G2851" s="376" t="s">
        <v>15647</v>
      </c>
      <c r="H2851" s="109"/>
      <c r="I2851" s="621">
        <v>29.7</v>
      </c>
      <c r="J2851" s="621">
        <f t="shared" si="330"/>
        <v>28.35</v>
      </c>
      <c r="K2851" s="621">
        <f t="shared" si="331"/>
        <v>27</v>
      </c>
      <c r="L2851" s="621">
        <f t="shared" si="332"/>
        <v>25.65</v>
      </c>
      <c r="M2851" s="621">
        <f t="shared" si="333"/>
        <v>24.3</v>
      </c>
      <c r="N2851" s="479"/>
    </row>
    <row r="2852" ht="43.2" spans="1:14">
      <c r="A2852" s="511"/>
      <c r="B2852" s="609" t="s">
        <v>356</v>
      </c>
      <c r="C2852" s="498" t="s">
        <v>15660</v>
      </c>
      <c r="D2852" s="109" t="s">
        <v>15661</v>
      </c>
      <c r="E2852" s="296" t="s">
        <v>15662</v>
      </c>
      <c r="F2852" s="109"/>
      <c r="G2852" s="376" t="s">
        <v>4170</v>
      </c>
      <c r="H2852" s="109"/>
      <c r="I2852" s="621">
        <v>19.8</v>
      </c>
      <c r="J2852" s="621">
        <f t="shared" si="330"/>
        <v>18.9</v>
      </c>
      <c r="K2852" s="621">
        <f t="shared" si="331"/>
        <v>18</v>
      </c>
      <c r="L2852" s="621">
        <f t="shared" si="332"/>
        <v>17.1</v>
      </c>
      <c r="M2852" s="621">
        <f t="shared" si="333"/>
        <v>16.2</v>
      </c>
      <c r="N2852" s="479"/>
    </row>
    <row r="2853" ht="86.4" spans="1:14">
      <c r="A2853" s="511"/>
      <c r="B2853" s="609" t="s">
        <v>356</v>
      </c>
      <c r="C2853" s="498" t="s">
        <v>15663</v>
      </c>
      <c r="D2853" s="109" t="s">
        <v>15664</v>
      </c>
      <c r="E2853" s="296" t="s">
        <v>15655</v>
      </c>
      <c r="F2853" s="613" t="s">
        <v>15642</v>
      </c>
      <c r="G2853" s="376" t="s">
        <v>4170</v>
      </c>
      <c r="H2853" s="613"/>
      <c r="I2853" s="621">
        <v>252.9</v>
      </c>
      <c r="J2853" s="621">
        <f t="shared" si="330"/>
        <v>241.404545454545</v>
      </c>
      <c r="K2853" s="621">
        <f t="shared" si="331"/>
        <v>229.909090909091</v>
      </c>
      <c r="L2853" s="621">
        <f t="shared" si="332"/>
        <v>218.413636363636</v>
      </c>
      <c r="M2853" s="621">
        <f t="shared" si="333"/>
        <v>206.918181818182</v>
      </c>
      <c r="N2853" s="479"/>
    </row>
    <row r="2854" ht="86.4" spans="1:14">
      <c r="A2854" s="511">
        <v>16</v>
      </c>
      <c r="B2854" s="609" t="s">
        <v>356</v>
      </c>
      <c r="C2854" s="498" t="s">
        <v>15665</v>
      </c>
      <c r="D2854" s="109" t="s">
        <v>15666</v>
      </c>
      <c r="E2854" s="296" t="s">
        <v>15667</v>
      </c>
      <c r="F2854" s="296" t="s">
        <v>15642</v>
      </c>
      <c r="G2854" s="376" t="s">
        <v>51</v>
      </c>
      <c r="H2854" s="612"/>
      <c r="I2854" s="621">
        <v>396</v>
      </c>
      <c r="J2854" s="621">
        <f t="shared" si="330"/>
        <v>378</v>
      </c>
      <c r="K2854" s="621">
        <f t="shared" si="331"/>
        <v>360</v>
      </c>
      <c r="L2854" s="621">
        <f t="shared" si="332"/>
        <v>342</v>
      </c>
      <c r="M2854" s="621">
        <f t="shared" si="333"/>
        <v>324</v>
      </c>
      <c r="N2854" s="479"/>
    </row>
    <row r="2855" ht="43.2" spans="1:14">
      <c r="A2855" s="511"/>
      <c r="B2855" s="609" t="s">
        <v>356</v>
      </c>
      <c r="C2855" s="498" t="s">
        <v>15668</v>
      </c>
      <c r="D2855" s="109" t="s">
        <v>15669</v>
      </c>
      <c r="E2855" s="296" t="s">
        <v>15670</v>
      </c>
      <c r="F2855" s="199"/>
      <c r="G2855" s="376" t="s">
        <v>15647</v>
      </c>
      <c r="H2855" s="109"/>
      <c r="I2855" s="621">
        <v>29.7</v>
      </c>
      <c r="J2855" s="621">
        <f t="shared" si="330"/>
        <v>28.35</v>
      </c>
      <c r="K2855" s="621">
        <f t="shared" si="331"/>
        <v>27</v>
      </c>
      <c r="L2855" s="621">
        <f t="shared" si="332"/>
        <v>25.65</v>
      </c>
      <c r="M2855" s="621">
        <f t="shared" si="333"/>
        <v>24.3</v>
      </c>
      <c r="N2855" s="479"/>
    </row>
    <row r="2856" ht="43.2" spans="1:14">
      <c r="A2856" s="511"/>
      <c r="B2856" s="609" t="s">
        <v>356</v>
      </c>
      <c r="C2856" s="498" t="s">
        <v>15671</v>
      </c>
      <c r="D2856" s="109" t="s">
        <v>15672</v>
      </c>
      <c r="E2856" s="296" t="s">
        <v>15673</v>
      </c>
      <c r="F2856" s="296"/>
      <c r="G2856" s="376" t="s">
        <v>51</v>
      </c>
      <c r="H2856" s="109"/>
      <c r="I2856" s="621">
        <v>29.7</v>
      </c>
      <c r="J2856" s="621">
        <f t="shared" si="330"/>
        <v>28.35</v>
      </c>
      <c r="K2856" s="621">
        <f t="shared" si="331"/>
        <v>27</v>
      </c>
      <c r="L2856" s="621">
        <f t="shared" si="332"/>
        <v>25.65</v>
      </c>
      <c r="M2856" s="621">
        <f t="shared" si="333"/>
        <v>24.3</v>
      </c>
      <c r="N2856" s="479"/>
    </row>
    <row r="2857" ht="86.4" spans="1:14">
      <c r="A2857" s="511"/>
      <c r="B2857" s="609" t="s">
        <v>356</v>
      </c>
      <c r="C2857" s="498" t="s">
        <v>15674</v>
      </c>
      <c r="D2857" s="109" t="s">
        <v>15675</v>
      </c>
      <c r="E2857" s="296" t="s">
        <v>15667</v>
      </c>
      <c r="F2857" s="296" t="s">
        <v>15642</v>
      </c>
      <c r="G2857" s="376" t="s">
        <v>51</v>
      </c>
      <c r="H2857" s="109"/>
      <c r="I2857" s="621">
        <v>396</v>
      </c>
      <c r="J2857" s="621">
        <f t="shared" si="330"/>
        <v>378</v>
      </c>
      <c r="K2857" s="621">
        <f t="shared" si="331"/>
        <v>360</v>
      </c>
      <c r="L2857" s="621">
        <f t="shared" si="332"/>
        <v>342</v>
      </c>
      <c r="M2857" s="621">
        <f t="shared" si="333"/>
        <v>324</v>
      </c>
      <c r="N2857" s="479"/>
    </row>
    <row r="2858" spans="1:14">
      <c r="A2858" s="511"/>
      <c r="B2858" s="614"/>
      <c r="C2858" s="614">
        <v>230302</v>
      </c>
      <c r="D2858" s="614" t="s">
        <v>15676</v>
      </c>
      <c r="E2858" s="296"/>
      <c r="F2858" s="296"/>
      <c r="G2858" s="376"/>
      <c r="H2858" s="109"/>
      <c r="I2858" s="621"/>
      <c r="J2858" s="621"/>
      <c r="K2858" s="621"/>
      <c r="L2858" s="621"/>
      <c r="M2858" s="621"/>
      <c r="N2858" s="479"/>
    </row>
    <row r="2859" ht="86.4" spans="1:14">
      <c r="A2859" s="511">
        <v>17</v>
      </c>
      <c r="B2859" s="609" t="s">
        <v>356</v>
      </c>
      <c r="C2859" s="498" t="s">
        <v>15677</v>
      </c>
      <c r="D2859" s="109" t="s">
        <v>15678</v>
      </c>
      <c r="E2859" s="109" t="s">
        <v>15679</v>
      </c>
      <c r="F2859" s="109" t="s">
        <v>15642</v>
      </c>
      <c r="G2859" s="376" t="s">
        <v>51</v>
      </c>
      <c r="H2859" s="613" t="s">
        <v>15680</v>
      </c>
      <c r="I2859" s="621">
        <v>267.3</v>
      </c>
      <c r="J2859" s="621">
        <f t="shared" ref="J2859:J2867" si="334">K2859*1.05</f>
        <v>255.15</v>
      </c>
      <c r="K2859" s="621">
        <f t="shared" ref="K2859:K2867" si="335">I2859/1.1</f>
        <v>243</v>
      </c>
      <c r="L2859" s="621">
        <f t="shared" ref="L2859:L2867" si="336">K2859*0.95</f>
        <v>230.85</v>
      </c>
      <c r="M2859" s="621">
        <f t="shared" ref="M2859:M2867" si="337">K2859*0.9</f>
        <v>218.7</v>
      </c>
      <c r="N2859" s="479"/>
    </row>
    <row r="2860" ht="43.2" spans="1:14">
      <c r="A2860" s="511"/>
      <c r="B2860" s="609" t="s">
        <v>356</v>
      </c>
      <c r="C2860" s="498" t="s">
        <v>15681</v>
      </c>
      <c r="D2860" s="109" t="s">
        <v>15682</v>
      </c>
      <c r="E2860" s="296" t="s">
        <v>15683</v>
      </c>
      <c r="F2860" s="296"/>
      <c r="G2860" s="376" t="s">
        <v>15553</v>
      </c>
      <c r="H2860" s="109"/>
      <c r="I2860" s="621">
        <v>118.8</v>
      </c>
      <c r="J2860" s="621">
        <f t="shared" si="334"/>
        <v>113.4</v>
      </c>
      <c r="K2860" s="621">
        <f t="shared" si="335"/>
        <v>108</v>
      </c>
      <c r="L2860" s="621">
        <f t="shared" si="336"/>
        <v>102.6</v>
      </c>
      <c r="M2860" s="621">
        <f t="shared" si="337"/>
        <v>97.2</v>
      </c>
      <c r="N2860" s="479"/>
    </row>
    <row r="2861" ht="43.2" spans="1:14">
      <c r="A2861" s="511"/>
      <c r="B2861" s="609" t="s">
        <v>356</v>
      </c>
      <c r="C2861" s="498" t="s">
        <v>15684</v>
      </c>
      <c r="D2861" s="109" t="s">
        <v>15685</v>
      </c>
      <c r="E2861" s="296" t="s">
        <v>15686</v>
      </c>
      <c r="F2861" s="296"/>
      <c r="G2861" s="376" t="s">
        <v>51</v>
      </c>
      <c r="H2861" s="109"/>
      <c r="I2861" s="621">
        <v>49.5</v>
      </c>
      <c r="J2861" s="621">
        <f t="shared" si="334"/>
        <v>47.25</v>
      </c>
      <c r="K2861" s="621">
        <f t="shared" si="335"/>
        <v>45</v>
      </c>
      <c r="L2861" s="621">
        <f t="shared" si="336"/>
        <v>42.75</v>
      </c>
      <c r="M2861" s="621">
        <f t="shared" si="337"/>
        <v>40.5</v>
      </c>
      <c r="N2861" s="479"/>
    </row>
    <row r="2862" ht="57.6" spans="1:14">
      <c r="A2862" s="511"/>
      <c r="B2862" s="609" t="s">
        <v>356</v>
      </c>
      <c r="C2862" s="498" t="s">
        <v>15687</v>
      </c>
      <c r="D2862" s="109" t="s">
        <v>15688</v>
      </c>
      <c r="E2862" s="296" t="s">
        <v>15689</v>
      </c>
      <c r="F2862" s="296"/>
      <c r="G2862" s="376" t="s">
        <v>51</v>
      </c>
      <c r="H2862" s="109" t="s">
        <v>15690</v>
      </c>
      <c r="I2862" s="621">
        <v>405.9</v>
      </c>
      <c r="J2862" s="621">
        <f t="shared" si="334"/>
        <v>387.45</v>
      </c>
      <c r="K2862" s="621">
        <f t="shared" si="335"/>
        <v>369</v>
      </c>
      <c r="L2862" s="621">
        <f t="shared" si="336"/>
        <v>350.55</v>
      </c>
      <c r="M2862" s="621">
        <f t="shared" si="337"/>
        <v>332.1</v>
      </c>
      <c r="N2862" s="479"/>
    </row>
    <row r="2863" ht="86.4" spans="1:14">
      <c r="A2863" s="511"/>
      <c r="B2863" s="609" t="s">
        <v>356</v>
      </c>
      <c r="C2863" s="498" t="s">
        <v>15691</v>
      </c>
      <c r="D2863" s="109" t="s">
        <v>15692</v>
      </c>
      <c r="E2863" s="296" t="s">
        <v>15679</v>
      </c>
      <c r="F2863" s="296" t="s">
        <v>15642</v>
      </c>
      <c r="G2863" s="376" t="s">
        <v>51</v>
      </c>
      <c r="H2863" s="613"/>
      <c r="I2863" s="621">
        <v>267.3</v>
      </c>
      <c r="J2863" s="621">
        <f t="shared" si="334"/>
        <v>255.15</v>
      </c>
      <c r="K2863" s="621">
        <f t="shared" si="335"/>
        <v>243</v>
      </c>
      <c r="L2863" s="621">
        <f t="shared" si="336"/>
        <v>230.85</v>
      </c>
      <c r="M2863" s="621">
        <f t="shared" si="337"/>
        <v>218.7</v>
      </c>
      <c r="N2863" s="479"/>
    </row>
    <row r="2864" ht="86.4" spans="1:14">
      <c r="A2864" s="511">
        <v>18</v>
      </c>
      <c r="B2864" s="609" t="s">
        <v>356</v>
      </c>
      <c r="C2864" s="498" t="s">
        <v>15693</v>
      </c>
      <c r="D2864" s="109" t="s">
        <v>15694</v>
      </c>
      <c r="E2864" s="109" t="s">
        <v>15695</v>
      </c>
      <c r="F2864" s="109" t="s">
        <v>15642</v>
      </c>
      <c r="G2864" s="376" t="s">
        <v>51</v>
      </c>
      <c r="H2864" s="612"/>
      <c r="I2864" s="621">
        <v>396</v>
      </c>
      <c r="J2864" s="621">
        <f t="shared" si="334"/>
        <v>378</v>
      </c>
      <c r="K2864" s="621">
        <f t="shared" si="335"/>
        <v>360</v>
      </c>
      <c r="L2864" s="621">
        <f t="shared" si="336"/>
        <v>342</v>
      </c>
      <c r="M2864" s="621">
        <f t="shared" si="337"/>
        <v>324</v>
      </c>
      <c r="N2864" s="479"/>
    </row>
    <row r="2865" ht="43.2" spans="1:14">
      <c r="A2865" s="511"/>
      <c r="B2865" s="609" t="s">
        <v>356</v>
      </c>
      <c r="C2865" s="498" t="s">
        <v>15696</v>
      </c>
      <c r="D2865" s="109" t="s">
        <v>15697</v>
      </c>
      <c r="E2865" s="296" t="s">
        <v>15698</v>
      </c>
      <c r="F2865" s="296"/>
      <c r="G2865" s="376" t="s">
        <v>51</v>
      </c>
      <c r="H2865" s="109"/>
      <c r="I2865" s="621">
        <v>49.5</v>
      </c>
      <c r="J2865" s="621">
        <f t="shared" si="334"/>
        <v>47.25</v>
      </c>
      <c r="K2865" s="621">
        <f t="shared" si="335"/>
        <v>45</v>
      </c>
      <c r="L2865" s="621">
        <f t="shared" si="336"/>
        <v>42.75</v>
      </c>
      <c r="M2865" s="621">
        <f t="shared" si="337"/>
        <v>40.5</v>
      </c>
      <c r="N2865" s="479"/>
    </row>
    <row r="2866" ht="72" spans="1:14">
      <c r="A2866" s="511"/>
      <c r="B2866" s="609" t="s">
        <v>356</v>
      </c>
      <c r="C2866" s="498" t="s">
        <v>15699</v>
      </c>
      <c r="D2866" s="109" t="s">
        <v>15700</v>
      </c>
      <c r="E2866" s="296" t="s">
        <v>15701</v>
      </c>
      <c r="F2866" s="296"/>
      <c r="G2866" s="376" t="s">
        <v>51</v>
      </c>
      <c r="H2866" s="109" t="s">
        <v>15690</v>
      </c>
      <c r="I2866" s="621">
        <v>405.9</v>
      </c>
      <c r="J2866" s="621">
        <f t="shared" si="334"/>
        <v>387.45</v>
      </c>
      <c r="K2866" s="621">
        <f t="shared" si="335"/>
        <v>369</v>
      </c>
      <c r="L2866" s="621">
        <f t="shared" si="336"/>
        <v>350.55</v>
      </c>
      <c r="M2866" s="621">
        <f t="shared" si="337"/>
        <v>332.1</v>
      </c>
      <c r="N2866" s="479"/>
    </row>
    <row r="2867" ht="86.4" spans="1:14">
      <c r="A2867" s="511"/>
      <c r="B2867" s="609" t="s">
        <v>356</v>
      </c>
      <c r="C2867" s="498" t="s">
        <v>15702</v>
      </c>
      <c r="D2867" s="109" t="s">
        <v>15703</v>
      </c>
      <c r="E2867" s="296" t="s">
        <v>15695</v>
      </c>
      <c r="F2867" s="296" t="s">
        <v>15642</v>
      </c>
      <c r="G2867" s="376" t="s">
        <v>51</v>
      </c>
      <c r="H2867" s="109"/>
      <c r="I2867" s="621">
        <v>396</v>
      </c>
      <c r="J2867" s="621">
        <f t="shared" si="334"/>
        <v>378</v>
      </c>
      <c r="K2867" s="621">
        <f t="shared" si="335"/>
        <v>360</v>
      </c>
      <c r="L2867" s="621">
        <f t="shared" si="336"/>
        <v>342</v>
      </c>
      <c r="M2867" s="621">
        <f t="shared" si="337"/>
        <v>324</v>
      </c>
      <c r="N2867" s="479"/>
    </row>
    <row r="2868" spans="1:14">
      <c r="A2868" s="511"/>
      <c r="B2868" s="614"/>
      <c r="C2868" s="614">
        <v>230303</v>
      </c>
      <c r="D2868" s="614" t="s">
        <v>15704</v>
      </c>
      <c r="E2868" s="296"/>
      <c r="F2868" s="296"/>
      <c r="G2868" s="376"/>
      <c r="H2868" s="109"/>
      <c r="I2868" s="621"/>
      <c r="J2868" s="621"/>
      <c r="K2868" s="621"/>
      <c r="L2868" s="621"/>
      <c r="M2868" s="621"/>
      <c r="N2868" s="479"/>
    </row>
    <row r="2869" ht="76" customHeight="1" spans="1:14">
      <c r="A2869" s="511">
        <v>19</v>
      </c>
      <c r="B2869" s="609" t="s">
        <v>356</v>
      </c>
      <c r="C2869" s="498" t="s">
        <v>15705</v>
      </c>
      <c r="D2869" s="109" t="s">
        <v>15706</v>
      </c>
      <c r="E2869" s="109" t="s">
        <v>15707</v>
      </c>
      <c r="F2869" s="109" t="s">
        <v>15708</v>
      </c>
      <c r="G2869" s="376" t="s">
        <v>4170</v>
      </c>
      <c r="H2869" s="611" t="s">
        <v>15709</v>
      </c>
      <c r="I2869" s="621">
        <v>2250</v>
      </c>
      <c r="J2869" s="621">
        <f t="shared" ref="J2869:J2880" si="338">K2869*1.05</f>
        <v>2147.72727272727</v>
      </c>
      <c r="K2869" s="621">
        <f t="shared" ref="K2869:K2880" si="339">I2869/1.1</f>
        <v>2045.45454545455</v>
      </c>
      <c r="L2869" s="621">
        <f t="shared" ref="L2869:L2880" si="340">K2869*0.95</f>
        <v>1943.18181818182</v>
      </c>
      <c r="M2869" s="621">
        <f t="shared" ref="M2869:M2880" si="341">K2869*0.9</f>
        <v>1840.90909090909</v>
      </c>
      <c r="N2869" s="479"/>
    </row>
    <row r="2870" ht="76" customHeight="1" spans="1:14">
      <c r="A2870" s="511"/>
      <c r="B2870" s="609" t="s">
        <v>356</v>
      </c>
      <c r="C2870" s="498" t="s">
        <v>15710</v>
      </c>
      <c r="D2870" s="109" t="s">
        <v>15711</v>
      </c>
      <c r="E2870" s="296" t="s">
        <v>15707</v>
      </c>
      <c r="F2870" s="296" t="s">
        <v>15708</v>
      </c>
      <c r="G2870" s="376" t="s">
        <v>4170</v>
      </c>
      <c r="H2870" s="611"/>
      <c r="I2870" s="621">
        <v>2250</v>
      </c>
      <c r="J2870" s="621">
        <f t="shared" si="338"/>
        <v>2147.72727272727</v>
      </c>
      <c r="K2870" s="621">
        <f t="shared" si="339"/>
        <v>2045.45454545455</v>
      </c>
      <c r="L2870" s="621">
        <f t="shared" si="340"/>
        <v>1943.18181818182</v>
      </c>
      <c r="M2870" s="621">
        <f t="shared" si="341"/>
        <v>1840.90909090909</v>
      </c>
      <c r="N2870" s="479"/>
    </row>
    <row r="2871" ht="76" customHeight="1" spans="1:14">
      <c r="A2871" s="511"/>
      <c r="B2871" s="609" t="s">
        <v>356</v>
      </c>
      <c r="C2871" s="498" t="s">
        <v>15712</v>
      </c>
      <c r="D2871" s="109" t="s">
        <v>15713</v>
      </c>
      <c r="E2871" s="296" t="s">
        <v>15714</v>
      </c>
      <c r="F2871" s="296" t="s">
        <v>15708</v>
      </c>
      <c r="G2871" s="376" t="s">
        <v>4170</v>
      </c>
      <c r="H2871" s="611"/>
      <c r="I2871" s="621">
        <v>2250</v>
      </c>
      <c r="J2871" s="621">
        <f t="shared" si="338"/>
        <v>2147.72727272727</v>
      </c>
      <c r="K2871" s="621">
        <f t="shared" si="339"/>
        <v>2045.45454545455</v>
      </c>
      <c r="L2871" s="621">
        <f t="shared" si="340"/>
        <v>1943.18181818182</v>
      </c>
      <c r="M2871" s="621">
        <f t="shared" si="341"/>
        <v>1840.90909090909</v>
      </c>
      <c r="N2871" s="479"/>
    </row>
    <row r="2872" ht="76" customHeight="1" spans="1:14">
      <c r="A2872" s="511">
        <v>20</v>
      </c>
      <c r="B2872" s="609" t="s">
        <v>356</v>
      </c>
      <c r="C2872" s="498" t="s">
        <v>15715</v>
      </c>
      <c r="D2872" s="109" t="s">
        <v>15716</v>
      </c>
      <c r="E2872" s="109" t="s">
        <v>15717</v>
      </c>
      <c r="F2872" s="109" t="s">
        <v>15708</v>
      </c>
      <c r="G2872" s="376" t="s">
        <v>4170</v>
      </c>
      <c r="H2872" s="296" t="s">
        <v>15718</v>
      </c>
      <c r="I2872" s="621">
        <v>3600</v>
      </c>
      <c r="J2872" s="621">
        <f t="shared" si="338"/>
        <v>3436.36363636364</v>
      </c>
      <c r="K2872" s="621">
        <f t="shared" si="339"/>
        <v>3272.72727272727</v>
      </c>
      <c r="L2872" s="621">
        <f t="shared" si="340"/>
        <v>3109.09090909091</v>
      </c>
      <c r="M2872" s="621">
        <f t="shared" si="341"/>
        <v>2945.45454545455</v>
      </c>
      <c r="N2872" s="479"/>
    </row>
    <row r="2873" ht="76" customHeight="1" spans="1:14">
      <c r="A2873" s="511"/>
      <c r="B2873" s="609" t="s">
        <v>356</v>
      </c>
      <c r="C2873" s="498" t="s">
        <v>15719</v>
      </c>
      <c r="D2873" s="109" t="s">
        <v>15720</v>
      </c>
      <c r="E2873" s="296" t="s">
        <v>15721</v>
      </c>
      <c r="F2873" s="296"/>
      <c r="G2873" s="376" t="s">
        <v>51</v>
      </c>
      <c r="H2873" s="109" t="s">
        <v>15722</v>
      </c>
      <c r="I2873" s="621">
        <v>900</v>
      </c>
      <c r="J2873" s="621">
        <f t="shared" si="338"/>
        <v>859.090909090909</v>
      </c>
      <c r="K2873" s="621">
        <f t="shared" si="339"/>
        <v>818.181818181818</v>
      </c>
      <c r="L2873" s="621">
        <f t="shared" si="340"/>
        <v>777.272727272727</v>
      </c>
      <c r="M2873" s="621">
        <f t="shared" si="341"/>
        <v>736.363636363636</v>
      </c>
      <c r="N2873" s="479"/>
    </row>
    <row r="2874" ht="76" customHeight="1" spans="1:14">
      <c r="A2874" s="511"/>
      <c r="B2874" s="609" t="s">
        <v>356</v>
      </c>
      <c r="C2874" s="498" t="s">
        <v>15723</v>
      </c>
      <c r="D2874" s="109" t="s">
        <v>15724</v>
      </c>
      <c r="E2874" s="296" t="s">
        <v>15717</v>
      </c>
      <c r="F2874" s="296" t="s">
        <v>15708</v>
      </c>
      <c r="G2874" s="376" t="s">
        <v>4170</v>
      </c>
      <c r="H2874" s="296"/>
      <c r="I2874" s="621">
        <v>3600</v>
      </c>
      <c r="J2874" s="621">
        <f t="shared" si="338"/>
        <v>3436.36363636364</v>
      </c>
      <c r="K2874" s="621">
        <f t="shared" si="339"/>
        <v>3272.72727272727</v>
      </c>
      <c r="L2874" s="621">
        <f t="shared" si="340"/>
        <v>3109.09090909091</v>
      </c>
      <c r="M2874" s="621">
        <f t="shared" si="341"/>
        <v>2945.45454545455</v>
      </c>
      <c r="N2874" s="479"/>
    </row>
    <row r="2875" ht="76" customHeight="1" spans="1:14">
      <c r="A2875" s="511"/>
      <c r="B2875" s="609" t="s">
        <v>356</v>
      </c>
      <c r="C2875" s="498" t="s">
        <v>15725</v>
      </c>
      <c r="D2875" s="109" t="s">
        <v>15726</v>
      </c>
      <c r="E2875" s="296" t="s">
        <v>15727</v>
      </c>
      <c r="F2875" s="296" t="s">
        <v>15708</v>
      </c>
      <c r="G2875" s="376" t="s">
        <v>4170</v>
      </c>
      <c r="H2875" s="296"/>
      <c r="I2875" s="621">
        <v>3600</v>
      </c>
      <c r="J2875" s="621">
        <f t="shared" si="338"/>
        <v>3436.36363636364</v>
      </c>
      <c r="K2875" s="621">
        <f t="shared" si="339"/>
        <v>3272.72727272727</v>
      </c>
      <c r="L2875" s="621">
        <f t="shared" si="340"/>
        <v>3109.09090909091</v>
      </c>
      <c r="M2875" s="621">
        <f t="shared" si="341"/>
        <v>2945.45454545455</v>
      </c>
      <c r="N2875" s="479"/>
    </row>
    <row r="2876" ht="76" customHeight="1" spans="1:14">
      <c r="A2876" s="511">
        <v>21</v>
      </c>
      <c r="B2876" s="609" t="s">
        <v>356</v>
      </c>
      <c r="C2876" s="498" t="s">
        <v>15728</v>
      </c>
      <c r="D2876" s="109" t="s">
        <v>15729</v>
      </c>
      <c r="E2876" s="109" t="s">
        <v>15730</v>
      </c>
      <c r="F2876" s="109" t="s">
        <v>15708</v>
      </c>
      <c r="G2876" s="376" t="s">
        <v>4170</v>
      </c>
      <c r="H2876" s="611" t="s">
        <v>15731</v>
      </c>
      <c r="I2876" s="621">
        <v>3960</v>
      </c>
      <c r="J2876" s="621">
        <f t="shared" si="338"/>
        <v>3780</v>
      </c>
      <c r="K2876" s="621">
        <f t="shared" si="339"/>
        <v>3600</v>
      </c>
      <c r="L2876" s="621">
        <f t="shared" si="340"/>
        <v>3420</v>
      </c>
      <c r="M2876" s="621">
        <f t="shared" si="341"/>
        <v>3240</v>
      </c>
      <c r="N2876" s="479"/>
    </row>
    <row r="2877" ht="76" customHeight="1" spans="1:14">
      <c r="A2877" s="511"/>
      <c r="B2877" s="609" t="s">
        <v>356</v>
      </c>
      <c r="C2877" s="498" t="s">
        <v>15732</v>
      </c>
      <c r="D2877" s="109" t="s">
        <v>15733</v>
      </c>
      <c r="E2877" s="296" t="s">
        <v>15730</v>
      </c>
      <c r="F2877" s="296" t="s">
        <v>15708</v>
      </c>
      <c r="G2877" s="376" t="s">
        <v>4170</v>
      </c>
      <c r="H2877" s="611"/>
      <c r="I2877" s="621">
        <v>3960</v>
      </c>
      <c r="J2877" s="621">
        <f t="shared" si="338"/>
        <v>3780</v>
      </c>
      <c r="K2877" s="621">
        <f t="shared" si="339"/>
        <v>3600</v>
      </c>
      <c r="L2877" s="621">
        <f t="shared" si="340"/>
        <v>3420</v>
      </c>
      <c r="M2877" s="621">
        <f t="shared" si="341"/>
        <v>3240</v>
      </c>
      <c r="N2877" s="479"/>
    </row>
    <row r="2878" ht="76" customHeight="1" spans="1:14">
      <c r="A2878" s="511">
        <v>22</v>
      </c>
      <c r="B2878" s="609" t="s">
        <v>356</v>
      </c>
      <c r="C2878" s="498" t="s">
        <v>15734</v>
      </c>
      <c r="D2878" s="109" t="s">
        <v>15735</v>
      </c>
      <c r="E2878" s="109" t="s">
        <v>15736</v>
      </c>
      <c r="F2878" s="109" t="s">
        <v>15708</v>
      </c>
      <c r="G2878" s="376" t="s">
        <v>4170</v>
      </c>
      <c r="H2878" s="296" t="s">
        <v>15718</v>
      </c>
      <c r="I2878" s="621">
        <v>5445</v>
      </c>
      <c r="J2878" s="621">
        <f t="shared" si="338"/>
        <v>5197.5</v>
      </c>
      <c r="K2878" s="621">
        <f t="shared" si="339"/>
        <v>4950</v>
      </c>
      <c r="L2878" s="621">
        <f t="shared" si="340"/>
        <v>4702.5</v>
      </c>
      <c r="M2878" s="621">
        <f t="shared" si="341"/>
        <v>4455</v>
      </c>
      <c r="N2878" s="479"/>
    </row>
    <row r="2879" ht="76" customHeight="1" spans="1:14">
      <c r="A2879" s="511"/>
      <c r="B2879" s="609" t="s">
        <v>356</v>
      </c>
      <c r="C2879" s="498" t="s">
        <v>15737</v>
      </c>
      <c r="D2879" s="109" t="s">
        <v>15738</v>
      </c>
      <c r="E2879" s="296" t="s">
        <v>15739</v>
      </c>
      <c r="F2879" s="296"/>
      <c r="G2879" s="376" t="s">
        <v>51</v>
      </c>
      <c r="H2879" s="296" t="s">
        <v>15740</v>
      </c>
      <c r="I2879" s="621">
        <v>990</v>
      </c>
      <c r="J2879" s="621">
        <f t="shared" si="338"/>
        <v>945</v>
      </c>
      <c r="K2879" s="621">
        <f t="shared" si="339"/>
        <v>900</v>
      </c>
      <c r="L2879" s="621">
        <f t="shared" si="340"/>
        <v>855</v>
      </c>
      <c r="M2879" s="621">
        <f t="shared" si="341"/>
        <v>810</v>
      </c>
      <c r="N2879" s="479"/>
    </row>
    <row r="2880" ht="76" customHeight="1" spans="1:14">
      <c r="A2880" s="511"/>
      <c r="B2880" s="609" t="s">
        <v>356</v>
      </c>
      <c r="C2880" s="242" t="s">
        <v>15741</v>
      </c>
      <c r="D2880" s="109" t="s">
        <v>15742</v>
      </c>
      <c r="E2880" s="296" t="s">
        <v>15736</v>
      </c>
      <c r="F2880" s="296" t="s">
        <v>15708</v>
      </c>
      <c r="G2880" s="376" t="s">
        <v>4170</v>
      </c>
      <c r="H2880" s="296"/>
      <c r="I2880" s="621">
        <v>5445</v>
      </c>
      <c r="J2880" s="621">
        <f t="shared" si="338"/>
        <v>5197.5</v>
      </c>
      <c r="K2880" s="621">
        <f t="shared" si="339"/>
        <v>4950</v>
      </c>
      <c r="L2880" s="621">
        <f t="shared" si="340"/>
        <v>4702.5</v>
      </c>
      <c r="M2880" s="621">
        <f t="shared" si="341"/>
        <v>4455</v>
      </c>
      <c r="N2880" s="479"/>
    </row>
    <row r="2881" ht="76" customHeight="1" spans="1:14">
      <c r="A2881" s="511"/>
      <c r="B2881" s="608"/>
      <c r="C2881" s="608">
        <v>230304</v>
      </c>
      <c r="D2881" s="614" t="s">
        <v>15743</v>
      </c>
      <c r="E2881" s="296"/>
      <c r="F2881" s="296"/>
      <c r="G2881" s="376"/>
      <c r="H2881" s="109"/>
      <c r="I2881" s="621"/>
      <c r="J2881" s="621"/>
      <c r="K2881" s="621"/>
      <c r="L2881" s="621"/>
      <c r="M2881" s="621"/>
      <c r="N2881" s="479"/>
    </row>
    <row r="2882" ht="76" customHeight="1" spans="1:14">
      <c r="A2882" s="511">
        <v>23</v>
      </c>
      <c r="B2882" s="609" t="s">
        <v>356</v>
      </c>
      <c r="C2882" s="498" t="s">
        <v>15744</v>
      </c>
      <c r="D2882" s="109" t="s">
        <v>15745</v>
      </c>
      <c r="E2882" s="296" t="s">
        <v>15746</v>
      </c>
      <c r="F2882" s="296" t="s">
        <v>15747</v>
      </c>
      <c r="G2882" s="376" t="s">
        <v>51</v>
      </c>
      <c r="H2882" s="612"/>
      <c r="I2882" s="621">
        <v>54</v>
      </c>
      <c r="J2882" s="621">
        <f t="shared" ref="J2882:J2886" si="342">K2882*1.05</f>
        <v>51.5454545454545</v>
      </c>
      <c r="K2882" s="621">
        <f t="shared" ref="K2882:K2886" si="343">I2882/1.1</f>
        <v>49.0909090909091</v>
      </c>
      <c r="L2882" s="621">
        <f t="shared" ref="L2882:L2886" si="344">K2882*0.95</f>
        <v>46.6363636363636</v>
      </c>
      <c r="M2882" s="621">
        <f t="shared" ref="M2882:M2886" si="345">K2882*0.9</f>
        <v>44.1818181818182</v>
      </c>
      <c r="N2882" s="479"/>
    </row>
    <row r="2883" ht="76" customHeight="1" spans="1:14">
      <c r="A2883" s="511">
        <v>24</v>
      </c>
      <c r="B2883" s="609" t="s">
        <v>356</v>
      </c>
      <c r="C2883" s="498" t="s">
        <v>15748</v>
      </c>
      <c r="D2883" s="109" t="s">
        <v>15749</v>
      </c>
      <c r="E2883" s="109" t="s">
        <v>15750</v>
      </c>
      <c r="F2883" s="109" t="s">
        <v>15751</v>
      </c>
      <c r="G2883" s="376" t="s">
        <v>51</v>
      </c>
      <c r="H2883" s="612"/>
      <c r="I2883" s="621">
        <v>39.6</v>
      </c>
      <c r="J2883" s="621">
        <f t="shared" si="342"/>
        <v>37.8</v>
      </c>
      <c r="K2883" s="621">
        <f t="shared" si="343"/>
        <v>36</v>
      </c>
      <c r="L2883" s="621">
        <f t="shared" si="344"/>
        <v>34.2</v>
      </c>
      <c r="M2883" s="621">
        <f t="shared" si="345"/>
        <v>32.4</v>
      </c>
      <c r="N2883" s="479"/>
    </row>
    <row r="2884" ht="76" customHeight="1" spans="1:14">
      <c r="A2884" s="511">
        <v>25</v>
      </c>
      <c r="B2884" s="609" t="s">
        <v>356</v>
      </c>
      <c r="C2884" s="498" t="s">
        <v>15752</v>
      </c>
      <c r="D2884" s="109" t="s">
        <v>15753</v>
      </c>
      <c r="E2884" s="109" t="s">
        <v>15754</v>
      </c>
      <c r="F2884" s="109" t="s">
        <v>15755</v>
      </c>
      <c r="G2884" s="376" t="s">
        <v>483</v>
      </c>
      <c r="H2884" s="612"/>
      <c r="I2884" s="621">
        <v>47.7</v>
      </c>
      <c r="J2884" s="621">
        <f t="shared" si="342"/>
        <v>45.5318181818182</v>
      </c>
      <c r="K2884" s="621">
        <f t="shared" si="343"/>
        <v>43.3636363636364</v>
      </c>
      <c r="L2884" s="621">
        <f t="shared" si="344"/>
        <v>41.1954545454545</v>
      </c>
      <c r="M2884" s="621">
        <f t="shared" si="345"/>
        <v>39.0272727272727</v>
      </c>
      <c r="N2884" s="479"/>
    </row>
    <row r="2885" ht="76" customHeight="1" spans="1:14">
      <c r="A2885" s="511">
        <v>26</v>
      </c>
      <c r="B2885" s="609" t="s">
        <v>356</v>
      </c>
      <c r="C2885" s="498" t="s">
        <v>15756</v>
      </c>
      <c r="D2885" s="109" t="s">
        <v>15757</v>
      </c>
      <c r="E2885" s="109" t="s">
        <v>15758</v>
      </c>
      <c r="F2885" s="109" t="s">
        <v>15759</v>
      </c>
      <c r="G2885" s="376" t="s">
        <v>51</v>
      </c>
      <c r="H2885" s="612"/>
      <c r="I2885" s="621">
        <v>59.4</v>
      </c>
      <c r="J2885" s="621">
        <f t="shared" si="342"/>
        <v>56.7</v>
      </c>
      <c r="K2885" s="621">
        <f t="shared" si="343"/>
        <v>54</v>
      </c>
      <c r="L2885" s="621">
        <f t="shared" si="344"/>
        <v>51.3</v>
      </c>
      <c r="M2885" s="621">
        <f t="shared" si="345"/>
        <v>48.6</v>
      </c>
      <c r="N2885" s="479"/>
    </row>
    <row r="2886" ht="28" customHeight="1" spans="1:14">
      <c r="A2886" s="511"/>
      <c r="B2886" s="609" t="s">
        <v>356</v>
      </c>
      <c r="C2886" s="498" t="s">
        <v>15760</v>
      </c>
      <c r="D2886" s="109" t="s">
        <v>15761</v>
      </c>
      <c r="E2886" s="109"/>
      <c r="F2886" s="109"/>
      <c r="G2886" s="376" t="s">
        <v>51</v>
      </c>
      <c r="H2886" s="109"/>
      <c r="I2886" s="621">
        <v>9.9</v>
      </c>
      <c r="J2886" s="621">
        <f t="shared" si="342"/>
        <v>9.45</v>
      </c>
      <c r="K2886" s="621">
        <f t="shared" si="343"/>
        <v>9</v>
      </c>
      <c r="L2886" s="621">
        <f t="shared" si="344"/>
        <v>8.55</v>
      </c>
      <c r="M2886" s="621">
        <f t="shared" si="345"/>
        <v>8.1</v>
      </c>
      <c r="N2886" s="479"/>
    </row>
    <row r="2887" ht="36" customHeight="1" spans="1:13">
      <c r="A2887" s="262" t="s">
        <v>15762</v>
      </c>
      <c r="B2887" s="262"/>
      <c r="C2887" s="262"/>
      <c r="D2887" s="262"/>
      <c r="E2887" s="262"/>
      <c r="F2887" s="262"/>
      <c r="G2887" s="262"/>
      <c r="H2887" s="262"/>
      <c r="I2887" s="377"/>
      <c r="J2887" s="377"/>
      <c r="K2887" s="377"/>
      <c r="L2887" s="377"/>
      <c r="M2887" s="377"/>
    </row>
    <row r="2888" s="249" customFormat="1" ht="24" customHeight="1" spans="1:112">
      <c r="A2888" s="627" t="s">
        <v>7172</v>
      </c>
      <c r="B2888" s="628" t="s">
        <v>25</v>
      </c>
      <c r="C2888" s="628" t="s">
        <v>9746</v>
      </c>
      <c r="D2888" s="628" t="s">
        <v>27</v>
      </c>
      <c r="E2888" s="628" t="s">
        <v>7174</v>
      </c>
      <c r="F2888" s="628" t="s">
        <v>7175</v>
      </c>
      <c r="G2888" s="628" t="s">
        <v>30</v>
      </c>
      <c r="H2888" s="628" t="s">
        <v>7176</v>
      </c>
      <c r="I2888" s="443" t="s">
        <v>32</v>
      </c>
      <c r="J2888" s="443"/>
      <c r="K2888" s="443"/>
      <c r="L2888" s="443"/>
      <c r="M2888" s="443"/>
      <c r="N2888" s="250"/>
      <c r="O2888" s="250"/>
      <c r="P2888" s="250"/>
      <c r="Q2888" s="250"/>
      <c r="R2888" s="250"/>
      <c r="S2888" s="250"/>
      <c r="T2888" s="250"/>
      <c r="U2888" s="250"/>
      <c r="V2888" s="250"/>
      <c r="W2888" s="250"/>
      <c r="X2888" s="250"/>
      <c r="Y2888" s="250"/>
      <c r="Z2888" s="250"/>
      <c r="AA2888" s="250"/>
      <c r="AB2888" s="250"/>
      <c r="AC2888" s="250"/>
      <c r="AD2888" s="250"/>
      <c r="AE2888" s="250"/>
      <c r="AF2888" s="250"/>
      <c r="AG2888" s="250"/>
      <c r="AH2888" s="250"/>
      <c r="AI2888" s="250"/>
      <c r="AJ2888" s="250"/>
      <c r="AK2888" s="250"/>
      <c r="AL2888" s="250"/>
      <c r="AM2888" s="250"/>
      <c r="AN2888" s="250"/>
      <c r="AO2888" s="250"/>
      <c r="AP2888" s="250"/>
      <c r="AQ2888" s="250"/>
      <c r="AR2888" s="250"/>
      <c r="AS2888" s="250"/>
      <c r="AT2888" s="250"/>
      <c r="AU2888" s="250"/>
      <c r="AV2888" s="250"/>
      <c r="AW2888" s="250"/>
      <c r="AX2888" s="250"/>
      <c r="AY2888" s="250"/>
      <c r="AZ2888" s="250"/>
      <c r="BA2888" s="250"/>
      <c r="BB2888" s="250"/>
      <c r="BC2888" s="250"/>
      <c r="BD2888" s="250"/>
      <c r="BE2888" s="250"/>
      <c r="BF2888" s="250"/>
      <c r="BG2888" s="250"/>
      <c r="BH2888" s="250"/>
      <c r="BI2888" s="250"/>
      <c r="BJ2888" s="250"/>
      <c r="BK2888" s="250"/>
      <c r="BL2888" s="250"/>
      <c r="BM2888" s="250"/>
      <c r="BN2888" s="250"/>
      <c r="BO2888" s="250"/>
      <c r="BP2888" s="250"/>
      <c r="BQ2888" s="250"/>
      <c r="BR2888" s="250"/>
      <c r="BS2888" s="250"/>
      <c r="BT2888" s="250"/>
      <c r="BU2888" s="250"/>
      <c r="BV2888" s="250"/>
      <c r="BW2888" s="250"/>
      <c r="BX2888" s="250"/>
      <c r="BY2888" s="250"/>
      <c r="BZ2888" s="250"/>
      <c r="CA2888" s="250"/>
      <c r="CB2888" s="250"/>
      <c r="CC2888" s="250"/>
      <c r="CD2888" s="250"/>
      <c r="CE2888" s="250"/>
      <c r="CF2888" s="250"/>
      <c r="CG2888" s="250"/>
      <c r="CH2888" s="250"/>
      <c r="CI2888" s="250"/>
      <c r="CJ2888" s="250"/>
      <c r="CK2888" s="250"/>
      <c r="CL2888" s="250"/>
      <c r="CM2888" s="250"/>
      <c r="CN2888" s="250"/>
      <c r="CO2888" s="250"/>
      <c r="CP2888" s="250"/>
      <c r="CQ2888" s="250"/>
      <c r="CR2888" s="250"/>
      <c r="CS2888" s="250"/>
      <c r="CT2888" s="250"/>
      <c r="CU2888" s="250"/>
      <c r="CV2888" s="250"/>
      <c r="CW2888" s="250"/>
      <c r="CX2888" s="250"/>
      <c r="CY2888" s="250"/>
      <c r="CZ2888" s="250"/>
      <c r="DA2888" s="250"/>
      <c r="DB2888" s="250"/>
      <c r="DC2888" s="250"/>
      <c r="DD2888" s="250"/>
      <c r="DE2888" s="250"/>
      <c r="DF2888" s="250"/>
      <c r="DG2888" s="250"/>
      <c r="DH2888" s="250"/>
    </row>
    <row r="2889" s="249" customFormat="1" ht="24" customHeight="1" spans="1:112">
      <c r="A2889" s="627"/>
      <c r="B2889" s="628"/>
      <c r="C2889" s="628"/>
      <c r="D2889" s="628"/>
      <c r="E2889" s="628"/>
      <c r="F2889" s="628"/>
      <c r="G2889" s="628"/>
      <c r="H2889" s="628"/>
      <c r="I2889" s="443" t="s">
        <v>33</v>
      </c>
      <c r="J2889" s="443" t="s">
        <v>34</v>
      </c>
      <c r="K2889" s="443" t="s">
        <v>35</v>
      </c>
      <c r="L2889" s="443" t="s">
        <v>36</v>
      </c>
      <c r="M2889" s="443" t="s">
        <v>37</v>
      </c>
      <c r="N2889" s="250"/>
      <c r="O2889" s="250"/>
      <c r="P2889" s="250"/>
      <c r="Q2889" s="250"/>
      <c r="R2889" s="250"/>
      <c r="S2889" s="250"/>
      <c r="T2889" s="250"/>
      <c r="U2889" s="250"/>
      <c r="V2889" s="250"/>
      <c r="W2889" s="250"/>
      <c r="X2889" s="250"/>
      <c r="Y2889" s="250"/>
      <c r="Z2889" s="250"/>
      <c r="AA2889" s="250"/>
      <c r="AB2889" s="250"/>
      <c r="AC2889" s="250"/>
      <c r="AD2889" s="250"/>
      <c r="AE2889" s="250"/>
      <c r="AF2889" s="250"/>
      <c r="AG2889" s="250"/>
      <c r="AH2889" s="250"/>
      <c r="AI2889" s="250"/>
      <c r="AJ2889" s="250"/>
      <c r="AK2889" s="250"/>
      <c r="AL2889" s="250"/>
      <c r="AM2889" s="250"/>
      <c r="AN2889" s="250"/>
      <c r="AO2889" s="250"/>
      <c r="AP2889" s="250"/>
      <c r="AQ2889" s="250"/>
      <c r="AR2889" s="250"/>
      <c r="AS2889" s="250"/>
      <c r="AT2889" s="250"/>
      <c r="AU2889" s="250"/>
      <c r="AV2889" s="250"/>
      <c r="AW2889" s="250"/>
      <c r="AX2889" s="250"/>
      <c r="AY2889" s="250"/>
      <c r="AZ2889" s="250"/>
      <c r="BA2889" s="250"/>
      <c r="BB2889" s="250"/>
      <c r="BC2889" s="250"/>
      <c r="BD2889" s="250"/>
      <c r="BE2889" s="250"/>
      <c r="BF2889" s="250"/>
      <c r="BG2889" s="250"/>
      <c r="BH2889" s="250"/>
      <c r="BI2889" s="250"/>
      <c r="BJ2889" s="250"/>
      <c r="BK2889" s="250"/>
      <c r="BL2889" s="250"/>
      <c r="BM2889" s="250"/>
      <c r="BN2889" s="250"/>
      <c r="BO2889" s="250"/>
      <c r="BP2889" s="250"/>
      <c r="BQ2889" s="250"/>
      <c r="BR2889" s="250"/>
      <c r="BS2889" s="250"/>
      <c r="BT2889" s="250"/>
      <c r="BU2889" s="250"/>
      <c r="BV2889" s="250"/>
      <c r="BW2889" s="250"/>
      <c r="BX2889" s="250"/>
      <c r="BY2889" s="250"/>
      <c r="BZ2889" s="250"/>
      <c r="CA2889" s="250"/>
      <c r="CB2889" s="250"/>
      <c r="CC2889" s="250"/>
      <c r="CD2889" s="250"/>
      <c r="CE2889" s="250"/>
      <c r="CF2889" s="250"/>
      <c r="CG2889" s="250"/>
      <c r="CH2889" s="250"/>
      <c r="CI2889" s="250"/>
      <c r="CJ2889" s="250"/>
      <c r="CK2889" s="250"/>
      <c r="CL2889" s="250"/>
      <c r="CM2889" s="250"/>
      <c r="CN2889" s="250"/>
      <c r="CO2889" s="250"/>
      <c r="CP2889" s="250"/>
      <c r="CQ2889" s="250"/>
      <c r="CR2889" s="250"/>
      <c r="CS2889" s="250"/>
      <c r="CT2889" s="250"/>
      <c r="CU2889" s="250"/>
      <c r="CV2889" s="250"/>
      <c r="CW2889" s="250"/>
      <c r="CX2889" s="250"/>
      <c r="CY2889" s="250"/>
      <c r="CZ2889" s="250"/>
      <c r="DA2889" s="250"/>
      <c r="DB2889" s="250"/>
      <c r="DC2889" s="250"/>
      <c r="DD2889" s="250"/>
      <c r="DE2889" s="250"/>
      <c r="DF2889" s="250"/>
      <c r="DG2889" s="250"/>
      <c r="DH2889" s="250"/>
    </row>
    <row r="2890" ht="225" customHeight="1" spans="1:13">
      <c r="A2890" s="77">
        <v>1</v>
      </c>
      <c r="B2890" s="79" t="s">
        <v>47</v>
      </c>
      <c r="C2890" s="887" t="s">
        <v>15763</v>
      </c>
      <c r="D2890" s="79" t="s">
        <v>15764</v>
      </c>
      <c r="E2890" s="78" t="s">
        <v>15765</v>
      </c>
      <c r="F2890" s="629" t="s">
        <v>15766</v>
      </c>
      <c r="G2890" s="630" t="s">
        <v>123</v>
      </c>
      <c r="H2890" s="631" t="s">
        <v>15767</v>
      </c>
      <c r="I2890" s="439">
        <v>119</v>
      </c>
      <c r="J2890" s="285">
        <f t="shared" ref="J2890:J2892" si="346">K2890*1.05</f>
        <v>113.590909090909</v>
      </c>
      <c r="K2890" s="285">
        <f t="shared" ref="K2890:K2892" si="347">I2890/1.1</f>
        <v>108.181818181818</v>
      </c>
      <c r="L2890" s="285">
        <f t="shared" ref="L2890:L2892" si="348">K2890*0.95</f>
        <v>102.772727272727</v>
      </c>
      <c r="M2890" s="285">
        <f t="shared" ref="M2890:M2892" si="349">K2890*0.9</f>
        <v>97.3636363636364</v>
      </c>
    </row>
    <row r="2891" ht="31" customHeight="1" spans="1:13">
      <c r="A2891" s="77">
        <v>2</v>
      </c>
      <c r="B2891" s="79" t="s">
        <v>47</v>
      </c>
      <c r="C2891" s="888" t="s">
        <v>15768</v>
      </c>
      <c r="D2891" s="376" t="s">
        <v>15769</v>
      </c>
      <c r="E2891" s="206"/>
      <c r="F2891" s="206"/>
      <c r="G2891" s="630" t="s">
        <v>123</v>
      </c>
      <c r="H2891" s="206"/>
      <c r="I2891" s="285">
        <v>34</v>
      </c>
      <c r="J2891" s="285">
        <f t="shared" si="346"/>
        <v>32.4545454545455</v>
      </c>
      <c r="K2891" s="285">
        <f t="shared" si="347"/>
        <v>30.9090909090909</v>
      </c>
      <c r="L2891" s="285">
        <f t="shared" si="348"/>
        <v>29.3636363636364</v>
      </c>
      <c r="M2891" s="673">
        <f t="shared" si="349"/>
        <v>27.8181818181818</v>
      </c>
    </row>
    <row r="2892" ht="31" customHeight="1" spans="1:13">
      <c r="A2892" s="77">
        <v>3</v>
      </c>
      <c r="B2892" s="79" t="s">
        <v>47</v>
      </c>
      <c r="C2892" s="888" t="s">
        <v>15770</v>
      </c>
      <c r="D2892" s="376" t="s">
        <v>15771</v>
      </c>
      <c r="E2892" s="206"/>
      <c r="F2892" s="206"/>
      <c r="G2892" s="630" t="s">
        <v>123</v>
      </c>
      <c r="H2892" s="206"/>
      <c r="I2892" s="285">
        <v>119</v>
      </c>
      <c r="J2892" s="285">
        <f t="shared" si="346"/>
        <v>113.590909090909</v>
      </c>
      <c r="K2892" s="285">
        <f t="shared" si="347"/>
        <v>108.181818181818</v>
      </c>
      <c r="L2892" s="285">
        <f t="shared" si="348"/>
        <v>102.772727272727</v>
      </c>
      <c r="M2892" s="673">
        <f t="shared" si="349"/>
        <v>97.3636363636364</v>
      </c>
    </row>
    <row r="2893" ht="31" customHeight="1" spans="1:13">
      <c r="A2893" s="77">
        <v>4</v>
      </c>
      <c r="B2893" s="79" t="s">
        <v>47</v>
      </c>
      <c r="C2893" s="888" t="s">
        <v>15772</v>
      </c>
      <c r="D2893" s="376" t="s">
        <v>15773</v>
      </c>
      <c r="E2893" s="206"/>
      <c r="F2893" s="206"/>
      <c r="G2893" s="630" t="s">
        <v>123</v>
      </c>
      <c r="H2893" s="206"/>
      <c r="I2893" s="288">
        <f t="shared" ref="I2893:M2893" si="350">I2890*0.2</f>
        <v>23.8</v>
      </c>
      <c r="J2893" s="288">
        <f t="shared" si="350"/>
        <v>22.7181818181818</v>
      </c>
      <c r="K2893" s="288">
        <f t="shared" si="350"/>
        <v>21.6363636363636</v>
      </c>
      <c r="L2893" s="288">
        <f t="shared" si="350"/>
        <v>20.5545454545455</v>
      </c>
      <c r="M2893" s="288">
        <f t="shared" si="350"/>
        <v>19.4727272727273</v>
      </c>
    </row>
    <row r="2894" ht="31" customHeight="1" spans="1:13">
      <c r="A2894" s="77">
        <v>5</v>
      </c>
      <c r="B2894" s="79" t="s">
        <v>47</v>
      </c>
      <c r="C2894" s="889" t="s">
        <v>15774</v>
      </c>
      <c r="D2894" s="634" t="s">
        <v>15775</v>
      </c>
      <c r="E2894" s="635"/>
      <c r="F2894" s="635"/>
      <c r="G2894" s="630" t="s">
        <v>123</v>
      </c>
      <c r="H2894" s="635"/>
      <c r="I2894" s="674" t="s">
        <v>15776</v>
      </c>
      <c r="J2894" s="675"/>
      <c r="K2894" s="675"/>
      <c r="L2894" s="675"/>
      <c r="M2894" s="676"/>
    </row>
    <row r="2895" ht="41" customHeight="1" spans="1:13">
      <c r="A2895" s="636" t="s">
        <v>15777</v>
      </c>
      <c r="B2895" s="637"/>
      <c r="C2895" s="637"/>
      <c r="D2895" s="637"/>
      <c r="E2895" s="637"/>
      <c r="F2895" s="637"/>
      <c r="G2895" s="637"/>
      <c r="H2895" s="637"/>
      <c r="I2895" s="677"/>
      <c r="J2895" s="677"/>
      <c r="K2895" s="677"/>
      <c r="L2895" s="677"/>
      <c r="M2895" s="678"/>
    </row>
    <row r="2896" ht="160" customHeight="1" spans="1:13">
      <c r="A2896" s="515" t="s">
        <v>15778</v>
      </c>
      <c r="B2896" s="516"/>
      <c r="C2896" s="516"/>
      <c r="D2896" s="516"/>
      <c r="E2896" s="516"/>
      <c r="F2896" s="516"/>
      <c r="G2896" s="516"/>
      <c r="H2896" s="516"/>
      <c r="I2896" s="514"/>
      <c r="J2896" s="514"/>
      <c r="K2896" s="514"/>
      <c r="L2896" s="514"/>
      <c r="M2896" s="273"/>
    </row>
    <row r="2897" s="249" customFormat="1" ht="24" customHeight="1" spans="1:112">
      <c r="A2897" s="226" t="s">
        <v>7172</v>
      </c>
      <c r="B2897" s="263" t="s">
        <v>25</v>
      </c>
      <c r="C2897" s="263" t="s">
        <v>9746</v>
      </c>
      <c r="D2897" s="226" t="s">
        <v>27</v>
      </c>
      <c r="E2897" s="226" t="s">
        <v>7174</v>
      </c>
      <c r="F2897" s="226" t="s">
        <v>7175</v>
      </c>
      <c r="G2897" s="226" t="s">
        <v>30</v>
      </c>
      <c r="H2897" s="226" t="s">
        <v>7176</v>
      </c>
      <c r="I2897" s="442" t="s">
        <v>32</v>
      </c>
      <c r="J2897" s="442"/>
      <c r="K2897" s="442"/>
      <c r="L2897" s="442"/>
      <c r="M2897" s="442"/>
      <c r="N2897" s="250"/>
      <c r="O2897" s="250"/>
      <c r="P2897" s="250"/>
      <c r="Q2897" s="250"/>
      <c r="R2897" s="250"/>
      <c r="S2897" s="250"/>
      <c r="T2897" s="250"/>
      <c r="U2897" s="250"/>
      <c r="V2897" s="250"/>
      <c r="W2897" s="250"/>
      <c r="X2897" s="250"/>
      <c r="Y2897" s="250"/>
      <c r="Z2897" s="250"/>
      <c r="AA2897" s="250"/>
      <c r="AB2897" s="250"/>
      <c r="AC2897" s="250"/>
      <c r="AD2897" s="250"/>
      <c r="AE2897" s="250"/>
      <c r="AF2897" s="250"/>
      <c r="AG2897" s="250"/>
      <c r="AH2897" s="250"/>
      <c r="AI2897" s="250"/>
      <c r="AJ2897" s="250"/>
      <c r="AK2897" s="250"/>
      <c r="AL2897" s="250"/>
      <c r="AM2897" s="250"/>
      <c r="AN2897" s="250"/>
      <c r="AO2897" s="250"/>
      <c r="AP2897" s="250"/>
      <c r="AQ2897" s="250"/>
      <c r="AR2897" s="250"/>
      <c r="AS2897" s="250"/>
      <c r="AT2897" s="250"/>
      <c r="AU2897" s="250"/>
      <c r="AV2897" s="250"/>
      <c r="AW2897" s="250"/>
      <c r="AX2897" s="250"/>
      <c r="AY2897" s="250"/>
      <c r="AZ2897" s="250"/>
      <c r="BA2897" s="250"/>
      <c r="BB2897" s="250"/>
      <c r="BC2897" s="250"/>
      <c r="BD2897" s="250"/>
      <c r="BE2897" s="250"/>
      <c r="BF2897" s="250"/>
      <c r="BG2897" s="250"/>
      <c r="BH2897" s="250"/>
      <c r="BI2897" s="250"/>
      <c r="BJ2897" s="250"/>
      <c r="BK2897" s="250"/>
      <c r="BL2897" s="250"/>
      <c r="BM2897" s="250"/>
      <c r="BN2897" s="250"/>
      <c r="BO2897" s="250"/>
      <c r="BP2897" s="250"/>
      <c r="BQ2897" s="250"/>
      <c r="BR2897" s="250"/>
      <c r="BS2897" s="250"/>
      <c r="BT2897" s="250"/>
      <c r="BU2897" s="250"/>
      <c r="BV2897" s="250"/>
      <c r="BW2897" s="250"/>
      <c r="BX2897" s="250"/>
      <c r="BY2897" s="250"/>
      <c r="BZ2897" s="250"/>
      <c r="CA2897" s="250"/>
      <c r="CB2897" s="250"/>
      <c r="CC2897" s="250"/>
      <c r="CD2897" s="250"/>
      <c r="CE2897" s="250"/>
      <c r="CF2897" s="250"/>
      <c r="CG2897" s="250"/>
      <c r="CH2897" s="250"/>
      <c r="CI2897" s="250"/>
      <c r="CJ2897" s="250"/>
      <c r="CK2897" s="250"/>
      <c r="CL2897" s="250"/>
      <c r="CM2897" s="250"/>
      <c r="CN2897" s="250"/>
      <c r="CO2897" s="250"/>
      <c r="CP2897" s="250"/>
      <c r="CQ2897" s="250"/>
      <c r="CR2897" s="250"/>
      <c r="CS2897" s="250"/>
      <c r="CT2897" s="250"/>
      <c r="CU2897" s="250"/>
      <c r="CV2897" s="250"/>
      <c r="CW2897" s="250"/>
      <c r="CX2897" s="250"/>
      <c r="CY2897" s="250"/>
      <c r="CZ2897" s="250"/>
      <c r="DA2897" s="250"/>
      <c r="DB2897" s="250"/>
      <c r="DC2897" s="250"/>
      <c r="DD2897" s="250"/>
      <c r="DE2897" s="250"/>
      <c r="DF2897" s="250"/>
      <c r="DG2897" s="250"/>
      <c r="DH2897" s="250"/>
    </row>
    <row r="2898" s="249" customFormat="1" ht="24" customHeight="1" spans="1:112">
      <c r="A2898" s="226"/>
      <c r="B2898" s="263"/>
      <c r="C2898" s="263"/>
      <c r="D2898" s="226"/>
      <c r="E2898" s="226"/>
      <c r="F2898" s="226"/>
      <c r="G2898" s="226"/>
      <c r="H2898" s="226"/>
      <c r="I2898" s="442" t="s">
        <v>33</v>
      </c>
      <c r="J2898" s="442" t="s">
        <v>34</v>
      </c>
      <c r="K2898" s="442" t="s">
        <v>35</v>
      </c>
      <c r="L2898" s="442" t="s">
        <v>36</v>
      </c>
      <c r="M2898" s="442" t="s">
        <v>37</v>
      </c>
      <c r="N2898" s="250"/>
      <c r="O2898" s="250"/>
      <c r="P2898" s="250"/>
      <c r="Q2898" s="250"/>
      <c r="R2898" s="250"/>
      <c r="S2898" s="250"/>
      <c r="T2898" s="250"/>
      <c r="U2898" s="250"/>
      <c r="V2898" s="250"/>
      <c r="W2898" s="250"/>
      <c r="X2898" s="250"/>
      <c r="Y2898" s="250"/>
      <c r="Z2898" s="250"/>
      <c r="AA2898" s="250"/>
      <c r="AB2898" s="250"/>
      <c r="AC2898" s="250"/>
      <c r="AD2898" s="250"/>
      <c r="AE2898" s="250"/>
      <c r="AF2898" s="250"/>
      <c r="AG2898" s="250"/>
      <c r="AH2898" s="250"/>
      <c r="AI2898" s="250"/>
      <c r="AJ2898" s="250"/>
      <c r="AK2898" s="250"/>
      <c r="AL2898" s="250"/>
      <c r="AM2898" s="250"/>
      <c r="AN2898" s="250"/>
      <c r="AO2898" s="250"/>
      <c r="AP2898" s="250"/>
      <c r="AQ2898" s="250"/>
      <c r="AR2898" s="250"/>
      <c r="AS2898" s="250"/>
      <c r="AT2898" s="250"/>
      <c r="AU2898" s="250"/>
      <c r="AV2898" s="250"/>
      <c r="AW2898" s="250"/>
      <c r="AX2898" s="250"/>
      <c r="AY2898" s="250"/>
      <c r="AZ2898" s="250"/>
      <c r="BA2898" s="250"/>
      <c r="BB2898" s="250"/>
      <c r="BC2898" s="250"/>
      <c r="BD2898" s="250"/>
      <c r="BE2898" s="250"/>
      <c r="BF2898" s="250"/>
      <c r="BG2898" s="250"/>
      <c r="BH2898" s="250"/>
      <c r="BI2898" s="250"/>
      <c r="BJ2898" s="250"/>
      <c r="BK2898" s="250"/>
      <c r="BL2898" s="250"/>
      <c r="BM2898" s="250"/>
      <c r="BN2898" s="250"/>
      <c r="BO2898" s="250"/>
      <c r="BP2898" s="250"/>
      <c r="BQ2898" s="250"/>
      <c r="BR2898" s="250"/>
      <c r="BS2898" s="250"/>
      <c r="BT2898" s="250"/>
      <c r="BU2898" s="250"/>
      <c r="BV2898" s="250"/>
      <c r="BW2898" s="250"/>
      <c r="BX2898" s="250"/>
      <c r="BY2898" s="250"/>
      <c r="BZ2898" s="250"/>
      <c r="CA2898" s="250"/>
      <c r="CB2898" s="250"/>
      <c r="CC2898" s="250"/>
      <c r="CD2898" s="250"/>
      <c r="CE2898" s="250"/>
      <c r="CF2898" s="250"/>
      <c r="CG2898" s="250"/>
      <c r="CH2898" s="250"/>
      <c r="CI2898" s="250"/>
      <c r="CJ2898" s="250"/>
      <c r="CK2898" s="250"/>
      <c r="CL2898" s="250"/>
      <c r="CM2898" s="250"/>
      <c r="CN2898" s="250"/>
      <c r="CO2898" s="250"/>
      <c r="CP2898" s="250"/>
      <c r="CQ2898" s="250"/>
      <c r="CR2898" s="250"/>
      <c r="CS2898" s="250"/>
      <c r="CT2898" s="250"/>
      <c r="CU2898" s="250"/>
      <c r="CV2898" s="250"/>
      <c r="CW2898" s="250"/>
      <c r="CX2898" s="250"/>
      <c r="CY2898" s="250"/>
      <c r="CZ2898" s="250"/>
      <c r="DA2898" s="250"/>
      <c r="DB2898" s="250"/>
      <c r="DC2898" s="250"/>
      <c r="DD2898" s="250"/>
      <c r="DE2898" s="250"/>
      <c r="DF2898" s="250"/>
      <c r="DG2898" s="250"/>
      <c r="DH2898" s="250"/>
    </row>
    <row r="2899" ht="36" customHeight="1" spans="1:13">
      <c r="A2899" s="638"/>
      <c r="B2899" s="639"/>
      <c r="C2899" s="640">
        <v>110201</v>
      </c>
      <c r="D2899" s="641" t="s">
        <v>15779</v>
      </c>
      <c r="E2899" s="642"/>
      <c r="F2899" s="642"/>
      <c r="G2899" s="643"/>
      <c r="H2899" s="644" t="s">
        <v>15780</v>
      </c>
      <c r="I2899" s="679"/>
      <c r="J2899" s="680"/>
      <c r="K2899" s="680"/>
      <c r="L2899" s="680"/>
      <c r="M2899" s="681"/>
    </row>
    <row r="2900" ht="53" customHeight="1" spans="1:13">
      <c r="A2900" s="645">
        <v>1</v>
      </c>
      <c r="B2900" s="646" t="s">
        <v>3139</v>
      </c>
      <c r="C2900" s="890" t="s">
        <v>15781</v>
      </c>
      <c r="D2900" s="85" t="s">
        <v>15782</v>
      </c>
      <c r="E2900" s="85" t="s">
        <v>15783</v>
      </c>
      <c r="F2900" s="85" t="s">
        <v>15784</v>
      </c>
      <c r="G2900" s="264" t="s">
        <v>15785</v>
      </c>
      <c r="H2900" s="85" t="s">
        <v>15780</v>
      </c>
      <c r="I2900" s="682">
        <v>17</v>
      </c>
      <c r="J2900" s="285">
        <v>16.2272727272727</v>
      </c>
      <c r="K2900" s="285">
        <v>15.4545454545455</v>
      </c>
      <c r="L2900" s="285">
        <v>14.6818181818182</v>
      </c>
      <c r="M2900" s="673">
        <v>13.9090909090909</v>
      </c>
    </row>
    <row r="2901" ht="53" customHeight="1" spans="1:13">
      <c r="A2901" s="648"/>
      <c r="B2901" s="646" t="s">
        <v>3139</v>
      </c>
      <c r="C2901" s="890" t="s">
        <v>15786</v>
      </c>
      <c r="D2901" s="85" t="s">
        <v>15787</v>
      </c>
      <c r="E2901" s="85" t="s">
        <v>15788</v>
      </c>
      <c r="F2901" s="85"/>
      <c r="G2901" s="264" t="s">
        <v>15785</v>
      </c>
      <c r="H2901" s="85" t="s">
        <v>15780</v>
      </c>
      <c r="I2901" s="682">
        <v>8.5</v>
      </c>
      <c r="J2901" s="285">
        <v>8.11363636363636</v>
      </c>
      <c r="K2901" s="285">
        <v>7.72727272727273</v>
      </c>
      <c r="L2901" s="285">
        <v>7.34090909090909</v>
      </c>
      <c r="M2901" s="673">
        <v>6.95454545454545</v>
      </c>
    </row>
    <row r="2902" ht="53" customHeight="1" spans="1:13">
      <c r="A2902" s="648"/>
      <c r="B2902" s="646" t="s">
        <v>3139</v>
      </c>
      <c r="C2902" s="890" t="s">
        <v>15789</v>
      </c>
      <c r="D2902" s="85" t="s">
        <v>15790</v>
      </c>
      <c r="E2902" s="85" t="s">
        <v>15791</v>
      </c>
      <c r="F2902" s="85"/>
      <c r="G2902" s="264" t="s">
        <v>15785</v>
      </c>
      <c r="H2902" s="85" t="s">
        <v>15780</v>
      </c>
      <c r="I2902" s="682">
        <v>17</v>
      </c>
      <c r="J2902" s="285">
        <v>16.2272727272727</v>
      </c>
      <c r="K2902" s="285">
        <v>15.4545454545455</v>
      </c>
      <c r="L2902" s="285">
        <v>14.6818181818182</v>
      </c>
      <c r="M2902" s="673">
        <v>13.9090909090909</v>
      </c>
    </row>
    <row r="2903" ht="53" customHeight="1" spans="1:13">
      <c r="A2903" s="648"/>
      <c r="B2903" s="646" t="s">
        <v>3139</v>
      </c>
      <c r="C2903" s="890" t="s">
        <v>15792</v>
      </c>
      <c r="D2903" s="85" t="s">
        <v>15793</v>
      </c>
      <c r="E2903" s="85" t="s">
        <v>15794</v>
      </c>
      <c r="F2903" s="85"/>
      <c r="G2903" s="264" t="s">
        <v>15785</v>
      </c>
      <c r="H2903" s="85" t="s">
        <v>15780</v>
      </c>
      <c r="I2903" s="682">
        <v>25.5</v>
      </c>
      <c r="J2903" s="285">
        <v>24.3409090909091</v>
      </c>
      <c r="K2903" s="285">
        <v>23.1818181818182</v>
      </c>
      <c r="L2903" s="285">
        <v>22.0227272727273</v>
      </c>
      <c r="M2903" s="673">
        <v>20.8636363636364</v>
      </c>
    </row>
    <row r="2904" ht="53" customHeight="1" spans="1:13">
      <c r="A2904" s="649"/>
      <c r="B2904" s="646" t="s">
        <v>3139</v>
      </c>
      <c r="C2904" s="890" t="s">
        <v>15795</v>
      </c>
      <c r="D2904" s="85" t="s">
        <v>15796</v>
      </c>
      <c r="E2904" s="85"/>
      <c r="F2904" s="85"/>
      <c r="G2904" s="264" t="s">
        <v>15785</v>
      </c>
      <c r="H2904" s="85" t="s">
        <v>15780</v>
      </c>
      <c r="I2904" s="682">
        <v>17</v>
      </c>
      <c r="J2904" s="285">
        <v>16.2272727272727</v>
      </c>
      <c r="K2904" s="285">
        <v>15.4545454545455</v>
      </c>
      <c r="L2904" s="285">
        <v>14.6818181818182</v>
      </c>
      <c r="M2904" s="673">
        <v>13.9090909090909</v>
      </c>
    </row>
    <row r="2905" ht="53" customHeight="1" spans="1:13">
      <c r="A2905" s="650">
        <v>2</v>
      </c>
      <c r="B2905" s="646" t="s">
        <v>3139</v>
      </c>
      <c r="C2905" s="890" t="s">
        <v>15797</v>
      </c>
      <c r="D2905" s="85" t="s">
        <v>15798</v>
      </c>
      <c r="E2905" s="85" t="s">
        <v>15799</v>
      </c>
      <c r="F2905" s="85" t="s">
        <v>15800</v>
      </c>
      <c r="G2905" s="264" t="s">
        <v>15785</v>
      </c>
      <c r="H2905" s="85" t="s">
        <v>15780</v>
      </c>
      <c r="I2905" s="285">
        <v>25.5</v>
      </c>
      <c r="J2905" s="285">
        <v>24.3409090909091</v>
      </c>
      <c r="K2905" s="285">
        <v>23.1818181818182</v>
      </c>
      <c r="L2905" s="285">
        <v>22.0227272727273</v>
      </c>
      <c r="M2905" s="285">
        <v>20.8636363636364</v>
      </c>
    </row>
    <row r="2906" ht="53" customHeight="1" spans="1:13">
      <c r="A2906" s="650"/>
      <c r="B2906" s="646" t="s">
        <v>3139</v>
      </c>
      <c r="C2906" s="890" t="s">
        <v>15801</v>
      </c>
      <c r="D2906" s="85" t="s">
        <v>15802</v>
      </c>
      <c r="E2906" s="85" t="s">
        <v>15803</v>
      </c>
      <c r="F2906" s="85"/>
      <c r="G2906" s="264" t="s">
        <v>15785</v>
      </c>
      <c r="H2906" s="85" t="s">
        <v>15780</v>
      </c>
      <c r="I2906" s="285">
        <v>12.75</v>
      </c>
      <c r="J2906" s="285">
        <v>12.1704545454545</v>
      </c>
      <c r="K2906" s="285">
        <v>11.5909090909091</v>
      </c>
      <c r="L2906" s="285">
        <v>11.0113636363636</v>
      </c>
      <c r="M2906" s="285">
        <v>10.4318181818182</v>
      </c>
    </row>
    <row r="2907" ht="53" customHeight="1" spans="1:13">
      <c r="A2907" s="650"/>
      <c r="B2907" s="646" t="s">
        <v>3139</v>
      </c>
      <c r="C2907" s="890" t="s">
        <v>15804</v>
      </c>
      <c r="D2907" s="85" t="s">
        <v>15805</v>
      </c>
      <c r="E2907" s="85" t="s">
        <v>15806</v>
      </c>
      <c r="F2907" s="85"/>
      <c r="G2907" s="264" t="s">
        <v>15785</v>
      </c>
      <c r="H2907" s="85" t="s">
        <v>15780</v>
      </c>
      <c r="I2907" s="285">
        <v>25.5</v>
      </c>
      <c r="J2907" s="285">
        <v>24.3409090909091</v>
      </c>
      <c r="K2907" s="285">
        <v>23.1818181818182</v>
      </c>
      <c r="L2907" s="285">
        <v>22.0227272727273</v>
      </c>
      <c r="M2907" s="285">
        <v>20.8636363636364</v>
      </c>
    </row>
    <row r="2908" ht="53" customHeight="1" spans="1:13">
      <c r="A2908" s="650"/>
      <c r="B2908" s="646" t="s">
        <v>3139</v>
      </c>
      <c r="C2908" s="890" t="s">
        <v>15807</v>
      </c>
      <c r="D2908" s="85" t="s">
        <v>15808</v>
      </c>
      <c r="E2908" s="85" t="s">
        <v>15809</v>
      </c>
      <c r="F2908" s="85"/>
      <c r="G2908" s="264" t="s">
        <v>15785</v>
      </c>
      <c r="H2908" s="85" t="s">
        <v>15780</v>
      </c>
      <c r="I2908" s="285">
        <v>38.25</v>
      </c>
      <c r="J2908" s="285">
        <v>36.5113636363636</v>
      </c>
      <c r="K2908" s="285">
        <v>34.7727272727273</v>
      </c>
      <c r="L2908" s="285">
        <v>33.0340909090909</v>
      </c>
      <c r="M2908" s="285">
        <v>31.2954545454545</v>
      </c>
    </row>
    <row r="2909" ht="53" customHeight="1" spans="1:13">
      <c r="A2909" s="650"/>
      <c r="B2909" s="646" t="s">
        <v>3139</v>
      </c>
      <c r="C2909" s="890" t="s">
        <v>15810</v>
      </c>
      <c r="D2909" s="85" t="s">
        <v>15811</v>
      </c>
      <c r="E2909" s="85"/>
      <c r="F2909" s="85"/>
      <c r="G2909" s="264" t="s">
        <v>15785</v>
      </c>
      <c r="H2909" s="85" t="s">
        <v>15780</v>
      </c>
      <c r="I2909" s="285">
        <v>25.5</v>
      </c>
      <c r="J2909" s="285">
        <v>24.3409090909091</v>
      </c>
      <c r="K2909" s="285">
        <v>23.1818181818182</v>
      </c>
      <c r="L2909" s="285">
        <v>22.0227272727273</v>
      </c>
      <c r="M2909" s="285">
        <v>20.8636363636364</v>
      </c>
    </row>
    <row r="2910" ht="53" customHeight="1" spans="1:13">
      <c r="A2910" s="650"/>
      <c r="B2910" s="646" t="s">
        <v>3139</v>
      </c>
      <c r="C2910" s="890" t="s">
        <v>15812</v>
      </c>
      <c r="D2910" s="85" t="s">
        <v>15813</v>
      </c>
      <c r="E2910" s="85"/>
      <c r="F2910" s="85"/>
      <c r="G2910" s="264" t="s">
        <v>15785</v>
      </c>
      <c r="H2910" s="85" t="s">
        <v>15780</v>
      </c>
      <c r="I2910" s="285">
        <v>25.5</v>
      </c>
      <c r="J2910" s="285">
        <v>24.3409090909091</v>
      </c>
      <c r="K2910" s="285">
        <v>23.1818181818182</v>
      </c>
      <c r="L2910" s="285">
        <v>22.0227272727273</v>
      </c>
      <c r="M2910" s="285">
        <v>20.8636363636364</v>
      </c>
    </row>
    <row r="2911" ht="53" customHeight="1" spans="1:13">
      <c r="A2911" s="651" t="s">
        <v>15814</v>
      </c>
      <c r="B2911" s="651"/>
      <c r="C2911" s="651"/>
      <c r="D2911" s="651"/>
      <c r="E2911" s="651"/>
      <c r="F2911" s="651"/>
      <c r="G2911" s="651"/>
      <c r="H2911" s="651"/>
      <c r="I2911" s="683"/>
      <c r="J2911" s="683"/>
      <c r="K2911" s="683"/>
      <c r="L2911" s="683"/>
      <c r="M2911" s="684"/>
    </row>
    <row r="2912" ht="39" customHeight="1" spans="1:13">
      <c r="A2912" s="652" t="s">
        <v>7172</v>
      </c>
      <c r="B2912" s="653" t="s">
        <v>25</v>
      </c>
      <c r="C2912" s="652" t="s">
        <v>9746</v>
      </c>
      <c r="D2912" s="652" t="s">
        <v>27</v>
      </c>
      <c r="E2912" s="652" t="s">
        <v>7174</v>
      </c>
      <c r="F2912" s="652" t="s">
        <v>7175</v>
      </c>
      <c r="G2912" s="652" t="s">
        <v>15815</v>
      </c>
      <c r="H2912" s="652" t="s">
        <v>15816</v>
      </c>
      <c r="I2912" s="685" t="s">
        <v>30</v>
      </c>
      <c r="J2912" s="685" t="s">
        <v>7176</v>
      </c>
      <c r="K2912" s="686"/>
      <c r="L2912" s="686"/>
      <c r="M2912" s="686"/>
    </row>
    <row r="2913" ht="86" customHeight="1" spans="1:13">
      <c r="A2913" s="654">
        <v>1</v>
      </c>
      <c r="B2913" s="655" t="s">
        <v>395</v>
      </c>
      <c r="C2913" s="656" t="s">
        <v>15817</v>
      </c>
      <c r="D2913" s="654" t="s">
        <v>15818</v>
      </c>
      <c r="E2913" s="213" t="s">
        <v>15819</v>
      </c>
      <c r="F2913" s="213" t="s">
        <v>15820</v>
      </c>
      <c r="G2913" s="657"/>
      <c r="H2913" s="657"/>
      <c r="I2913" s="687" t="s">
        <v>51</v>
      </c>
      <c r="J2913" s="688" t="s">
        <v>15821</v>
      </c>
      <c r="K2913" s="686"/>
      <c r="L2913" s="686"/>
      <c r="M2913" s="686"/>
    </row>
    <row r="2914" ht="39" customHeight="1" spans="1:13">
      <c r="A2914" s="658" t="s">
        <v>15822</v>
      </c>
      <c r="B2914" s="658"/>
      <c r="C2914" s="658"/>
      <c r="D2914" s="658"/>
      <c r="E2914" s="658"/>
      <c r="F2914" s="658"/>
      <c r="G2914" s="658"/>
      <c r="H2914" s="658"/>
      <c r="I2914" s="689"/>
      <c r="J2914" s="689"/>
      <c r="K2914" s="689"/>
      <c r="L2914" s="689"/>
      <c r="M2914" s="689"/>
    </row>
    <row r="2915" ht="198" customHeight="1" spans="1:13">
      <c r="A2915" s="274" t="s">
        <v>15823</v>
      </c>
      <c r="B2915" s="514"/>
      <c r="C2915" s="514"/>
      <c r="D2915" s="514"/>
      <c r="E2915" s="514"/>
      <c r="F2915" s="514"/>
      <c r="G2915" s="514"/>
      <c r="H2915" s="514"/>
      <c r="I2915" s="514"/>
      <c r="J2915" s="514"/>
      <c r="K2915" s="514"/>
      <c r="L2915" s="514"/>
      <c r="M2915" s="273"/>
    </row>
    <row r="2916" s="249" customFormat="1" ht="15.6" spans="1:112">
      <c r="A2916" s="226" t="s">
        <v>7172</v>
      </c>
      <c r="B2916" s="263" t="s">
        <v>25</v>
      </c>
      <c r="C2916" s="263" t="s">
        <v>9746</v>
      </c>
      <c r="D2916" s="226" t="s">
        <v>27</v>
      </c>
      <c r="E2916" s="226" t="s">
        <v>7174</v>
      </c>
      <c r="F2916" s="226" t="s">
        <v>7175</v>
      </c>
      <c r="G2916" s="226" t="s">
        <v>30</v>
      </c>
      <c r="H2916" s="226" t="s">
        <v>7176</v>
      </c>
      <c r="I2916" s="442" t="s">
        <v>32</v>
      </c>
      <c r="J2916" s="442"/>
      <c r="K2916" s="442"/>
      <c r="L2916" s="442"/>
      <c r="M2916" s="442"/>
      <c r="N2916" s="250"/>
      <c r="O2916" s="250"/>
      <c r="P2916" s="250"/>
      <c r="Q2916" s="250"/>
      <c r="R2916" s="250"/>
      <c r="S2916" s="250"/>
      <c r="T2916" s="250"/>
      <c r="U2916" s="250"/>
      <c r="V2916" s="250"/>
      <c r="W2916" s="250"/>
      <c r="X2916" s="250"/>
      <c r="Y2916" s="250"/>
      <c r="Z2916" s="250"/>
      <c r="AA2916" s="250"/>
      <c r="AB2916" s="250"/>
      <c r="AC2916" s="250"/>
      <c r="AD2916" s="250"/>
      <c r="AE2916" s="250"/>
      <c r="AF2916" s="250"/>
      <c r="AG2916" s="250"/>
      <c r="AH2916" s="250"/>
      <c r="AI2916" s="250"/>
      <c r="AJ2916" s="250"/>
      <c r="AK2916" s="250"/>
      <c r="AL2916" s="250"/>
      <c r="AM2916" s="250"/>
      <c r="AN2916" s="250"/>
      <c r="AO2916" s="250"/>
      <c r="AP2916" s="250"/>
      <c r="AQ2916" s="250"/>
      <c r="AR2916" s="250"/>
      <c r="AS2916" s="250"/>
      <c r="AT2916" s="250"/>
      <c r="AU2916" s="250"/>
      <c r="AV2916" s="250"/>
      <c r="AW2916" s="250"/>
      <c r="AX2916" s="250"/>
      <c r="AY2916" s="250"/>
      <c r="AZ2916" s="250"/>
      <c r="BA2916" s="250"/>
      <c r="BB2916" s="250"/>
      <c r="BC2916" s="250"/>
      <c r="BD2916" s="250"/>
      <c r="BE2916" s="250"/>
      <c r="BF2916" s="250"/>
      <c r="BG2916" s="250"/>
      <c r="BH2916" s="250"/>
      <c r="BI2916" s="250"/>
      <c r="BJ2916" s="250"/>
      <c r="BK2916" s="250"/>
      <c r="BL2916" s="250"/>
      <c r="BM2916" s="250"/>
      <c r="BN2916" s="250"/>
      <c r="BO2916" s="250"/>
      <c r="BP2916" s="250"/>
      <c r="BQ2916" s="250"/>
      <c r="BR2916" s="250"/>
      <c r="BS2916" s="250"/>
      <c r="BT2916" s="250"/>
      <c r="BU2916" s="250"/>
      <c r="BV2916" s="250"/>
      <c r="BW2916" s="250"/>
      <c r="BX2916" s="250"/>
      <c r="BY2916" s="250"/>
      <c r="BZ2916" s="250"/>
      <c r="CA2916" s="250"/>
      <c r="CB2916" s="250"/>
      <c r="CC2916" s="250"/>
      <c r="CD2916" s="250"/>
      <c r="CE2916" s="250"/>
      <c r="CF2916" s="250"/>
      <c r="CG2916" s="250"/>
      <c r="CH2916" s="250"/>
      <c r="CI2916" s="250"/>
      <c r="CJ2916" s="250"/>
      <c r="CK2916" s="250"/>
      <c r="CL2916" s="250"/>
      <c r="CM2916" s="250"/>
      <c r="CN2916" s="250"/>
      <c r="CO2916" s="250"/>
      <c r="CP2916" s="250"/>
      <c r="CQ2916" s="250"/>
      <c r="CR2916" s="250"/>
      <c r="CS2916" s="250"/>
      <c r="CT2916" s="250"/>
      <c r="CU2916" s="250"/>
      <c r="CV2916" s="250"/>
      <c r="CW2916" s="250"/>
      <c r="CX2916" s="250"/>
      <c r="CY2916" s="250"/>
      <c r="CZ2916" s="250"/>
      <c r="DA2916" s="250"/>
      <c r="DB2916" s="250"/>
      <c r="DC2916" s="250"/>
      <c r="DD2916" s="250"/>
      <c r="DE2916" s="250"/>
      <c r="DF2916" s="250"/>
      <c r="DG2916" s="250"/>
      <c r="DH2916" s="250"/>
    </row>
    <row r="2917" s="249" customFormat="1" ht="15.6" spans="1:112">
      <c r="A2917" s="226"/>
      <c r="B2917" s="263"/>
      <c r="C2917" s="263"/>
      <c r="D2917" s="226"/>
      <c r="E2917" s="226"/>
      <c r="F2917" s="226"/>
      <c r="G2917" s="226"/>
      <c r="H2917" s="226"/>
      <c r="I2917" s="442" t="s">
        <v>33</v>
      </c>
      <c r="J2917" s="442" t="s">
        <v>34</v>
      </c>
      <c r="K2917" s="442" t="s">
        <v>35</v>
      </c>
      <c r="L2917" s="442" t="s">
        <v>36</v>
      </c>
      <c r="M2917" s="442" t="s">
        <v>37</v>
      </c>
      <c r="N2917" s="250"/>
      <c r="O2917" s="250"/>
      <c r="P2917" s="250"/>
      <c r="Q2917" s="250"/>
      <c r="R2917" s="250"/>
      <c r="S2917" s="250"/>
      <c r="T2917" s="250"/>
      <c r="U2917" s="250"/>
      <c r="V2917" s="250"/>
      <c r="W2917" s="250"/>
      <c r="X2917" s="250"/>
      <c r="Y2917" s="250"/>
      <c r="Z2917" s="250"/>
      <c r="AA2917" s="250"/>
      <c r="AB2917" s="250"/>
      <c r="AC2917" s="250"/>
      <c r="AD2917" s="250"/>
      <c r="AE2917" s="250"/>
      <c r="AF2917" s="250"/>
      <c r="AG2917" s="250"/>
      <c r="AH2917" s="250"/>
      <c r="AI2917" s="250"/>
      <c r="AJ2917" s="250"/>
      <c r="AK2917" s="250"/>
      <c r="AL2917" s="250"/>
      <c r="AM2917" s="250"/>
      <c r="AN2917" s="250"/>
      <c r="AO2917" s="250"/>
      <c r="AP2917" s="250"/>
      <c r="AQ2917" s="250"/>
      <c r="AR2917" s="250"/>
      <c r="AS2917" s="250"/>
      <c r="AT2917" s="250"/>
      <c r="AU2917" s="250"/>
      <c r="AV2917" s="250"/>
      <c r="AW2917" s="250"/>
      <c r="AX2917" s="250"/>
      <c r="AY2917" s="250"/>
      <c r="AZ2917" s="250"/>
      <c r="BA2917" s="250"/>
      <c r="BB2917" s="250"/>
      <c r="BC2917" s="250"/>
      <c r="BD2917" s="250"/>
      <c r="BE2917" s="250"/>
      <c r="BF2917" s="250"/>
      <c r="BG2917" s="250"/>
      <c r="BH2917" s="250"/>
      <c r="BI2917" s="250"/>
      <c r="BJ2917" s="250"/>
      <c r="BK2917" s="250"/>
      <c r="BL2917" s="250"/>
      <c r="BM2917" s="250"/>
      <c r="BN2917" s="250"/>
      <c r="BO2917" s="250"/>
      <c r="BP2917" s="250"/>
      <c r="BQ2917" s="250"/>
      <c r="BR2917" s="250"/>
      <c r="BS2917" s="250"/>
      <c r="BT2917" s="250"/>
      <c r="BU2917" s="250"/>
      <c r="BV2917" s="250"/>
      <c r="BW2917" s="250"/>
      <c r="BX2917" s="250"/>
      <c r="BY2917" s="250"/>
      <c r="BZ2917" s="250"/>
      <c r="CA2917" s="250"/>
      <c r="CB2917" s="250"/>
      <c r="CC2917" s="250"/>
      <c r="CD2917" s="250"/>
      <c r="CE2917" s="250"/>
      <c r="CF2917" s="250"/>
      <c r="CG2917" s="250"/>
      <c r="CH2917" s="250"/>
      <c r="CI2917" s="250"/>
      <c r="CJ2917" s="250"/>
      <c r="CK2917" s="250"/>
      <c r="CL2917" s="250"/>
      <c r="CM2917" s="250"/>
      <c r="CN2917" s="250"/>
      <c r="CO2917" s="250"/>
      <c r="CP2917" s="250"/>
      <c r="CQ2917" s="250"/>
      <c r="CR2917" s="250"/>
      <c r="CS2917" s="250"/>
      <c r="CT2917" s="250"/>
      <c r="CU2917" s="250"/>
      <c r="CV2917" s="250"/>
      <c r="CW2917" s="250"/>
      <c r="CX2917" s="250"/>
      <c r="CY2917" s="250"/>
      <c r="CZ2917" s="250"/>
      <c r="DA2917" s="250"/>
      <c r="DB2917" s="250"/>
      <c r="DC2917" s="250"/>
      <c r="DD2917" s="250"/>
      <c r="DE2917" s="250"/>
      <c r="DF2917" s="250"/>
      <c r="DG2917" s="250"/>
      <c r="DH2917" s="250"/>
    </row>
    <row r="2918" spans="1:13">
      <c r="A2918" s="659"/>
      <c r="B2918" s="660"/>
      <c r="C2918" s="660" t="s">
        <v>15824</v>
      </c>
      <c r="D2918" s="659" t="s">
        <v>15825</v>
      </c>
      <c r="E2918" s="659"/>
      <c r="F2918" s="659"/>
      <c r="G2918" s="659"/>
      <c r="H2918" s="659"/>
      <c r="I2918" s="508"/>
      <c r="J2918" s="508"/>
      <c r="K2918" s="508"/>
      <c r="L2918" s="508"/>
      <c r="M2918" s="508"/>
    </row>
    <row r="2919" ht="43.2" spans="1:13">
      <c r="A2919" s="661">
        <v>1</v>
      </c>
      <c r="B2919" s="662" t="s">
        <v>95</v>
      </c>
      <c r="C2919" s="891" t="s">
        <v>15826</v>
      </c>
      <c r="D2919" s="85" t="s">
        <v>15827</v>
      </c>
      <c r="E2919" s="85" t="s">
        <v>15828</v>
      </c>
      <c r="F2919" s="85" t="s">
        <v>15829</v>
      </c>
      <c r="G2919" s="264" t="s">
        <v>51</v>
      </c>
      <c r="H2919" s="85" t="s">
        <v>15830</v>
      </c>
      <c r="I2919" s="105">
        <v>2191.5</v>
      </c>
      <c r="J2919" s="285">
        <f t="shared" ref="J2919:J2935" si="351">K2919*1.05</f>
        <v>2091.88636363636</v>
      </c>
      <c r="K2919" s="285">
        <f t="shared" ref="K2919:K2935" si="352">I2919/1.1</f>
        <v>1992.27272727273</v>
      </c>
      <c r="L2919" s="285">
        <f t="shared" ref="L2919:L2935" si="353">K2919*0.95</f>
        <v>1892.65909090909</v>
      </c>
      <c r="M2919" s="285">
        <f t="shared" ref="M2919:M2935" si="354">K2919*0.9</f>
        <v>1793.04545454545</v>
      </c>
    </row>
    <row r="2920" ht="43.2" spans="1:13">
      <c r="A2920" s="661">
        <v>2</v>
      </c>
      <c r="B2920" s="326" t="s">
        <v>38</v>
      </c>
      <c r="C2920" s="663" t="s">
        <v>15831</v>
      </c>
      <c r="D2920" s="85" t="s">
        <v>15832</v>
      </c>
      <c r="E2920" s="664" t="s">
        <v>15833</v>
      </c>
      <c r="F2920" s="664" t="s">
        <v>15834</v>
      </c>
      <c r="G2920" s="264" t="s">
        <v>51</v>
      </c>
      <c r="H2920" s="665"/>
      <c r="I2920" s="105">
        <v>3582</v>
      </c>
      <c r="J2920" s="285">
        <f t="shared" si="351"/>
        <v>3419.18181818182</v>
      </c>
      <c r="K2920" s="285">
        <f t="shared" si="352"/>
        <v>3256.36363636364</v>
      </c>
      <c r="L2920" s="285">
        <f t="shared" si="353"/>
        <v>3093.54545454545</v>
      </c>
      <c r="M2920" s="285">
        <f t="shared" si="354"/>
        <v>2930.72727272727</v>
      </c>
    </row>
    <row r="2921" spans="1:13">
      <c r="A2921" s="661"/>
      <c r="B2921" s="326" t="s">
        <v>38</v>
      </c>
      <c r="C2921" s="663" t="s">
        <v>15835</v>
      </c>
      <c r="D2921" s="666" t="s">
        <v>15836</v>
      </c>
      <c r="E2921" s="264"/>
      <c r="F2921" s="264"/>
      <c r="G2921" s="264" t="s">
        <v>51</v>
      </c>
      <c r="H2921" s="667"/>
      <c r="I2921" s="105">
        <v>1224</v>
      </c>
      <c r="J2921" s="285">
        <f t="shared" si="351"/>
        <v>1168.36363636364</v>
      </c>
      <c r="K2921" s="285">
        <f t="shared" si="352"/>
        <v>1112.72727272727</v>
      </c>
      <c r="L2921" s="285">
        <f t="shared" si="353"/>
        <v>1057.09090909091</v>
      </c>
      <c r="M2921" s="285">
        <f t="shared" si="354"/>
        <v>1001.45454545455</v>
      </c>
    </row>
    <row r="2922" ht="72" spans="1:13">
      <c r="A2922" s="661">
        <v>3</v>
      </c>
      <c r="B2922" s="668" t="s">
        <v>38</v>
      </c>
      <c r="C2922" s="663" t="s">
        <v>15837</v>
      </c>
      <c r="D2922" s="198" t="s">
        <v>15838</v>
      </c>
      <c r="E2922" s="296" t="s">
        <v>15839</v>
      </c>
      <c r="F2922" s="296" t="s">
        <v>15840</v>
      </c>
      <c r="G2922" s="264" t="s">
        <v>15841</v>
      </c>
      <c r="H2922" s="85" t="s">
        <v>15842</v>
      </c>
      <c r="I2922" s="105">
        <v>1656</v>
      </c>
      <c r="J2922" s="285">
        <f t="shared" si="351"/>
        <v>1580.72727272727</v>
      </c>
      <c r="K2922" s="285">
        <f t="shared" si="352"/>
        <v>1505.45454545455</v>
      </c>
      <c r="L2922" s="285">
        <f t="shared" si="353"/>
        <v>1430.18181818182</v>
      </c>
      <c r="M2922" s="285">
        <f t="shared" si="354"/>
        <v>1354.90909090909</v>
      </c>
    </row>
    <row r="2923" ht="100.8" spans="1:13">
      <c r="A2923" s="661">
        <v>4</v>
      </c>
      <c r="B2923" s="668" t="s">
        <v>38</v>
      </c>
      <c r="C2923" s="663" t="s">
        <v>15843</v>
      </c>
      <c r="D2923" s="85" t="s">
        <v>15844</v>
      </c>
      <c r="E2923" s="85" t="s">
        <v>15845</v>
      </c>
      <c r="F2923" s="85" t="s">
        <v>15846</v>
      </c>
      <c r="G2923" s="264" t="s">
        <v>15847</v>
      </c>
      <c r="H2923" s="85" t="s">
        <v>15848</v>
      </c>
      <c r="I2923" s="105">
        <v>100</v>
      </c>
      <c r="J2923" s="285">
        <f t="shared" si="351"/>
        <v>95.4545454545455</v>
      </c>
      <c r="K2923" s="285">
        <f t="shared" si="352"/>
        <v>90.9090909090909</v>
      </c>
      <c r="L2923" s="285">
        <f t="shared" si="353"/>
        <v>86.3636363636364</v>
      </c>
      <c r="M2923" s="285">
        <f t="shared" si="354"/>
        <v>81.8181818181818</v>
      </c>
    </row>
    <row r="2924" ht="43.2" spans="1:13">
      <c r="A2924" s="661">
        <v>5</v>
      </c>
      <c r="B2924" s="669" t="s">
        <v>95</v>
      </c>
      <c r="C2924" s="663" t="s">
        <v>15849</v>
      </c>
      <c r="D2924" s="85" t="s">
        <v>15850</v>
      </c>
      <c r="E2924" s="85" t="s">
        <v>15851</v>
      </c>
      <c r="F2924" s="85" t="s">
        <v>15852</v>
      </c>
      <c r="G2924" s="264" t="s">
        <v>51</v>
      </c>
      <c r="H2924" s="665"/>
      <c r="I2924" s="105">
        <v>2054.7</v>
      </c>
      <c r="J2924" s="285">
        <f t="shared" si="351"/>
        <v>1961.30454545455</v>
      </c>
      <c r="K2924" s="285">
        <f t="shared" si="352"/>
        <v>1867.90909090909</v>
      </c>
      <c r="L2924" s="285">
        <f t="shared" si="353"/>
        <v>1774.51363636364</v>
      </c>
      <c r="M2924" s="285">
        <f t="shared" si="354"/>
        <v>1681.11818181818</v>
      </c>
    </row>
    <row r="2925" ht="28.8" spans="1:13">
      <c r="A2925" s="661"/>
      <c r="B2925" s="669" t="s">
        <v>95</v>
      </c>
      <c r="C2925" s="663" t="s">
        <v>15853</v>
      </c>
      <c r="D2925" s="670" t="s">
        <v>15854</v>
      </c>
      <c r="E2925" s="85" t="s">
        <v>15855</v>
      </c>
      <c r="F2925" s="85"/>
      <c r="G2925" s="264" t="s">
        <v>51</v>
      </c>
      <c r="H2925" s="85" t="s">
        <v>15856</v>
      </c>
      <c r="I2925" s="105">
        <v>1262.7</v>
      </c>
      <c r="J2925" s="285">
        <f t="shared" si="351"/>
        <v>1205.30454545455</v>
      </c>
      <c r="K2925" s="285">
        <f t="shared" si="352"/>
        <v>1147.90909090909</v>
      </c>
      <c r="L2925" s="285">
        <f t="shared" si="353"/>
        <v>1090.51363636364</v>
      </c>
      <c r="M2925" s="285">
        <f t="shared" si="354"/>
        <v>1033.11818181818</v>
      </c>
    </row>
    <row r="2926" ht="43.2" spans="1:13">
      <c r="A2926" s="661">
        <v>6</v>
      </c>
      <c r="B2926" s="669" t="s">
        <v>38</v>
      </c>
      <c r="C2926" s="663" t="s">
        <v>15857</v>
      </c>
      <c r="D2926" s="85" t="s">
        <v>15858</v>
      </c>
      <c r="E2926" s="85" t="s">
        <v>15859</v>
      </c>
      <c r="F2926" s="85" t="s">
        <v>15860</v>
      </c>
      <c r="G2926" s="264" t="s">
        <v>51</v>
      </c>
      <c r="H2926" s="665"/>
      <c r="I2926" s="105">
        <v>3011.4</v>
      </c>
      <c r="J2926" s="285">
        <f t="shared" si="351"/>
        <v>2874.51818181818</v>
      </c>
      <c r="K2926" s="285">
        <f t="shared" si="352"/>
        <v>2737.63636363636</v>
      </c>
      <c r="L2926" s="285">
        <f t="shared" si="353"/>
        <v>2600.75454545455</v>
      </c>
      <c r="M2926" s="285">
        <f t="shared" si="354"/>
        <v>2463.87272727273</v>
      </c>
    </row>
    <row r="2927" ht="43.2" spans="1:13">
      <c r="A2927" s="661">
        <v>7</v>
      </c>
      <c r="B2927" s="669" t="s">
        <v>38</v>
      </c>
      <c r="C2927" s="663" t="s">
        <v>15861</v>
      </c>
      <c r="D2927" s="85" t="s">
        <v>15862</v>
      </c>
      <c r="E2927" s="85" t="s">
        <v>15863</v>
      </c>
      <c r="F2927" s="85" t="s">
        <v>15864</v>
      </c>
      <c r="G2927" s="264" t="s">
        <v>51</v>
      </c>
      <c r="H2927" s="665"/>
      <c r="I2927" s="105">
        <v>983.7</v>
      </c>
      <c r="J2927" s="285">
        <f t="shared" si="351"/>
        <v>938.986363636364</v>
      </c>
      <c r="K2927" s="285">
        <f t="shared" si="352"/>
        <v>894.272727272727</v>
      </c>
      <c r="L2927" s="285">
        <f t="shared" si="353"/>
        <v>849.559090909091</v>
      </c>
      <c r="M2927" s="285">
        <f t="shared" si="354"/>
        <v>804.845454545455</v>
      </c>
    </row>
    <row r="2928" ht="43.2" spans="1:13">
      <c r="A2928" s="661">
        <v>8</v>
      </c>
      <c r="B2928" s="264" t="s">
        <v>38</v>
      </c>
      <c r="C2928" s="663" t="s">
        <v>15865</v>
      </c>
      <c r="D2928" s="198" t="s">
        <v>15866</v>
      </c>
      <c r="E2928" s="85" t="s">
        <v>15867</v>
      </c>
      <c r="F2928" s="85" t="s">
        <v>15868</v>
      </c>
      <c r="G2928" s="264" t="s">
        <v>15869</v>
      </c>
      <c r="H2928" s="665"/>
      <c r="I2928" s="105">
        <v>1404</v>
      </c>
      <c r="J2928" s="285">
        <f t="shared" si="351"/>
        <v>1340.18181818182</v>
      </c>
      <c r="K2928" s="285">
        <f t="shared" si="352"/>
        <v>1276.36363636364</v>
      </c>
      <c r="L2928" s="285">
        <f t="shared" si="353"/>
        <v>1212.54545454545</v>
      </c>
      <c r="M2928" s="285">
        <f t="shared" si="354"/>
        <v>1148.72727272727</v>
      </c>
    </row>
    <row r="2929" ht="28.8" spans="1:13">
      <c r="A2929" s="661">
        <v>9</v>
      </c>
      <c r="B2929" s="669" t="s">
        <v>95</v>
      </c>
      <c r="C2929" s="663" t="s">
        <v>15870</v>
      </c>
      <c r="D2929" s="85" t="s">
        <v>15871</v>
      </c>
      <c r="E2929" s="664" t="s">
        <v>15872</v>
      </c>
      <c r="F2929" s="664" t="s">
        <v>15873</v>
      </c>
      <c r="G2929" s="264" t="s">
        <v>51</v>
      </c>
      <c r="H2929" s="665"/>
      <c r="I2929" s="105">
        <v>643.5</v>
      </c>
      <c r="J2929" s="285">
        <f t="shared" si="351"/>
        <v>614.25</v>
      </c>
      <c r="K2929" s="285">
        <f t="shared" si="352"/>
        <v>585</v>
      </c>
      <c r="L2929" s="285">
        <f t="shared" si="353"/>
        <v>555.75</v>
      </c>
      <c r="M2929" s="285">
        <f t="shared" si="354"/>
        <v>526.5</v>
      </c>
    </row>
    <row r="2930" ht="28.8" spans="1:13">
      <c r="A2930" s="661"/>
      <c r="B2930" s="669" t="s">
        <v>95</v>
      </c>
      <c r="C2930" s="663" t="s">
        <v>15874</v>
      </c>
      <c r="D2930" s="664" t="s">
        <v>15875</v>
      </c>
      <c r="E2930" s="664" t="s">
        <v>15876</v>
      </c>
      <c r="F2930" s="671"/>
      <c r="G2930" s="264" t="s">
        <v>51</v>
      </c>
      <c r="H2930" s="665"/>
      <c r="I2930" s="105">
        <v>643.5</v>
      </c>
      <c r="J2930" s="285">
        <f t="shared" si="351"/>
        <v>614.25</v>
      </c>
      <c r="K2930" s="285">
        <f t="shared" si="352"/>
        <v>585</v>
      </c>
      <c r="L2930" s="285">
        <f t="shared" si="353"/>
        <v>555.75</v>
      </c>
      <c r="M2930" s="285">
        <f t="shared" si="354"/>
        <v>526.5</v>
      </c>
    </row>
    <row r="2931" ht="43.2" spans="1:13">
      <c r="A2931" s="661">
        <v>10</v>
      </c>
      <c r="B2931" s="669" t="s">
        <v>38</v>
      </c>
      <c r="C2931" s="663" t="s">
        <v>15877</v>
      </c>
      <c r="D2931" s="85" t="s">
        <v>15878</v>
      </c>
      <c r="E2931" s="85" t="s">
        <v>15879</v>
      </c>
      <c r="F2931" s="85" t="s">
        <v>15880</v>
      </c>
      <c r="G2931" s="264" t="s">
        <v>51</v>
      </c>
      <c r="H2931" s="665"/>
      <c r="I2931" s="105">
        <v>813.6</v>
      </c>
      <c r="J2931" s="285">
        <f t="shared" si="351"/>
        <v>776.618181818182</v>
      </c>
      <c r="K2931" s="285">
        <f t="shared" si="352"/>
        <v>739.636363636364</v>
      </c>
      <c r="L2931" s="285">
        <f t="shared" si="353"/>
        <v>702.654545454545</v>
      </c>
      <c r="M2931" s="285">
        <f t="shared" si="354"/>
        <v>665.672727272727</v>
      </c>
    </row>
    <row r="2932" ht="43.2" spans="1:13">
      <c r="A2932" s="661">
        <v>11</v>
      </c>
      <c r="B2932" s="669" t="s">
        <v>95</v>
      </c>
      <c r="C2932" s="663" t="s">
        <v>15881</v>
      </c>
      <c r="D2932" s="85" t="s">
        <v>15882</v>
      </c>
      <c r="E2932" s="664" t="s">
        <v>15883</v>
      </c>
      <c r="F2932" s="664" t="s">
        <v>15884</v>
      </c>
      <c r="G2932" s="264" t="s">
        <v>51</v>
      </c>
      <c r="H2932" s="665"/>
      <c r="I2932" s="105">
        <v>984.6</v>
      </c>
      <c r="J2932" s="285">
        <f t="shared" si="351"/>
        <v>939.845454545454</v>
      </c>
      <c r="K2932" s="285">
        <f t="shared" si="352"/>
        <v>895.090909090909</v>
      </c>
      <c r="L2932" s="285">
        <f t="shared" si="353"/>
        <v>850.336363636364</v>
      </c>
      <c r="M2932" s="285">
        <f t="shared" si="354"/>
        <v>805.581818181818</v>
      </c>
    </row>
    <row r="2933" ht="43.2" spans="1:13">
      <c r="A2933" s="661"/>
      <c r="B2933" s="669" t="s">
        <v>95</v>
      </c>
      <c r="C2933" s="663" t="s">
        <v>15885</v>
      </c>
      <c r="D2933" s="85" t="s">
        <v>15886</v>
      </c>
      <c r="E2933" s="198" t="s">
        <v>15887</v>
      </c>
      <c r="F2933" s="198" t="s">
        <v>15888</v>
      </c>
      <c r="G2933" s="264" t="s">
        <v>51</v>
      </c>
      <c r="H2933" s="665"/>
      <c r="I2933" s="105">
        <v>3105.9</v>
      </c>
      <c r="J2933" s="285">
        <f t="shared" si="351"/>
        <v>2964.72272727273</v>
      </c>
      <c r="K2933" s="285">
        <f t="shared" si="352"/>
        <v>2823.54545454545</v>
      </c>
      <c r="L2933" s="285">
        <f t="shared" si="353"/>
        <v>2682.36818181818</v>
      </c>
      <c r="M2933" s="285">
        <f t="shared" si="354"/>
        <v>2541.19090909091</v>
      </c>
    </row>
    <row r="2934" ht="43.2" spans="1:13">
      <c r="A2934" s="661">
        <v>12</v>
      </c>
      <c r="B2934" s="669" t="s">
        <v>38</v>
      </c>
      <c r="C2934" s="663" t="s">
        <v>15889</v>
      </c>
      <c r="D2934" s="85" t="s">
        <v>15890</v>
      </c>
      <c r="E2934" s="85" t="s">
        <v>15891</v>
      </c>
      <c r="F2934" s="198" t="s">
        <v>15892</v>
      </c>
      <c r="G2934" s="264" t="s">
        <v>15893</v>
      </c>
      <c r="H2934" s="85" t="s">
        <v>15894</v>
      </c>
      <c r="I2934" s="105">
        <v>2089.8</v>
      </c>
      <c r="J2934" s="285">
        <f t="shared" si="351"/>
        <v>1994.80909090909</v>
      </c>
      <c r="K2934" s="285">
        <f t="shared" si="352"/>
        <v>1899.81818181818</v>
      </c>
      <c r="L2934" s="285">
        <f t="shared" si="353"/>
        <v>1804.82727272727</v>
      </c>
      <c r="M2934" s="285">
        <f t="shared" si="354"/>
        <v>1709.83636363636</v>
      </c>
    </row>
    <row r="2935" ht="28.8" spans="1:13">
      <c r="A2935" s="661"/>
      <c r="B2935" s="669" t="s">
        <v>38</v>
      </c>
      <c r="C2935" s="663" t="s">
        <v>15895</v>
      </c>
      <c r="D2935" s="85" t="s">
        <v>15896</v>
      </c>
      <c r="E2935" s="264"/>
      <c r="F2935" s="264"/>
      <c r="G2935" s="264" t="s">
        <v>15893</v>
      </c>
      <c r="H2935" s="672"/>
      <c r="I2935" s="105">
        <v>810</v>
      </c>
      <c r="J2935" s="285">
        <f t="shared" si="351"/>
        <v>773.181818181818</v>
      </c>
      <c r="K2935" s="285">
        <f t="shared" si="352"/>
        <v>736.363636363636</v>
      </c>
      <c r="L2935" s="285">
        <f t="shared" si="353"/>
        <v>699.545454545454</v>
      </c>
      <c r="M2935" s="285">
        <f t="shared" si="354"/>
        <v>662.727272727273</v>
      </c>
    </row>
  </sheetData>
  <mergeCells count="1526">
    <mergeCell ref="A1:M1"/>
    <mergeCell ref="A2:M2"/>
    <mergeCell ref="A3:M3"/>
    <mergeCell ref="I4:M4"/>
    <mergeCell ref="A33:M33"/>
    <mergeCell ref="I36:M36"/>
    <mergeCell ref="A208:M208"/>
    <mergeCell ref="I211:M211"/>
    <mergeCell ref="A213:M213"/>
    <mergeCell ref="A350:C350"/>
    <mergeCell ref="A443:C443"/>
    <mergeCell ref="A529:M529"/>
    <mergeCell ref="I532:M532"/>
    <mergeCell ref="A729:M729"/>
    <mergeCell ref="A730:M730"/>
    <mergeCell ref="I731:M731"/>
    <mergeCell ref="A850:M850"/>
    <mergeCell ref="A851:M851"/>
    <mergeCell ref="I852:M852"/>
    <mergeCell ref="A869:M869"/>
    <mergeCell ref="I872:M872"/>
    <mergeCell ref="A1231:M1231"/>
    <mergeCell ref="A1232:M1232"/>
    <mergeCell ref="I1233:M1233"/>
    <mergeCell ref="A1421:M1421"/>
    <mergeCell ref="A1422:M1422"/>
    <mergeCell ref="I1423:M1423"/>
    <mergeCell ref="A1441:M1441"/>
    <mergeCell ref="I1444:M1444"/>
    <mergeCell ref="A1508:M1508"/>
    <mergeCell ref="A1509:M1509"/>
    <mergeCell ref="I1510:M1510"/>
    <mergeCell ref="A1558:M1558"/>
    <mergeCell ref="I1561:M1561"/>
    <mergeCell ref="A1622:M1622"/>
    <mergeCell ref="A1623:M1623"/>
    <mergeCell ref="I1624:M1624"/>
    <mergeCell ref="A1655:M1655"/>
    <mergeCell ref="A1656:M1656"/>
    <mergeCell ref="I1657:M1657"/>
    <mergeCell ref="A1759:M1759"/>
    <mergeCell ref="I1762:M1762"/>
    <mergeCell ref="A2057:M2057"/>
    <mergeCell ref="I2060:M2060"/>
    <mergeCell ref="A2104:M2104"/>
    <mergeCell ref="A2105:M2105"/>
    <mergeCell ref="I2106:M2106"/>
    <mergeCell ref="A2223:M2223"/>
    <mergeCell ref="I2226:M2226"/>
    <mergeCell ref="I2227:M2227"/>
    <mergeCell ref="I2228:M2228"/>
    <mergeCell ref="I2229:M2229"/>
    <mergeCell ref="I2230:M2230"/>
    <mergeCell ref="I2231:M2231"/>
    <mergeCell ref="I2232:M2232"/>
    <mergeCell ref="I2233:M2233"/>
    <mergeCell ref="I2234:M2234"/>
    <mergeCell ref="I2235:M2235"/>
    <mergeCell ref="I2236:M2236"/>
    <mergeCell ref="I2237:M2237"/>
    <mergeCell ref="I2238:M2238"/>
    <mergeCell ref="I2239:M2239"/>
    <mergeCell ref="I2240:M2240"/>
    <mergeCell ref="I2241:M2241"/>
    <mergeCell ref="I2242:M2242"/>
    <mergeCell ref="I2243:M2243"/>
    <mergeCell ref="I2244:M2244"/>
    <mergeCell ref="I2245:M2245"/>
    <mergeCell ref="I2246:M2246"/>
    <mergeCell ref="I2247:M2247"/>
    <mergeCell ref="I2248:M2248"/>
    <mergeCell ref="I2249:M2249"/>
    <mergeCell ref="I2250:M2250"/>
    <mergeCell ref="I2251:M2251"/>
    <mergeCell ref="I2252:M2252"/>
    <mergeCell ref="I2253:M2253"/>
    <mergeCell ref="I2254:M2254"/>
    <mergeCell ref="I2255:M2255"/>
    <mergeCell ref="I2256:M2256"/>
    <mergeCell ref="I2257:M2257"/>
    <mergeCell ref="I2258:M2258"/>
    <mergeCell ref="I2259:M2259"/>
    <mergeCell ref="I2260:M2260"/>
    <mergeCell ref="I2261:M2261"/>
    <mergeCell ref="I2262:M2262"/>
    <mergeCell ref="I2263:M2263"/>
    <mergeCell ref="I2264:M2264"/>
    <mergeCell ref="I2265:M2265"/>
    <mergeCell ref="I2266:M2266"/>
    <mergeCell ref="I2267:M2267"/>
    <mergeCell ref="I2268:M2268"/>
    <mergeCell ref="I2269:M2269"/>
    <mergeCell ref="I2270:M2270"/>
    <mergeCell ref="I2271:M2271"/>
    <mergeCell ref="I2272:M2272"/>
    <mergeCell ref="I2273:M2273"/>
    <mergeCell ref="I2274:M2274"/>
    <mergeCell ref="I2275:M2275"/>
    <mergeCell ref="I2276:M2276"/>
    <mergeCell ref="I2277:M2277"/>
    <mergeCell ref="I2278:M2278"/>
    <mergeCell ref="I2279:M2279"/>
    <mergeCell ref="I2280:M2280"/>
    <mergeCell ref="I2281:M2281"/>
    <mergeCell ref="I2282:M2282"/>
    <mergeCell ref="I2283:M2283"/>
    <mergeCell ref="I2284:M2284"/>
    <mergeCell ref="I2285:M2285"/>
    <mergeCell ref="I2286:M2286"/>
    <mergeCell ref="I2287:M2287"/>
    <mergeCell ref="I2288:M2288"/>
    <mergeCell ref="I2289:M2289"/>
    <mergeCell ref="I2290:M2290"/>
    <mergeCell ref="I2291:M2291"/>
    <mergeCell ref="I2292:M2292"/>
    <mergeCell ref="I2293:M2293"/>
    <mergeCell ref="I2294:M2294"/>
    <mergeCell ref="I2295:M2295"/>
    <mergeCell ref="I2296:M2296"/>
    <mergeCell ref="I2297:M2297"/>
    <mergeCell ref="I2298:M2298"/>
    <mergeCell ref="I2299:M2299"/>
    <mergeCell ref="I2300:M2300"/>
    <mergeCell ref="I2301:M2301"/>
    <mergeCell ref="I2302:M2302"/>
    <mergeCell ref="I2303:M2303"/>
    <mergeCell ref="I2304:M2304"/>
    <mergeCell ref="I2305:M2305"/>
    <mergeCell ref="I2306:M2306"/>
    <mergeCell ref="I2307:M2307"/>
    <mergeCell ref="I2308:M2308"/>
    <mergeCell ref="I2309:M2309"/>
    <mergeCell ref="I2310:M2310"/>
    <mergeCell ref="I2311:M2311"/>
    <mergeCell ref="I2312:M2312"/>
    <mergeCell ref="I2313:M2313"/>
    <mergeCell ref="I2314:M2314"/>
    <mergeCell ref="I2315:M2315"/>
    <mergeCell ref="I2316:M2316"/>
    <mergeCell ref="I2317:M2317"/>
    <mergeCell ref="I2318:M2318"/>
    <mergeCell ref="I2319:M2319"/>
    <mergeCell ref="I2320:M2320"/>
    <mergeCell ref="I2321:M2321"/>
    <mergeCell ref="I2322:M2322"/>
    <mergeCell ref="I2323:M2323"/>
    <mergeCell ref="I2324:M2324"/>
    <mergeCell ref="I2325:M2325"/>
    <mergeCell ref="I2326:M2326"/>
    <mergeCell ref="I2327:M2327"/>
    <mergeCell ref="I2328:M2328"/>
    <mergeCell ref="I2329:M2329"/>
    <mergeCell ref="I2330:M2330"/>
    <mergeCell ref="I2331:M2331"/>
    <mergeCell ref="I2332:M2332"/>
    <mergeCell ref="I2333:M2333"/>
    <mergeCell ref="I2334:M2334"/>
    <mergeCell ref="I2335:M2335"/>
    <mergeCell ref="I2336:M2336"/>
    <mergeCell ref="I2337:M2337"/>
    <mergeCell ref="I2338:M2338"/>
    <mergeCell ref="I2339:M2339"/>
    <mergeCell ref="I2340:M2340"/>
    <mergeCell ref="I2341:M2341"/>
    <mergeCell ref="I2342:M2342"/>
    <mergeCell ref="I2343:M2343"/>
    <mergeCell ref="I2344:M2344"/>
    <mergeCell ref="I2345:M2345"/>
    <mergeCell ref="I2346:M2346"/>
    <mergeCell ref="I2347:M2347"/>
    <mergeCell ref="I2348:M2348"/>
    <mergeCell ref="I2349:M2349"/>
    <mergeCell ref="I2350:M2350"/>
    <mergeCell ref="I2351:M2351"/>
    <mergeCell ref="I2352:M2352"/>
    <mergeCell ref="I2353:M2353"/>
    <mergeCell ref="I2354:M2354"/>
    <mergeCell ref="I2355:M2355"/>
    <mergeCell ref="I2356:M2356"/>
    <mergeCell ref="I2357:M2357"/>
    <mergeCell ref="I2358:M2358"/>
    <mergeCell ref="I2359:M2359"/>
    <mergeCell ref="I2360:M2360"/>
    <mergeCell ref="I2361:M2361"/>
    <mergeCell ref="I2362:M2362"/>
    <mergeCell ref="I2363:M2363"/>
    <mergeCell ref="I2364:M2364"/>
    <mergeCell ref="I2365:M2365"/>
    <mergeCell ref="I2366:M2366"/>
    <mergeCell ref="I2367:M2367"/>
    <mergeCell ref="I2368:M2368"/>
    <mergeCell ref="I2369:M2369"/>
    <mergeCell ref="I2370:M2370"/>
    <mergeCell ref="I2371:M2371"/>
    <mergeCell ref="I2372:M2372"/>
    <mergeCell ref="I2373:M2373"/>
    <mergeCell ref="I2374:M2374"/>
    <mergeCell ref="I2375:M2375"/>
    <mergeCell ref="I2376:M2376"/>
    <mergeCell ref="I2377:M2377"/>
    <mergeCell ref="I2378:M2378"/>
    <mergeCell ref="I2379:M2379"/>
    <mergeCell ref="I2380:M2380"/>
    <mergeCell ref="I2381:M2381"/>
    <mergeCell ref="I2382:M2382"/>
    <mergeCell ref="I2383:M2383"/>
    <mergeCell ref="I2384:M2384"/>
    <mergeCell ref="I2385:M2385"/>
    <mergeCell ref="I2386:M2386"/>
    <mergeCell ref="I2387:M2387"/>
    <mergeCell ref="I2388:M2388"/>
    <mergeCell ref="I2389:M2389"/>
    <mergeCell ref="I2390:M2390"/>
    <mergeCell ref="I2391:M2391"/>
    <mergeCell ref="I2392:M2392"/>
    <mergeCell ref="I2393:M2393"/>
    <mergeCell ref="I2394:M2394"/>
    <mergeCell ref="I2395:M2395"/>
    <mergeCell ref="I2396:M2396"/>
    <mergeCell ref="I2397:M2397"/>
    <mergeCell ref="I2398:M2398"/>
    <mergeCell ref="I2399:M2399"/>
    <mergeCell ref="I2400:M2400"/>
    <mergeCell ref="I2401:M2401"/>
    <mergeCell ref="I2402:M2402"/>
    <mergeCell ref="I2403:M2403"/>
    <mergeCell ref="I2404:M2404"/>
    <mergeCell ref="I2405:M2405"/>
    <mergeCell ref="I2406:M2406"/>
    <mergeCell ref="I2407:M2407"/>
    <mergeCell ref="I2408:M2408"/>
    <mergeCell ref="I2409:M2409"/>
    <mergeCell ref="I2410:M2410"/>
    <mergeCell ref="I2411:M2411"/>
    <mergeCell ref="I2412:M2412"/>
    <mergeCell ref="I2413:M2413"/>
    <mergeCell ref="I2414:M2414"/>
    <mergeCell ref="I2415:M2415"/>
    <mergeCell ref="I2416:M2416"/>
    <mergeCell ref="I2417:M2417"/>
    <mergeCell ref="I2418:M2418"/>
    <mergeCell ref="I2419:M2419"/>
    <mergeCell ref="I2420:M2420"/>
    <mergeCell ref="I2421:M2421"/>
    <mergeCell ref="I2422:M2422"/>
    <mergeCell ref="I2423:M2423"/>
    <mergeCell ref="I2424:M2424"/>
    <mergeCell ref="I2425:M2425"/>
    <mergeCell ref="I2426:M2426"/>
    <mergeCell ref="I2427:M2427"/>
    <mergeCell ref="I2428:M2428"/>
    <mergeCell ref="A2429:M2429"/>
    <mergeCell ref="I2432:M2432"/>
    <mergeCell ref="A2439:M2439"/>
    <mergeCell ref="A2440:M2440"/>
    <mergeCell ref="I2441:M2441"/>
    <mergeCell ref="A2491:M2491"/>
    <mergeCell ref="A2492:M2492"/>
    <mergeCell ref="I2493:M2493"/>
    <mergeCell ref="A2504:M2504"/>
    <mergeCell ref="A2505:M2505"/>
    <mergeCell ref="I2506:M2506"/>
    <mergeCell ref="A2527:M2527"/>
    <mergeCell ref="I2531:M2531"/>
    <mergeCell ref="A2565:M2565"/>
    <mergeCell ref="I2566:M2566"/>
    <mergeCell ref="A2569:M2569"/>
    <mergeCell ref="I2572:M2572"/>
    <mergeCell ref="A2600:M2600"/>
    <mergeCell ref="A2601:M2601"/>
    <mergeCell ref="I2602:M2602"/>
    <mergeCell ref="A2604:H2604"/>
    <mergeCell ref="A2611:H2611"/>
    <mergeCell ref="A2622:H2622"/>
    <mergeCell ref="A2634:M2634"/>
    <mergeCell ref="A2635:M2635"/>
    <mergeCell ref="I2636:M2636"/>
    <mergeCell ref="A2683:M2683"/>
    <mergeCell ref="A2684:M2684"/>
    <mergeCell ref="I2685:M2685"/>
    <mergeCell ref="A2737:M2737"/>
    <mergeCell ref="A2738:M2738"/>
    <mergeCell ref="I2739:M2739"/>
    <mergeCell ref="A2781:M2781"/>
    <mergeCell ref="I2784:M2784"/>
    <mergeCell ref="A2887:M2887"/>
    <mergeCell ref="I2888:M2888"/>
    <mergeCell ref="I2894:M2894"/>
    <mergeCell ref="A2895:M2895"/>
    <mergeCell ref="A2896:M2896"/>
    <mergeCell ref="I2897:M2897"/>
    <mergeCell ref="A2911:M2911"/>
    <mergeCell ref="A2914:M2914"/>
    <mergeCell ref="A2915:M2915"/>
    <mergeCell ref="I2916:M2916"/>
    <mergeCell ref="A4:A5"/>
    <mergeCell ref="A8:A10"/>
    <mergeCell ref="A11:A14"/>
    <mergeCell ref="A15:A17"/>
    <mergeCell ref="A18:A21"/>
    <mergeCell ref="A22:A25"/>
    <mergeCell ref="A26:A28"/>
    <mergeCell ref="A29:A31"/>
    <mergeCell ref="A36:A37"/>
    <mergeCell ref="A38:A40"/>
    <mergeCell ref="A41:A42"/>
    <mergeCell ref="A44:A47"/>
    <mergeCell ref="A48:A51"/>
    <mergeCell ref="A52:A53"/>
    <mergeCell ref="A56:A57"/>
    <mergeCell ref="A58:A59"/>
    <mergeCell ref="A61:A62"/>
    <mergeCell ref="A68:A70"/>
    <mergeCell ref="A71:A73"/>
    <mergeCell ref="A74:A76"/>
    <mergeCell ref="A77:A78"/>
    <mergeCell ref="A79:A81"/>
    <mergeCell ref="A82:A84"/>
    <mergeCell ref="A85:A86"/>
    <mergeCell ref="A87:A89"/>
    <mergeCell ref="A90:A91"/>
    <mergeCell ref="A92:A93"/>
    <mergeCell ref="A94:A95"/>
    <mergeCell ref="A96:A97"/>
    <mergeCell ref="A98:A99"/>
    <mergeCell ref="A100:A103"/>
    <mergeCell ref="A104:A105"/>
    <mergeCell ref="A107:A108"/>
    <mergeCell ref="A109:A112"/>
    <mergeCell ref="A113:A114"/>
    <mergeCell ref="A115:A116"/>
    <mergeCell ref="A117:A118"/>
    <mergeCell ref="A119:A120"/>
    <mergeCell ref="A121:A122"/>
    <mergeCell ref="A123:A124"/>
    <mergeCell ref="A125:A126"/>
    <mergeCell ref="A127:A128"/>
    <mergeCell ref="A129:A130"/>
    <mergeCell ref="A131:A132"/>
    <mergeCell ref="A133:A134"/>
    <mergeCell ref="A135:A136"/>
    <mergeCell ref="A137:A139"/>
    <mergeCell ref="A140:A143"/>
    <mergeCell ref="A144:A145"/>
    <mergeCell ref="A146:A149"/>
    <mergeCell ref="A150:A152"/>
    <mergeCell ref="A153:A154"/>
    <mergeCell ref="A156:A158"/>
    <mergeCell ref="A159:A160"/>
    <mergeCell ref="A161:A162"/>
    <mergeCell ref="A163:A164"/>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196:A197"/>
    <mergeCell ref="A198:A199"/>
    <mergeCell ref="A200:A201"/>
    <mergeCell ref="A202:A203"/>
    <mergeCell ref="A204:A205"/>
    <mergeCell ref="A206:A207"/>
    <mergeCell ref="A211:A212"/>
    <mergeCell ref="A215:A216"/>
    <mergeCell ref="A218:A221"/>
    <mergeCell ref="A223:A225"/>
    <mergeCell ref="A235:A236"/>
    <mergeCell ref="A237:A238"/>
    <mergeCell ref="A239:A240"/>
    <mergeCell ref="A241:A242"/>
    <mergeCell ref="A243:A244"/>
    <mergeCell ref="A250:A251"/>
    <mergeCell ref="A252:A253"/>
    <mergeCell ref="A254:A255"/>
    <mergeCell ref="A256:A257"/>
    <mergeCell ref="A258:A259"/>
    <mergeCell ref="A260:A261"/>
    <mergeCell ref="A262:A263"/>
    <mergeCell ref="A264:A265"/>
    <mergeCell ref="A266:A267"/>
    <mergeCell ref="A268:A269"/>
    <mergeCell ref="A270:A271"/>
    <mergeCell ref="A272:A273"/>
    <mergeCell ref="A274:A275"/>
    <mergeCell ref="A276:A277"/>
    <mergeCell ref="A278:A279"/>
    <mergeCell ref="A280:A281"/>
    <mergeCell ref="A282:A283"/>
    <mergeCell ref="A284:A285"/>
    <mergeCell ref="A286:A287"/>
    <mergeCell ref="A288:A289"/>
    <mergeCell ref="A290:A291"/>
    <mergeCell ref="A292:A293"/>
    <mergeCell ref="A294:A296"/>
    <mergeCell ref="A297:A298"/>
    <mergeCell ref="A299:A300"/>
    <mergeCell ref="A301:A302"/>
    <mergeCell ref="A303:A304"/>
    <mergeCell ref="A305:A306"/>
    <mergeCell ref="A307:A308"/>
    <mergeCell ref="A309:A310"/>
    <mergeCell ref="A311:A312"/>
    <mergeCell ref="A313:A314"/>
    <mergeCell ref="A315:A317"/>
    <mergeCell ref="A318:A319"/>
    <mergeCell ref="A320:A321"/>
    <mergeCell ref="A322:A323"/>
    <mergeCell ref="A324:A325"/>
    <mergeCell ref="A326:A327"/>
    <mergeCell ref="A328:A329"/>
    <mergeCell ref="A330:A331"/>
    <mergeCell ref="A332:A333"/>
    <mergeCell ref="A334:A335"/>
    <mergeCell ref="A336:A337"/>
    <mergeCell ref="A338:A340"/>
    <mergeCell ref="A341:A343"/>
    <mergeCell ref="A344:A345"/>
    <mergeCell ref="A346:A347"/>
    <mergeCell ref="A348:A349"/>
    <mergeCell ref="A358:A359"/>
    <mergeCell ref="A360:A361"/>
    <mergeCell ref="A364:A365"/>
    <mergeCell ref="A366:A368"/>
    <mergeCell ref="A369:A370"/>
    <mergeCell ref="A371:A372"/>
    <mergeCell ref="A373:A374"/>
    <mergeCell ref="A375:A376"/>
    <mergeCell ref="A377:A379"/>
    <mergeCell ref="A380:A382"/>
    <mergeCell ref="A383:A384"/>
    <mergeCell ref="A385:A387"/>
    <mergeCell ref="A388:A389"/>
    <mergeCell ref="A390:A391"/>
    <mergeCell ref="A392:A393"/>
    <mergeCell ref="A394:A395"/>
    <mergeCell ref="A396:A397"/>
    <mergeCell ref="A398:A400"/>
    <mergeCell ref="A401:A402"/>
    <mergeCell ref="A403:A405"/>
    <mergeCell ref="A406:A408"/>
    <mergeCell ref="A409:A410"/>
    <mergeCell ref="A411:A413"/>
    <mergeCell ref="A414: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8:A449"/>
    <mergeCell ref="A453:A454"/>
    <mergeCell ref="A455:A456"/>
    <mergeCell ref="A457:A458"/>
    <mergeCell ref="A459:A460"/>
    <mergeCell ref="A461:A462"/>
    <mergeCell ref="A463:A464"/>
    <mergeCell ref="A465:A466"/>
    <mergeCell ref="A467:A468"/>
    <mergeCell ref="A469:A471"/>
    <mergeCell ref="A472:A473"/>
    <mergeCell ref="A474:A475"/>
    <mergeCell ref="A476:A477"/>
    <mergeCell ref="A478:A479"/>
    <mergeCell ref="A480:A481"/>
    <mergeCell ref="A482:A483"/>
    <mergeCell ref="A484:A485"/>
    <mergeCell ref="A486:A487"/>
    <mergeCell ref="A488:A489"/>
    <mergeCell ref="A490:A491"/>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20"/>
    <mergeCell ref="A521:A522"/>
    <mergeCell ref="A523:A524"/>
    <mergeCell ref="A525:A526"/>
    <mergeCell ref="A527:A528"/>
    <mergeCell ref="A532:A533"/>
    <mergeCell ref="A557:A558"/>
    <mergeCell ref="A562:A563"/>
    <mergeCell ref="A564:A565"/>
    <mergeCell ref="A567:A569"/>
    <mergeCell ref="A570:A571"/>
    <mergeCell ref="A572:A575"/>
    <mergeCell ref="A577:A578"/>
    <mergeCell ref="A579:A580"/>
    <mergeCell ref="A581:A583"/>
    <mergeCell ref="A584:A586"/>
    <mergeCell ref="A587:A588"/>
    <mergeCell ref="A589:A590"/>
    <mergeCell ref="A591:A595"/>
    <mergeCell ref="A596:A597"/>
    <mergeCell ref="A601:A602"/>
    <mergeCell ref="A603:A604"/>
    <mergeCell ref="A606:A608"/>
    <mergeCell ref="A609:A612"/>
    <mergeCell ref="A613:A615"/>
    <mergeCell ref="A616:A617"/>
    <mergeCell ref="A618:A619"/>
    <mergeCell ref="A620:A621"/>
    <mergeCell ref="A622:A623"/>
    <mergeCell ref="A624:A626"/>
    <mergeCell ref="A627:A629"/>
    <mergeCell ref="A630:A631"/>
    <mergeCell ref="A632:A633"/>
    <mergeCell ref="A634:A635"/>
    <mergeCell ref="A636:A637"/>
    <mergeCell ref="A638:A639"/>
    <mergeCell ref="A640:A641"/>
    <mergeCell ref="A642:A644"/>
    <mergeCell ref="A645:A646"/>
    <mergeCell ref="A647:A648"/>
    <mergeCell ref="A649:A650"/>
    <mergeCell ref="A651:A652"/>
    <mergeCell ref="A653:A654"/>
    <mergeCell ref="A656:A658"/>
    <mergeCell ref="A659:A660"/>
    <mergeCell ref="A661:A662"/>
    <mergeCell ref="A665:A667"/>
    <mergeCell ref="A668:A669"/>
    <mergeCell ref="A670:A671"/>
    <mergeCell ref="A672:A673"/>
    <mergeCell ref="A675:A676"/>
    <mergeCell ref="A680:A682"/>
    <mergeCell ref="A689:A690"/>
    <mergeCell ref="A691:A692"/>
    <mergeCell ref="A695:A696"/>
    <mergeCell ref="A697:A698"/>
    <mergeCell ref="A699:A700"/>
    <mergeCell ref="A702:A704"/>
    <mergeCell ref="A705:A707"/>
    <mergeCell ref="A708:A710"/>
    <mergeCell ref="A711:A712"/>
    <mergeCell ref="A713:A714"/>
    <mergeCell ref="A715:A717"/>
    <mergeCell ref="A724:A725"/>
    <mergeCell ref="A726:A727"/>
    <mergeCell ref="A731:A732"/>
    <mergeCell ref="A734:A736"/>
    <mergeCell ref="A745:A746"/>
    <mergeCell ref="A748:A749"/>
    <mergeCell ref="A761:A762"/>
    <mergeCell ref="A763:A764"/>
    <mergeCell ref="A765:A766"/>
    <mergeCell ref="A767:A768"/>
    <mergeCell ref="A769:A770"/>
    <mergeCell ref="A771:A772"/>
    <mergeCell ref="A773:A774"/>
    <mergeCell ref="A775:A776"/>
    <mergeCell ref="A777:A778"/>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1:A812"/>
    <mergeCell ref="A813:A814"/>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5"/>
    <mergeCell ref="A846:A847"/>
    <mergeCell ref="A848:A849"/>
    <mergeCell ref="A852:A853"/>
    <mergeCell ref="A872:A873"/>
    <mergeCell ref="A874:A875"/>
    <mergeCell ref="A885:A886"/>
    <mergeCell ref="A887:A888"/>
    <mergeCell ref="A891:A892"/>
    <mergeCell ref="A893:A896"/>
    <mergeCell ref="A897:A900"/>
    <mergeCell ref="A901:A902"/>
    <mergeCell ref="A908:A909"/>
    <mergeCell ref="A910:A911"/>
    <mergeCell ref="A912:A915"/>
    <mergeCell ref="A916:A919"/>
    <mergeCell ref="A924:A925"/>
    <mergeCell ref="A926:A927"/>
    <mergeCell ref="A928:A930"/>
    <mergeCell ref="A931:A932"/>
    <mergeCell ref="A933:A935"/>
    <mergeCell ref="A936:A940"/>
    <mergeCell ref="A941:A945"/>
    <mergeCell ref="A946:A948"/>
    <mergeCell ref="A949:A950"/>
    <mergeCell ref="A951:A953"/>
    <mergeCell ref="A954:A955"/>
    <mergeCell ref="A956:A958"/>
    <mergeCell ref="A959:A960"/>
    <mergeCell ref="A961:A962"/>
    <mergeCell ref="A963:A965"/>
    <mergeCell ref="A966:A967"/>
    <mergeCell ref="A968:A969"/>
    <mergeCell ref="A970:A972"/>
    <mergeCell ref="A973:A976"/>
    <mergeCell ref="A977:A980"/>
    <mergeCell ref="A981:A982"/>
    <mergeCell ref="A983:A984"/>
    <mergeCell ref="A985:A986"/>
    <mergeCell ref="A987:A989"/>
    <mergeCell ref="A990:A993"/>
    <mergeCell ref="A994:A997"/>
    <mergeCell ref="A998:A1000"/>
    <mergeCell ref="A1001:A1002"/>
    <mergeCell ref="A1003:A1004"/>
    <mergeCell ref="A1005:A1006"/>
    <mergeCell ref="A1007:A1009"/>
    <mergeCell ref="A1010:A1011"/>
    <mergeCell ref="A1012:A1013"/>
    <mergeCell ref="A1014:A1015"/>
    <mergeCell ref="A1016:A1019"/>
    <mergeCell ref="A1020:A1022"/>
    <mergeCell ref="A1023:A1026"/>
    <mergeCell ref="A1027:A1028"/>
    <mergeCell ref="A1029:A1030"/>
    <mergeCell ref="A1031:A1032"/>
    <mergeCell ref="A1033:A1036"/>
    <mergeCell ref="A1037:A1038"/>
    <mergeCell ref="A1039:A1041"/>
    <mergeCell ref="A1042:A1046"/>
    <mergeCell ref="A1047:A1049"/>
    <mergeCell ref="A1050:A1051"/>
    <mergeCell ref="A1052:A1054"/>
    <mergeCell ref="A1055:A1056"/>
    <mergeCell ref="A1057:A1058"/>
    <mergeCell ref="A1059:A1060"/>
    <mergeCell ref="A1061:A1064"/>
    <mergeCell ref="A1065:A1067"/>
    <mergeCell ref="A1068:A1072"/>
    <mergeCell ref="A1073:A1074"/>
    <mergeCell ref="A1075:A1076"/>
    <mergeCell ref="A1077:A1078"/>
    <mergeCell ref="A1079:A1081"/>
    <mergeCell ref="A1082:A1083"/>
    <mergeCell ref="A1084:A1085"/>
    <mergeCell ref="A1086:A1087"/>
    <mergeCell ref="A1088:A1089"/>
    <mergeCell ref="A1090:A1091"/>
    <mergeCell ref="A1092:A1093"/>
    <mergeCell ref="A1094:A1095"/>
    <mergeCell ref="A1096:A1097"/>
    <mergeCell ref="A1098:A1099"/>
    <mergeCell ref="A1100:A1102"/>
    <mergeCell ref="A1103:A1104"/>
    <mergeCell ref="A1105:A1106"/>
    <mergeCell ref="A1107:A1109"/>
    <mergeCell ref="A1110:A1111"/>
    <mergeCell ref="A1112:A1113"/>
    <mergeCell ref="A1114:A1117"/>
    <mergeCell ref="A1118:A1119"/>
    <mergeCell ref="A1120:A1121"/>
    <mergeCell ref="A1122:A1123"/>
    <mergeCell ref="A1124:A1125"/>
    <mergeCell ref="A1126:A1127"/>
    <mergeCell ref="A1128:A1129"/>
    <mergeCell ref="A1130:A1132"/>
    <mergeCell ref="A1133:A1134"/>
    <mergeCell ref="A1135:A1136"/>
    <mergeCell ref="A1137:A1138"/>
    <mergeCell ref="A1139:A1140"/>
    <mergeCell ref="A1141:A1142"/>
    <mergeCell ref="A1143:A1144"/>
    <mergeCell ref="A1145:A1148"/>
    <mergeCell ref="A1149:A1152"/>
    <mergeCell ref="A1153:A1154"/>
    <mergeCell ref="A1155:A1157"/>
    <mergeCell ref="A1158:A1159"/>
    <mergeCell ref="A1160:A1163"/>
    <mergeCell ref="A1164:A1166"/>
    <mergeCell ref="A1167:A1169"/>
    <mergeCell ref="A1170:A1171"/>
    <mergeCell ref="A1172:A1173"/>
    <mergeCell ref="A1174:A1175"/>
    <mergeCell ref="A1176:A1177"/>
    <mergeCell ref="A1178:A1179"/>
    <mergeCell ref="A1180:A1181"/>
    <mergeCell ref="A1182:A1183"/>
    <mergeCell ref="A1184:A1186"/>
    <mergeCell ref="A1187:A1188"/>
    <mergeCell ref="A1189:A1191"/>
    <mergeCell ref="A1192:A1194"/>
    <mergeCell ref="A1195:A1196"/>
    <mergeCell ref="A1197:A1198"/>
    <mergeCell ref="A1199:A1201"/>
    <mergeCell ref="A1202:A1204"/>
    <mergeCell ref="A1205:A1206"/>
    <mergeCell ref="A1207:A1208"/>
    <mergeCell ref="A1209:A1210"/>
    <mergeCell ref="A1211:A1214"/>
    <mergeCell ref="A1215:A1217"/>
    <mergeCell ref="A1218:A1219"/>
    <mergeCell ref="A1220:A1222"/>
    <mergeCell ref="A1223:A1224"/>
    <mergeCell ref="A1225:A1226"/>
    <mergeCell ref="A1227:A1228"/>
    <mergeCell ref="A1229:A1230"/>
    <mergeCell ref="A1233:A1234"/>
    <mergeCell ref="A1238:A1239"/>
    <mergeCell ref="A1248:A1250"/>
    <mergeCell ref="A1251:A1253"/>
    <mergeCell ref="A1254:A1256"/>
    <mergeCell ref="A1257:A1258"/>
    <mergeCell ref="A1259:A1260"/>
    <mergeCell ref="A1261:A1264"/>
    <mergeCell ref="A1265:A1266"/>
    <mergeCell ref="A1267:A1268"/>
    <mergeCell ref="A1269:A1270"/>
    <mergeCell ref="A1271:A1272"/>
    <mergeCell ref="A1273:A1274"/>
    <mergeCell ref="A1275:A1277"/>
    <mergeCell ref="A1278:A1279"/>
    <mergeCell ref="A1280:A1282"/>
    <mergeCell ref="A1283:A1285"/>
    <mergeCell ref="A1286:A1288"/>
    <mergeCell ref="A1289:A1290"/>
    <mergeCell ref="A1291:A1292"/>
    <mergeCell ref="A1293:A1294"/>
    <mergeCell ref="A1295:A1296"/>
    <mergeCell ref="A1297:A1298"/>
    <mergeCell ref="A1299:A1300"/>
    <mergeCell ref="A1301:A1302"/>
    <mergeCell ref="A1303:A1304"/>
    <mergeCell ref="A1305:A1307"/>
    <mergeCell ref="A1308:A1309"/>
    <mergeCell ref="A1310:A1312"/>
    <mergeCell ref="A1313:A1314"/>
    <mergeCell ref="A1315:A1316"/>
    <mergeCell ref="A1317:A1318"/>
    <mergeCell ref="A1319:A1320"/>
    <mergeCell ref="A1321:A1322"/>
    <mergeCell ref="A1323:A1324"/>
    <mergeCell ref="A1325:A1326"/>
    <mergeCell ref="A1327:A1330"/>
    <mergeCell ref="A1331:A1332"/>
    <mergeCell ref="A1333:A1334"/>
    <mergeCell ref="A1335:A1336"/>
    <mergeCell ref="A1337:A1338"/>
    <mergeCell ref="A1339:A1340"/>
    <mergeCell ref="A1341:A1343"/>
    <mergeCell ref="A1344:A1346"/>
    <mergeCell ref="A1347:A1350"/>
    <mergeCell ref="A1351:A1352"/>
    <mergeCell ref="A1353:A1354"/>
    <mergeCell ref="A1355:A1356"/>
    <mergeCell ref="A1357:A1358"/>
    <mergeCell ref="A1359:A1360"/>
    <mergeCell ref="A1361:A1363"/>
    <mergeCell ref="A1364:A1365"/>
    <mergeCell ref="A1366:A1367"/>
    <mergeCell ref="A1368:A1370"/>
    <mergeCell ref="A1371:A1373"/>
    <mergeCell ref="A1374:A1375"/>
    <mergeCell ref="A1378:A1379"/>
    <mergeCell ref="A1380:A1382"/>
    <mergeCell ref="A1383:A1385"/>
    <mergeCell ref="A1386:A1388"/>
    <mergeCell ref="A1389:A1390"/>
    <mergeCell ref="A1393:A1394"/>
    <mergeCell ref="A1395:A1397"/>
    <mergeCell ref="A1398:A1399"/>
    <mergeCell ref="A1400:A1401"/>
    <mergeCell ref="A1402:A1403"/>
    <mergeCell ref="A1404:A1406"/>
    <mergeCell ref="A1407:A1408"/>
    <mergeCell ref="A1409:A1410"/>
    <mergeCell ref="A1411:A1412"/>
    <mergeCell ref="A1414:A1415"/>
    <mergeCell ref="A1416:A1417"/>
    <mergeCell ref="A1418:A1420"/>
    <mergeCell ref="A1423:A1424"/>
    <mergeCell ref="A1425:A1426"/>
    <mergeCell ref="A1427:A1428"/>
    <mergeCell ref="A1429:A1430"/>
    <mergeCell ref="A1434:A1435"/>
    <mergeCell ref="A1436:A1437"/>
    <mergeCell ref="A1438:A1439"/>
    <mergeCell ref="A1444:A1445"/>
    <mergeCell ref="A1446:A1447"/>
    <mergeCell ref="A1448:A1450"/>
    <mergeCell ref="A1451:A1452"/>
    <mergeCell ref="A1453:A1454"/>
    <mergeCell ref="A1455:A1456"/>
    <mergeCell ref="A1457:A1458"/>
    <mergeCell ref="A1459:A1460"/>
    <mergeCell ref="A1461:A1462"/>
    <mergeCell ref="A1463:A1466"/>
    <mergeCell ref="A1467:A1470"/>
    <mergeCell ref="A1473:A1475"/>
    <mergeCell ref="A1476:A1478"/>
    <mergeCell ref="A1479:A1482"/>
    <mergeCell ref="A1483:A1484"/>
    <mergeCell ref="A1485:A1486"/>
    <mergeCell ref="A1487:A1488"/>
    <mergeCell ref="A1489:A1490"/>
    <mergeCell ref="A1491:A1492"/>
    <mergeCell ref="A1493:A1495"/>
    <mergeCell ref="A1496:A1498"/>
    <mergeCell ref="A1499:A1501"/>
    <mergeCell ref="A1502:A1505"/>
    <mergeCell ref="A1506:A1507"/>
    <mergeCell ref="A1510:A1511"/>
    <mergeCell ref="A1512:A1514"/>
    <mergeCell ref="A1515:A1517"/>
    <mergeCell ref="A1518:A1520"/>
    <mergeCell ref="A1521:A1523"/>
    <mergeCell ref="A1524:A1527"/>
    <mergeCell ref="A1528:A1530"/>
    <mergeCell ref="A1531:A1533"/>
    <mergeCell ref="A1534:A1536"/>
    <mergeCell ref="A1537:A1539"/>
    <mergeCell ref="A1540:A1542"/>
    <mergeCell ref="A1543:A1545"/>
    <mergeCell ref="A1546:A1547"/>
    <mergeCell ref="A1548:A1549"/>
    <mergeCell ref="A1550:A1551"/>
    <mergeCell ref="A1552:A1553"/>
    <mergeCell ref="A1554:A1555"/>
    <mergeCell ref="A1556:A1557"/>
    <mergeCell ref="A1561:A1562"/>
    <mergeCell ref="A1563:A1567"/>
    <mergeCell ref="A1568:A1572"/>
    <mergeCell ref="A1573:A1575"/>
    <mergeCell ref="A1579:A1580"/>
    <mergeCell ref="A1581:A1582"/>
    <mergeCell ref="A1586:A1588"/>
    <mergeCell ref="A1589:A1591"/>
    <mergeCell ref="A1593:A1596"/>
    <mergeCell ref="A1602:A1603"/>
    <mergeCell ref="A1604:A1605"/>
    <mergeCell ref="A1609:A1610"/>
    <mergeCell ref="A1619:A1621"/>
    <mergeCell ref="A1624:A1625"/>
    <mergeCell ref="A1626:A1629"/>
    <mergeCell ref="A1630:A1633"/>
    <mergeCell ref="A1634:A1637"/>
    <mergeCell ref="A1638:A1640"/>
    <mergeCell ref="A1641:A1643"/>
    <mergeCell ref="A1644:A1646"/>
    <mergeCell ref="A1647:A1649"/>
    <mergeCell ref="A1657:A1658"/>
    <mergeCell ref="A1668:A1669"/>
    <mergeCell ref="A1690:A1691"/>
    <mergeCell ref="A1692:A1693"/>
    <mergeCell ref="A1706:A1708"/>
    <mergeCell ref="A1709:A1710"/>
    <mergeCell ref="A1711:A1712"/>
    <mergeCell ref="A1714:A1715"/>
    <mergeCell ref="A1718:A1719"/>
    <mergeCell ref="A1721:A1722"/>
    <mergeCell ref="A1723:A1724"/>
    <mergeCell ref="A1744:A1745"/>
    <mergeCell ref="A1762:A1763"/>
    <mergeCell ref="A1764:A1765"/>
    <mergeCell ref="A1766:A1770"/>
    <mergeCell ref="A1787:A1788"/>
    <mergeCell ref="A1789:A1792"/>
    <mergeCell ref="A1796:A1797"/>
    <mergeCell ref="A1798:A1799"/>
    <mergeCell ref="A1800:A1801"/>
    <mergeCell ref="A1802:A1803"/>
    <mergeCell ref="A1804:A1805"/>
    <mergeCell ref="A1809:A1810"/>
    <mergeCell ref="A1811:A1812"/>
    <mergeCell ref="A1813:A1816"/>
    <mergeCell ref="A1817:A1820"/>
    <mergeCell ref="A1821:A1824"/>
    <mergeCell ref="A1825:A1828"/>
    <mergeCell ref="A1829:A1830"/>
    <mergeCell ref="A1831:A1832"/>
    <mergeCell ref="A1833:A1834"/>
    <mergeCell ref="A1835:A1836"/>
    <mergeCell ref="A1837:A1838"/>
    <mergeCell ref="A1839:A1840"/>
    <mergeCell ref="A1841:A1842"/>
    <mergeCell ref="A1843:A1844"/>
    <mergeCell ref="A1845:A1846"/>
    <mergeCell ref="A1847:A1848"/>
    <mergeCell ref="A1849:A1850"/>
    <mergeCell ref="A1851:A1852"/>
    <mergeCell ref="A1853:A1855"/>
    <mergeCell ref="A1856:A1858"/>
    <mergeCell ref="A1859:A1861"/>
    <mergeCell ref="A1862:A1865"/>
    <mergeCell ref="A1866:A1870"/>
    <mergeCell ref="A1871:A1872"/>
    <mergeCell ref="A1873:A1874"/>
    <mergeCell ref="A1875:A1876"/>
    <mergeCell ref="A1878:A1880"/>
    <mergeCell ref="A1881:A1882"/>
    <mergeCell ref="A1883:A1885"/>
    <mergeCell ref="A1886:A1888"/>
    <mergeCell ref="A1889:A1890"/>
    <mergeCell ref="A1891:A1893"/>
    <mergeCell ref="A1894:A1896"/>
    <mergeCell ref="A1897:A1898"/>
    <mergeCell ref="A1900:A1905"/>
    <mergeCell ref="A1906:A1907"/>
    <mergeCell ref="A1908:A1909"/>
    <mergeCell ref="A1910:A1913"/>
    <mergeCell ref="A1914:A1915"/>
    <mergeCell ref="A1916:A1917"/>
    <mergeCell ref="A1918:A1919"/>
    <mergeCell ref="A1920:A1922"/>
    <mergeCell ref="A1923:A1925"/>
    <mergeCell ref="A1926:A1927"/>
    <mergeCell ref="A1928:A1929"/>
    <mergeCell ref="A1930:A1931"/>
    <mergeCell ref="A1932:A1933"/>
    <mergeCell ref="A1934:A1936"/>
    <mergeCell ref="A1937:A1939"/>
    <mergeCell ref="A1940:A1941"/>
    <mergeCell ref="A1942:A1944"/>
    <mergeCell ref="A1945:A1946"/>
    <mergeCell ref="A1947:A1949"/>
    <mergeCell ref="A1950:A1952"/>
    <mergeCell ref="A1953:A1954"/>
    <mergeCell ref="A1955:A1956"/>
    <mergeCell ref="A1957:A1958"/>
    <mergeCell ref="A1959:A1960"/>
    <mergeCell ref="A1961:A1963"/>
    <mergeCell ref="A1964:A1965"/>
    <mergeCell ref="A1966:A1967"/>
    <mergeCell ref="A1968:A1969"/>
    <mergeCell ref="A1970:A1971"/>
    <mergeCell ref="A1972:A1974"/>
    <mergeCell ref="A1975:A1977"/>
    <mergeCell ref="A1978:A1979"/>
    <mergeCell ref="A1980:A1983"/>
    <mergeCell ref="A1984:A1985"/>
    <mergeCell ref="A1986:A1989"/>
    <mergeCell ref="A1990:A1991"/>
    <mergeCell ref="A1992:A1993"/>
    <mergeCell ref="A1994:A1995"/>
    <mergeCell ref="A1996:A1997"/>
    <mergeCell ref="A1998:A2000"/>
    <mergeCell ref="A2001:A2002"/>
    <mergeCell ref="A2003:A2005"/>
    <mergeCell ref="A2006:A2007"/>
    <mergeCell ref="A2008:A2010"/>
    <mergeCell ref="A2011:A2014"/>
    <mergeCell ref="A2015:A2016"/>
    <mergeCell ref="A2017:A2018"/>
    <mergeCell ref="A2019:A2020"/>
    <mergeCell ref="A2021:A2022"/>
    <mergeCell ref="A2023:A2024"/>
    <mergeCell ref="A2025:A2026"/>
    <mergeCell ref="A2027:A2028"/>
    <mergeCell ref="A2029:A2030"/>
    <mergeCell ref="A2031:A2032"/>
    <mergeCell ref="A2033:A2034"/>
    <mergeCell ref="A2035:A2036"/>
    <mergeCell ref="A2037:A2040"/>
    <mergeCell ref="A2041:A2042"/>
    <mergeCell ref="A2043:A2045"/>
    <mergeCell ref="A2046:A2048"/>
    <mergeCell ref="A2049:A2050"/>
    <mergeCell ref="A2051:A2052"/>
    <mergeCell ref="A2053:A2054"/>
    <mergeCell ref="A2055:A2056"/>
    <mergeCell ref="A2060:A2061"/>
    <mergeCell ref="A2063:A2066"/>
    <mergeCell ref="A2067:A2069"/>
    <mergeCell ref="A2071:A2073"/>
    <mergeCell ref="A2074:A2076"/>
    <mergeCell ref="A2078:A2083"/>
    <mergeCell ref="A2084:A2085"/>
    <mergeCell ref="A2086:A2089"/>
    <mergeCell ref="A2093:A2095"/>
    <mergeCell ref="A2096:A2098"/>
    <mergeCell ref="A2099:A2100"/>
    <mergeCell ref="A2106:A2107"/>
    <mergeCell ref="A2112:A2113"/>
    <mergeCell ref="A2123:A2124"/>
    <mergeCell ref="A2125:A2126"/>
    <mergeCell ref="A2127:A2128"/>
    <mergeCell ref="A2129:A2131"/>
    <mergeCell ref="A2132:A2134"/>
    <mergeCell ref="A2135:A2137"/>
    <mergeCell ref="A2138:A2141"/>
    <mergeCell ref="A2142:A2145"/>
    <mergeCell ref="A2146:A2148"/>
    <mergeCell ref="A2149:A2151"/>
    <mergeCell ref="A2152:A2154"/>
    <mergeCell ref="A2155:A2157"/>
    <mergeCell ref="A2158:A2160"/>
    <mergeCell ref="A2161:A2163"/>
    <mergeCell ref="A2164:A2165"/>
    <mergeCell ref="A2166:A2167"/>
    <mergeCell ref="A2168:A2169"/>
    <mergeCell ref="A2170:A2175"/>
    <mergeCell ref="A2176:A2180"/>
    <mergeCell ref="A2181:A2182"/>
    <mergeCell ref="A2183:A2184"/>
    <mergeCell ref="A2185:A2187"/>
    <mergeCell ref="A2188:A2190"/>
    <mergeCell ref="A2191:A2192"/>
    <mergeCell ref="A2193:A2194"/>
    <mergeCell ref="A2195:A2196"/>
    <mergeCell ref="A2197:A2198"/>
    <mergeCell ref="A2199:A2200"/>
    <mergeCell ref="A2201:A2203"/>
    <mergeCell ref="A2204:A2206"/>
    <mergeCell ref="A2207:A2208"/>
    <mergeCell ref="A2213:A2214"/>
    <mergeCell ref="A2215:A2217"/>
    <mergeCell ref="A2218:A2219"/>
    <mergeCell ref="A2220:A2222"/>
    <mergeCell ref="A2238:A2239"/>
    <mergeCell ref="A2242:A2245"/>
    <mergeCell ref="A2253:A2258"/>
    <mergeCell ref="A2260:A2263"/>
    <mergeCell ref="A2264:A2267"/>
    <mergeCell ref="A2268:A2270"/>
    <mergeCell ref="A2272:A2274"/>
    <mergeCell ref="A2277:A2278"/>
    <mergeCell ref="A2280:A2281"/>
    <mergeCell ref="A2282:A2283"/>
    <mergeCell ref="A2284:A2286"/>
    <mergeCell ref="A2287:A2288"/>
    <mergeCell ref="A2289:A2292"/>
    <mergeCell ref="A2293:A2295"/>
    <mergeCell ref="A2298:A2299"/>
    <mergeCell ref="A2300:A2301"/>
    <mergeCell ref="A2302:A2305"/>
    <mergeCell ref="A2306:A2307"/>
    <mergeCell ref="A2308:A2310"/>
    <mergeCell ref="A2311:A2313"/>
    <mergeCell ref="A2314:A2315"/>
    <mergeCell ref="A2316:A2319"/>
    <mergeCell ref="A2320:A2323"/>
    <mergeCell ref="A2326:A2327"/>
    <mergeCell ref="A2328:A2331"/>
    <mergeCell ref="A2332:A2333"/>
    <mergeCell ref="A2334:A2335"/>
    <mergeCell ref="A2336:A2337"/>
    <mergeCell ref="A2338:A2339"/>
    <mergeCell ref="A2342:A2343"/>
    <mergeCell ref="A2344:A2346"/>
    <mergeCell ref="A2347:A2348"/>
    <mergeCell ref="A2349:A2351"/>
    <mergeCell ref="A2352:A2354"/>
    <mergeCell ref="A2355:A2357"/>
    <mergeCell ref="A2358:A2359"/>
    <mergeCell ref="A2361:A2362"/>
    <mergeCell ref="A2363:A2364"/>
    <mergeCell ref="A2365:A2367"/>
    <mergeCell ref="A2368:A2370"/>
    <mergeCell ref="A2371:A2372"/>
    <mergeCell ref="A2375:A2377"/>
    <mergeCell ref="A2378:A2381"/>
    <mergeCell ref="A2382:A2384"/>
    <mergeCell ref="A2385:A2389"/>
    <mergeCell ref="A2391:A2394"/>
    <mergeCell ref="A2395:A2396"/>
    <mergeCell ref="A2397:A2398"/>
    <mergeCell ref="A2399:A2400"/>
    <mergeCell ref="A2403:A2404"/>
    <mergeCell ref="A2405:A2406"/>
    <mergeCell ref="A2407:A2408"/>
    <mergeCell ref="A2409:A2410"/>
    <mergeCell ref="A2411:A2412"/>
    <mergeCell ref="A2413:A2415"/>
    <mergeCell ref="A2416:A2418"/>
    <mergeCell ref="A2419:A2420"/>
    <mergeCell ref="A2421:A2422"/>
    <mergeCell ref="A2432:A2433"/>
    <mergeCell ref="A2435:A2436"/>
    <mergeCell ref="A2437:A2438"/>
    <mergeCell ref="A2441:A2442"/>
    <mergeCell ref="A2444:A2449"/>
    <mergeCell ref="A2450:A2452"/>
    <mergeCell ref="A2453:A2457"/>
    <mergeCell ref="A2458:A2463"/>
    <mergeCell ref="A2464:A2468"/>
    <mergeCell ref="A2469:A2471"/>
    <mergeCell ref="A2472:A2474"/>
    <mergeCell ref="A2475:A2480"/>
    <mergeCell ref="A2481:A2483"/>
    <mergeCell ref="A2484:A2485"/>
    <mergeCell ref="A2486:A2488"/>
    <mergeCell ref="A2489:A2490"/>
    <mergeCell ref="A2493:A2494"/>
    <mergeCell ref="A2496:A2497"/>
    <mergeCell ref="A2499:A2500"/>
    <mergeCell ref="A2506:A2507"/>
    <mergeCell ref="A2509:A2510"/>
    <mergeCell ref="A2511:A2512"/>
    <mergeCell ref="A2513:A2514"/>
    <mergeCell ref="A2515:A2516"/>
    <mergeCell ref="A2517:A2518"/>
    <mergeCell ref="A2519:A2520"/>
    <mergeCell ref="A2521:A2522"/>
    <mergeCell ref="A2523:A2524"/>
    <mergeCell ref="A2525:A2526"/>
    <mergeCell ref="A2531:A2532"/>
    <mergeCell ref="A2534:A2537"/>
    <mergeCell ref="A2538:A2541"/>
    <mergeCell ref="A2542:A2545"/>
    <mergeCell ref="A2546:A2549"/>
    <mergeCell ref="A2550:A2551"/>
    <mergeCell ref="A2552:A2555"/>
    <mergeCell ref="A2556:A2557"/>
    <mergeCell ref="A2558:A2559"/>
    <mergeCell ref="A2560:A2562"/>
    <mergeCell ref="A2563:A2564"/>
    <mergeCell ref="A2566:A2567"/>
    <mergeCell ref="A2572:A2573"/>
    <mergeCell ref="A2579:A2580"/>
    <mergeCell ref="A2582:A2583"/>
    <mergeCell ref="A2591:A2592"/>
    <mergeCell ref="A2593:A2594"/>
    <mergeCell ref="A2596:A2597"/>
    <mergeCell ref="A2602:A2603"/>
    <mergeCell ref="A2605:A2606"/>
    <mergeCell ref="A2607:A2608"/>
    <mergeCell ref="A2613:A2614"/>
    <mergeCell ref="A2616:A2617"/>
    <mergeCell ref="A2618:A2619"/>
    <mergeCell ref="A2629:A2630"/>
    <mergeCell ref="A2636:A2637"/>
    <mergeCell ref="A2643:A2645"/>
    <mergeCell ref="A2646:A2648"/>
    <mergeCell ref="A2649:A2650"/>
    <mergeCell ref="A2651:A2652"/>
    <mergeCell ref="A2657:A2658"/>
    <mergeCell ref="A2659:A2660"/>
    <mergeCell ref="A2663:A2664"/>
    <mergeCell ref="A2665:A2666"/>
    <mergeCell ref="A2668:A2670"/>
    <mergeCell ref="A2674:A2676"/>
    <mergeCell ref="A2678:A2679"/>
    <mergeCell ref="A2685:A2686"/>
    <mergeCell ref="A2688:A2694"/>
    <mergeCell ref="A2695:A2696"/>
    <mergeCell ref="A2697:A2699"/>
    <mergeCell ref="A2700:A2701"/>
    <mergeCell ref="A2702:A2703"/>
    <mergeCell ref="A2704:A2706"/>
    <mergeCell ref="A2707:A2709"/>
    <mergeCell ref="A2710:A2711"/>
    <mergeCell ref="A2712:A2713"/>
    <mergeCell ref="A2714:A2716"/>
    <mergeCell ref="A2717:A2718"/>
    <mergeCell ref="A2719:A2722"/>
    <mergeCell ref="A2723:A2724"/>
    <mergeCell ref="A2725:A2726"/>
    <mergeCell ref="A2727:A2730"/>
    <mergeCell ref="A2731:A2732"/>
    <mergeCell ref="A2733:A2734"/>
    <mergeCell ref="A2735:A2736"/>
    <mergeCell ref="A2739:A2740"/>
    <mergeCell ref="A2742:A2744"/>
    <mergeCell ref="A2745:A2746"/>
    <mergeCell ref="A2747:A2748"/>
    <mergeCell ref="A2749:A2751"/>
    <mergeCell ref="A2752:A2754"/>
    <mergeCell ref="A2755:A2756"/>
    <mergeCell ref="A2759:A2760"/>
    <mergeCell ref="A2761:A2762"/>
    <mergeCell ref="A2763:A2765"/>
    <mergeCell ref="A2766:A2767"/>
    <mergeCell ref="A2768:A2769"/>
    <mergeCell ref="A2770:A2771"/>
    <mergeCell ref="A2772:A2773"/>
    <mergeCell ref="A2774:A2775"/>
    <mergeCell ref="A2776:A2777"/>
    <mergeCell ref="A2779:A2780"/>
    <mergeCell ref="A2784:A2785"/>
    <mergeCell ref="A2787:A2792"/>
    <mergeCell ref="A2793:A2794"/>
    <mergeCell ref="A2795:A2796"/>
    <mergeCell ref="A2797:A2801"/>
    <mergeCell ref="A2803:A2808"/>
    <mergeCell ref="A2809:A2813"/>
    <mergeCell ref="A2814:A2816"/>
    <mergeCell ref="A2817:A2819"/>
    <mergeCell ref="A2821:A2825"/>
    <mergeCell ref="A2826:A2830"/>
    <mergeCell ref="A2831:A2834"/>
    <mergeCell ref="A2835:A2839"/>
    <mergeCell ref="A2840:A2843"/>
    <mergeCell ref="A2846:A2849"/>
    <mergeCell ref="A2850:A2853"/>
    <mergeCell ref="A2854:A2857"/>
    <mergeCell ref="A2859:A2863"/>
    <mergeCell ref="A2864:A2867"/>
    <mergeCell ref="A2869:A2871"/>
    <mergeCell ref="A2872:A2875"/>
    <mergeCell ref="A2876:A2877"/>
    <mergeCell ref="A2878:A2880"/>
    <mergeCell ref="A2885:A2886"/>
    <mergeCell ref="A2888:A2889"/>
    <mergeCell ref="A2897:A2898"/>
    <mergeCell ref="A2900:A2904"/>
    <mergeCell ref="A2905:A2910"/>
    <mergeCell ref="A2916:A2917"/>
    <mergeCell ref="A2920:A2921"/>
    <mergeCell ref="A2924:A2925"/>
    <mergeCell ref="A2929:A2930"/>
    <mergeCell ref="A2932:A2933"/>
    <mergeCell ref="A2934:A2935"/>
    <mergeCell ref="B4:B5"/>
    <mergeCell ref="B36:B37"/>
    <mergeCell ref="B211:B212"/>
    <mergeCell ref="B532:B533"/>
    <mergeCell ref="B731:B732"/>
    <mergeCell ref="B852:B853"/>
    <mergeCell ref="B872:B873"/>
    <mergeCell ref="B1233:B1234"/>
    <mergeCell ref="B1423:B1424"/>
    <mergeCell ref="B1444:B1445"/>
    <mergeCell ref="B1510:B1511"/>
    <mergeCell ref="B1561:B1562"/>
    <mergeCell ref="B1624:B1625"/>
    <mergeCell ref="B1626:B1629"/>
    <mergeCell ref="B1630:B1633"/>
    <mergeCell ref="B1634:B1637"/>
    <mergeCell ref="B1638:B1640"/>
    <mergeCell ref="B1641:B1643"/>
    <mergeCell ref="B1644:B1646"/>
    <mergeCell ref="B1647:B1649"/>
    <mergeCell ref="B1657:B1658"/>
    <mergeCell ref="B1762:B1763"/>
    <mergeCell ref="B2060:B2061"/>
    <mergeCell ref="B2106:B2107"/>
    <mergeCell ref="B2432:B2433"/>
    <mergeCell ref="B2441:B2442"/>
    <mergeCell ref="B2493:B2494"/>
    <mergeCell ref="B2496:B2497"/>
    <mergeCell ref="B2499:B2500"/>
    <mergeCell ref="B2506:B2507"/>
    <mergeCell ref="B2509:B2510"/>
    <mergeCell ref="B2511:B2512"/>
    <mergeCell ref="B2513:B2514"/>
    <mergeCell ref="B2515:B2516"/>
    <mergeCell ref="B2517:B2518"/>
    <mergeCell ref="B2519:B2520"/>
    <mergeCell ref="B2521:B2522"/>
    <mergeCell ref="B2523:B2524"/>
    <mergeCell ref="B2525:B2526"/>
    <mergeCell ref="B2531:B2532"/>
    <mergeCell ref="B2534:B2537"/>
    <mergeCell ref="B2538:B2541"/>
    <mergeCell ref="B2542:B2545"/>
    <mergeCell ref="B2546:B2549"/>
    <mergeCell ref="B2550:B2551"/>
    <mergeCell ref="B2552:B2555"/>
    <mergeCell ref="B2556:B2557"/>
    <mergeCell ref="B2558:B2559"/>
    <mergeCell ref="B2560:B2562"/>
    <mergeCell ref="B2563:B2564"/>
    <mergeCell ref="B2566:B2567"/>
    <mergeCell ref="B2572:B2573"/>
    <mergeCell ref="B2579:B2580"/>
    <mergeCell ref="B2582:B2583"/>
    <mergeCell ref="B2591:B2592"/>
    <mergeCell ref="B2593:B2594"/>
    <mergeCell ref="B2596:B2597"/>
    <mergeCell ref="B2602:B2603"/>
    <mergeCell ref="B2636:B2637"/>
    <mergeCell ref="B2685:B2686"/>
    <mergeCell ref="B2739:B2740"/>
    <mergeCell ref="B2784:B2785"/>
    <mergeCell ref="B2888:B2889"/>
    <mergeCell ref="B2897:B2898"/>
    <mergeCell ref="B2916:B2917"/>
    <mergeCell ref="C4:C5"/>
    <mergeCell ref="C36:C37"/>
    <mergeCell ref="C211:C212"/>
    <mergeCell ref="C532:C533"/>
    <mergeCell ref="C731:C732"/>
    <mergeCell ref="C852:C853"/>
    <mergeCell ref="C872:C873"/>
    <mergeCell ref="C1233:C1234"/>
    <mergeCell ref="C1423:C1424"/>
    <mergeCell ref="C1444:C1445"/>
    <mergeCell ref="C1510:C1511"/>
    <mergeCell ref="C1561:C1562"/>
    <mergeCell ref="C1624:C1625"/>
    <mergeCell ref="C1657:C1658"/>
    <mergeCell ref="C1762:C1763"/>
    <mergeCell ref="C2060:C2061"/>
    <mergeCell ref="C2106:C2107"/>
    <mergeCell ref="C2432:C2433"/>
    <mergeCell ref="C2441:C2442"/>
    <mergeCell ref="C2493:C2494"/>
    <mergeCell ref="C2506:C2507"/>
    <mergeCell ref="C2531:C2532"/>
    <mergeCell ref="C2566:C2567"/>
    <mergeCell ref="C2572:C2573"/>
    <mergeCell ref="C2602:C2603"/>
    <mergeCell ref="C2636:C2637"/>
    <mergeCell ref="C2685:C2686"/>
    <mergeCell ref="C2739:C2740"/>
    <mergeCell ref="C2784:C2785"/>
    <mergeCell ref="C2888:C2889"/>
    <mergeCell ref="C2897:C2898"/>
    <mergeCell ref="C2916:C2917"/>
    <mergeCell ref="D4:D5"/>
    <mergeCell ref="D36:D37"/>
    <mergeCell ref="D211:D212"/>
    <mergeCell ref="D532:D533"/>
    <mergeCell ref="D731:D732"/>
    <mergeCell ref="D852:D853"/>
    <mergeCell ref="D872:D873"/>
    <mergeCell ref="D1233:D1234"/>
    <mergeCell ref="D1423:D1424"/>
    <mergeCell ref="D1444:D1445"/>
    <mergeCell ref="D1510:D1511"/>
    <mergeCell ref="D1561:D1562"/>
    <mergeCell ref="D1624:D1625"/>
    <mergeCell ref="D1657:D1658"/>
    <mergeCell ref="D1762:D1763"/>
    <mergeCell ref="D2060:D2061"/>
    <mergeCell ref="D2106:D2107"/>
    <mergeCell ref="D2432:D2433"/>
    <mergeCell ref="D2441:D2442"/>
    <mergeCell ref="D2493:D2494"/>
    <mergeCell ref="D2506:D2507"/>
    <mergeCell ref="D2531:D2532"/>
    <mergeCell ref="D2566:D2567"/>
    <mergeCell ref="D2572:D2573"/>
    <mergeCell ref="D2602:D2603"/>
    <mergeCell ref="D2636:D2637"/>
    <mergeCell ref="D2685:D2686"/>
    <mergeCell ref="D2739:D2740"/>
    <mergeCell ref="D2784:D2785"/>
    <mergeCell ref="D2888:D2889"/>
    <mergeCell ref="D2897:D2898"/>
    <mergeCell ref="D2916:D2917"/>
    <mergeCell ref="E4:E5"/>
    <mergeCell ref="E36:E37"/>
    <mergeCell ref="E211:E212"/>
    <mergeCell ref="E532:E533"/>
    <mergeCell ref="E731:E732"/>
    <mergeCell ref="E852:E853"/>
    <mergeCell ref="E872:E873"/>
    <mergeCell ref="E1233:E1234"/>
    <mergeCell ref="E1423:E1424"/>
    <mergeCell ref="E1444:E1445"/>
    <mergeCell ref="E1510:E1511"/>
    <mergeCell ref="E1561:E1562"/>
    <mergeCell ref="E1624:E1625"/>
    <mergeCell ref="E1657:E1658"/>
    <mergeCell ref="E1762:E1763"/>
    <mergeCell ref="E2060:E2061"/>
    <mergeCell ref="E2106:E2107"/>
    <mergeCell ref="E2432:E2433"/>
    <mergeCell ref="E2441:E2442"/>
    <mergeCell ref="E2493:E2494"/>
    <mergeCell ref="E2506:E2507"/>
    <mergeCell ref="E2531:E2532"/>
    <mergeCell ref="E2566:E2567"/>
    <mergeCell ref="E2572:E2573"/>
    <mergeCell ref="E2602:E2603"/>
    <mergeCell ref="E2636:E2637"/>
    <mergeCell ref="E2685:E2686"/>
    <mergeCell ref="E2739:E2740"/>
    <mergeCell ref="E2784:E2785"/>
    <mergeCell ref="E2888:E2889"/>
    <mergeCell ref="E2897:E2898"/>
    <mergeCell ref="E2916:E2917"/>
    <mergeCell ref="F4:F5"/>
    <mergeCell ref="F36:F37"/>
    <mergeCell ref="F211:F212"/>
    <mergeCell ref="F532:F533"/>
    <mergeCell ref="F731:F732"/>
    <mergeCell ref="F852:F853"/>
    <mergeCell ref="F872:F873"/>
    <mergeCell ref="F1233:F1234"/>
    <mergeCell ref="F1423:F1424"/>
    <mergeCell ref="F1444:F1445"/>
    <mergeCell ref="F1510:F1511"/>
    <mergeCell ref="F1561:F1562"/>
    <mergeCell ref="F1624:F1625"/>
    <mergeCell ref="F1657:F1658"/>
    <mergeCell ref="F1762:F1763"/>
    <mergeCell ref="F2060:F2061"/>
    <mergeCell ref="F2106:F2107"/>
    <mergeCell ref="F2432:F2433"/>
    <mergeCell ref="F2441:F2442"/>
    <mergeCell ref="F2493:F2494"/>
    <mergeCell ref="F2506:F2507"/>
    <mergeCell ref="F2531:F2532"/>
    <mergeCell ref="F2566:F2567"/>
    <mergeCell ref="F2572:F2573"/>
    <mergeCell ref="F2602:F2603"/>
    <mergeCell ref="F2636:F2637"/>
    <mergeCell ref="F2685:F2686"/>
    <mergeCell ref="F2739:F2740"/>
    <mergeCell ref="F2784:F2785"/>
    <mergeCell ref="F2888:F2889"/>
    <mergeCell ref="F2897:F2898"/>
    <mergeCell ref="F2916:F2917"/>
    <mergeCell ref="G4:G5"/>
    <mergeCell ref="G36:G37"/>
    <mergeCell ref="G211:G212"/>
    <mergeCell ref="G532:G533"/>
    <mergeCell ref="G731:G732"/>
    <mergeCell ref="G852:G853"/>
    <mergeCell ref="G872:G873"/>
    <mergeCell ref="G1233:G1234"/>
    <mergeCell ref="G1423:G1424"/>
    <mergeCell ref="G1444:G1445"/>
    <mergeCell ref="G1510:G1511"/>
    <mergeCell ref="G1561:G1562"/>
    <mergeCell ref="G1624:G1625"/>
    <mergeCell ref="G1657:G1658"/>
    <mergeCell ref="G1762:G1763"/>
    <mergeCell ref="G2060:G2061"/>
    <mergeCell ref="G2106:G2107"/>
    <mergeCell ref="G2432:G2433"/>
    <mergeCell ref="G2441:G2442"/>
    <mergeCell ref="G2493:G2494"/>
    <mergeCell ref="G2506:G2507"/>
    <mergeCell ref="G2531:G2532"/>
    <mergeCell ref="G2566:G2567"/>
    <mergeCell ref="G2572:G2573"/>
    <mergeCell ref="G2602:G2603"/>
    <mergeCell ref="G2636:G2637"/>
    <mergeCell ref="G2685:G2686"/>
    <mergeCell ref="G2739:G2740"/>
    <mergeCell ref="G2784:G2785"/>
    <mergeCell ref="G2888:G2889"/>
    <mergeCell ref="G2897:G2898"/>
    <mergeCell ref="G2916:G2917"/>
    <mergeCell ref="H4:H5"/>
    <mergeCell ref="H36:H37"/>
    <mergeCell ref="H211:H212"/>
    <mergeCell ref="H532:H533"/>
    <mergeCell ref="H731:H732"/>
    <mergeCell ref="H852:H853"/>
    <mergeCell ref="H872:H873"/>
    <mergeCell ref="H1233:H1234"/>
    <mergeCell ref="H1423:H1424"/>
    <mergeCell ref="H1444:H1445"/>
    <mergeCell ref="H1510:H1511"/>
    <mergeCell ref="H1561:H1562"/>
    <mergeCell ref="H1624:H1625"/>
    <mergeCell ref="H1657:H1658"/>
    <mergeCell ref="H1762:H1763"/>
    <mergeCell ref="H2060:H2061"/>
    <mergeCell ref="H2106:H2107"/>
    <mergeCell ref="H2432:H2433"/>
    <mergeCell ref="H2441:H2442"/>
    <mergeCell ref="H2493:H2494"/>
    <mergeCell ref="H2506:H2507"/>
    <mergeCell ref="H2531:H2532"/>
    <mergeCell ref="H2534:H2537"/>
    <mergeCell ref="H2538:H2541"/>
    <mergeCell ref="H2542:H2545"/>
    <mergeCell ref="H2566:H2567"/>
    <mergeCell ref="H2572:H2573"/>
    <mergeCell ref="H2602:H2603"/>
    <mergeCell ref="H2636:H2637"/>
    <mergeCell ref="H2685:H2686"/>
    <mergeCell ref="H2739:H2740"/>
    <mergeCell ref="H2784:H2785"/>
    <mergeCell ref="H2888:H2889"/>
    <mergeCell ref="H2897:H2898"/>
    <mergeCell ref="H2916:H2917"/>
    <mergeCell ref="N2784:N2785"/>
    <mergeCell ref="A34:M35"/>
    <mergeCell ref="A209:M210"/>
    <mergeCell ref="A530:M531"/>
    <mergeCell ref="A2430:M2431"/>
    <mergeCell ref="A870:M871"/>
    <mergeCell ref="A1442:M1443"/>
    <mergeCell ref="A1559:M1560"/>
    <mergeCell ref="A1760:M1761"/>
    <mergeCell ref="A2058:M2059"/>
    <mergeCell ref="N2060:O2061"/>
    <mergeCell ref="N2106:O2107"/>
    <mergeCell ref="A2224:M2225"/>
    <mergeCell ref="A2528:M2530"/>
    <mergeCell ref="A2570:M2571"/>
    <mergeCell ref="A2782:M2783"/>
  </mergeCells>
  <conditionalFormatting sqref="D2115">
    <cfRule type="duplicateValues" dxfId="4" priority="5"/>
  </conditionalFormatting>
  <conditionalFormatting sqref="A2432">
    <cfRule type="duplicateValues" dxfId="4" priority="6"/>
  </conditionalFormatting>
  <conditionalFormatting sqref="D467:D468">
    <cfRule type="duplicateValues" dxfId="6" priority="1"/>
  </conditionalFormatting>
  <conditionalFormatting sqref="D2207:D2212">
    <cfRule type="duplicateValues" dxfId="4" priority="4"/>
  </conditionalFormatting>
  <conditionalFormatting sqref="D444:D458 D463:D466 D472:D528">
    <cfRule type="duplicateValues" dxfId="6" priority="3"/>
  </conditionalFormatting>
  <conditionalFormatting sqref="D461:E462">
    <cfRule type="duplicateValues" dxfId="6" priority="2"/>
  </conditionalFormatting>
  <printOptions horizontalCentered="1"/>
  <pageMargins left="0.751388888888889" right="0.751388888888889" top="0.590277777777778" bottom="0.590277777777778" header="0.5" footer="0.5"/>
  <pageSetup paperSize="9" scale="54"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06"/>
  <sheetViews>
    <sheetView workbookViewId="0">
      <selection activeCell="G12" sqref="G12"/>
    </sheetView>
  </sheetViews>
  <sheetFormatPr defaultColWidth="9" defaultRowHeight="14.4" outlineLevelCol="3"/>
  <cols>
    <col min="1" max="1" width="23.75" style="196" customWidth="1"/>
    <col min="2" max="2" width="30.75" style="196" customWidth="1"/>
    <col min="3" max="3" width="46.25" style="196" customWidth="1"/>
    <col min="4" max="4" width="19.75" style="196" customWidth="1"/>
    <col min="5" max="16384" width="9" style="196"/>
  </cols>
  <sheetData>
    <row r="1" ht="45" customHeight="1" spans="1:4">
      <c r="A1" s="197" t="s">
        <v>15897</v>
      </c>
      <c r="B1" s="197"/>
      <c r="C1" s="197"/>
      <c r="D1" s="197"/>
    </row>
    <row r="2" spans="1:4">
      <c r="A2" s="198" t="s">
        <v>15898</v>
      </c>
      <c r="B2" s="199"/>
      <c r="C2" s="199"/>
      <c r="D2" s="199"/>
    </row>
    <row r="3" spans="1:4">
      <c r="A3" s="199"/>
      <c r="B3" s="199"/>
      <c r="C3" s="199"/>
      <c r="D3" s="199"/>
    </row>
    <row r="4" spans="1:4">
      <c r="A4" s="199"/>
      <c r="B4" s="199"/>
      <c r="C4" s="199"/>
      <c r="D4" s="199"/>
    </row>
    <row r="5" spans="1:4">
      <c r="A5" s="199"/>
      <c r="B5" s="199"/>
      <c r="C5" s="199"/>
      <c r="D5" s="199"/>
    </row>
    <row r="6" spans="1:4">
      <c r="A6" s="199"/>
      <c r="B6" s="199"/>
      <c r="C6" s="199"/>
      <c r="D6" s="199"/>
    </row>
    <row r="7" spans="1:4">
      <c r="A7" s="199"/>
      <c r="B7" s="199"/>
      <c r="C7" s="199"/>
      <c r="D7" s="199"/>
    </row>
    <row r="8" ht="93" customHeight="1" spans="1:4">
      <c r="A8" s="199"/>
      <c r="B8" s="199"/>
      <c r="C8" s="199"/>
      <c r="D8" s="199"/>
    </row>
    <row r="9" s="194" customFormat="1" ht="27" customHeight="1" spans="1:4">
      <c r="A9" s="200" t="s">
        <v>9746</v>
      </c>
      <c r="B9" s="200" t="s">
        <v>27</v>
      </c>
      <c r="C9" s="200" t="s">
        <v>15899</v>
      </c>
      <c r="D9" s="200" t="s">
        <v>31</v>
      </c>
    </row>
    <row r="10" s="194" customFormat="1" ht="27" customHeight="1" spans="1:4">
      <c r="A10" s="201"/>
      <c r="B10" s="202" t="s">
        <v>15900</v>
      </c>
      <c r="C10" s="109" t="s">
        <v>15901</v>
      </c>
      <c r="D10" s="203"/>
    </row>
    <row r="11" s="194" customFormat="1" ht="27" customHeight="1" spans="1:4">
      <c r="A11" s="204" t="s">
        <v>7186</v>
      </c>
      <c r="B11" s="107" t="s">
        <v>7187</v>
      </c>
      <c r="C11" s="109" t="s">
        <v>15902</v>
      </c>
      <c r="D11" s="203"/>
    </row>
    <row r="12" s="194" customFormat="1" ht="27" customHeight="1" spans="1:4">
      <c r="A12" s="201" t="s">
        <v>7197</v>
      </c>
      <c r="B12" s="107" t="s">
        <v>7198</v>
      </c>
      <c r="C12" s="109" t="s">
        <v>15903</v>
      </c>
      <c r="D12" s="203"/>
    </row>
    <row r="13" s="194" customFormat="1" ht="27" customHeight="1" spans="1:4">
      <c r="A13" s="204" t="s">
        <v>7206</v>
      </c>
      <c r="B13" s="107" t="s">
        <v>7207</v>
      </c>
      <c r="C13" s="109" t="s">
        <v>15904</v>
      </c>
      <c r="D13" s="203"/>
    </row>
    <row r="14" s="194" customFormat="1" ht="27" customHeight="1" spans="1:4">
      <c r="A14" s="204" t="s">
        <v>7214</v>
      </c>
      <c r="B14" s="107" t="s">
        <v>7215</v>
      </c>
      <c r="C14" s="109" t="s">
        <v>15905</v>
      </c>
      <c r="D14" s="203"/>
    </row>
    <row r="15" s="194" customFormat="1" ht="27" customHeight="1" spans="1:4">
      <c r="A15" s="204" t="s">
        <v>7224</v>
      </c>
      <c r="B15" s="107" t="s">
        <v>7225</v>
      </c>
      <c r="C15" s="109" t="s">
        <v>15906</v>
      </c>
      <c r="D15" s="203"/>
    </row>
    <row r="16" s="194" customFormat="1" ht="27" customHeight="1" spans="1:4">
      <c r="A16" s="204" t="s">
        <v>7234</v>
      </c>
      <c r="B16" s="107" t="s">
        <v>7235</v>
      </c>
      <c r="C16" s="109" t="s">
        <v>15905</v>
      </c>
      <c r="D16" s="203"/>
    </row>
    <row r="17" s="194" customFormat="1" ht="27" customHeight="1" spans="1:4">
      <c r="A17" s="201" t="s">
        <v>7249</v>
      </c>
      <c r="B17" s="107" t="s">
        <v>7250</v>
      </c>
      <c r="C17" s="109" t="s">
        <v>15907</v>
      </c>
      <c r="D17" s="203"/>
    </row>
    <row r="18" s="194" customFormat="1" ht="27" customHeight="1" spans="1:4">
      <c r="A18" s="201"/>
      <c r="B18" s="202" t="s">
        <v>15908</v>
      </c>
      <c r="C18" s="109" t="s">
        <v>15909</v>
      </c>
      <c r="D18" s="203"/>
    </row>
    <row r="19" s="194" customFormat="1" ht="27" customHeight="1" spans="1:4">
      <c r="A19" s="201" t="s">
        <v>7429</v>
      </c>
      <c r="B19" s="107" t="s">
        <v>7430</v>
      </c>
      <c r="C19" s="109" t="s">
        <v>15910</v>
      </c>
      <c r="D19" s="203"/>
    </row>
    <row r="20" s="194" customFormat="1" ht="27" customHeight="1" spans="1:4">
      <c r="A20" s="201" t="s">
        <v>7440</v>
      </c>
      <c r="B20" s="107" t="s">
        <v>7441</v>
      </c>
      <c r="C20" s="109" t="s">
        <v>15911</v>
      </c>
      <c r="D20" s="203"/>
    </row>
    <row r="21" s="194" customFormat="1" ht="27" customHeight="1" spans="1:4">
      <c r="A21" s="201" t="s">
        <v>7451</v>
      </c>
      <c r="B21" s="107" t="s">
        <v>7452</v>
      </c>
      <c r="C21" s="109" t="s">
        <v>15912</v>
      </c>
      <c r="D21" s="203"/>
    </row>
    <row r="22" s="194" customFormat="1" ht="27" customHeight="1" spans="1:4">
      <c r="A22" s="201" t="s">
        <v>7495</v>
      </c>
      <c r="B22" s="107" t="s">
        <v>7496</v>
      </c>
      <c r="C22" s="107" t="s">
        <v>15913</v>
      </c>
      <c r="D22" s="203"/>
    </row>
    <row r="23" s="194" customFormat="1" ht="27" customHeight="1" spans="1:4">
      <c r="A23" s="201" t="s">
        <v>7507</v>
      </c>
      <c r="B23" s="107" t="s">
        <v>7508</v>
      </c>
      <c r="C23" s="107" t="s">
        <v>15913</v>
      </c>
      <c r="D23" s="203"/>
    </row>
    <row r="24" s="194" customFormat="1" ht="27" customHeight="1" spans="1:4">
      <c r="A24" s="201" t="s">
        <v>7520</v>
      </c>
      <c r="B24" s="107" t="s">
        <v>7521</v>
      </c>
      <c r="C24" s="109" t="s">
        <v>15914</v>
      </c>
      <c r="D24" s="203"/>
    </row>
    <row r="25" s="194" customFormat="1" ht="27" customHeight="1" spans="1:4">
      <c r="A25" s="201" t="s">
        <v>7526</v>
      </c>
      <c r="B25" s="107" t="s">
        <v>7527</v>
      </c>
      <c r="C25" s="109" t="s">
        <v>15914</v>
      </c>
      <c r="D25" s="203"/>
    </row>
    <row r="26" s="194" customFormat="1" ht="27" customHeight="1" spans="1:4">
      <c r="A26" s="201" t="s">
        <v>7620</v>
      </c>
      <c r="B26" s="107" t="s">
        <v>7621</v>
      </c>
      <c r="C26" s="107" t="s">
        <v>15915</v>
      </c>
      <c r="D26" s="203"/>
    </row>
    <row r="27" s="194" customFormat="1" ht="27" customHeight="1" spans="1:4">
      <c r="A27" s="201" t="s">
        <v>7634</v>
      </c>
      <c r="B27" s="107" t="s">
        <v>7635</v>
      </c>
      <c r="C27" s="109" t="s">
        <v>15916</v>
      </c>
      <c r="D27" s="203"/>
    </row>
    <row r="28" s="194" customFormat="1" ht="27" customHeight="1" spans="1:4">
      <c r="A28" s="201" t="s">
        <v>7656</v>
      </c>
      <c r="B28" s="107" t="s">
        <v>7657</v>
      </c>
      <c r="C28" s="107" t="s">
        <v>15915</v>
      </c>
      <c r="D28" s="203"/>
    </row>
    <row r="29" s="194" customFormat="1" ht="27" customHeight="1" spans="1:4">
      <c r="A29" s="201" t="s">
        <v>7709</v>
      </c>
      <c r="B29" s="107" t="s">
        <v>7710</v>
      </c>
      <c r="C29" s="109" t="s">
        <v>4453</v>
      </c>
      <c r="D29" s="203"/>
    </row>
    <row r="30" s="194" customFormat="1" ht="27" customHeight="1" spans="1:4">
      <c r="A30" s="201" t="s">
        <v>7741</v>
      </c>
      <c r="B30" s="107" t="s">
        <v>7742</v>
      </c>
      <c r="C30" s="109" t="s">
        <v>15917</v>
      </c>
      <c r="D30" s="203"/>
    </row>
    <row r="31" s="194" customFormat="1" ht="27" customHeight="1" spans="1:4">
      <c r="A31" s="201" t="s">
        <v>7767</v>
      </c>
      <c r="B31" s="107" t="s">
        <v>7768</v>
      </c>
      <c r="C31" s="109" t="s">
        <v>15918</v>
      </c>
      <c r="D31" s="203"/>
    </row>
    <row r="32" s="194" customFormat="1" ht="27" customHeight="1" spans="1:4">
      <c r="A32" s="201"/>
      <c r="B32" s="202" t="s">
        <v>15919</v>
      </c>
      <c r="C32" s="110"/>
      <c r="D32" s="203"/>
    </row>
    <row r="33" s="194" customFormat="1" ht="27" customHeight="1" spans="1:4">
      <c r="A33" s="201" t="s">
        <v>8087</v>
      </c>
      <c r="B33" s="109" t="s">
        <v>8088</v>
      </c>
      <c r="C33" s="109" t="s">
        <v>15920</v>
      </c>
      <c r="D33" s="203"/>
    </row>
    <row r="34" s="194" customFormat="1" ht="27" customHeight="1" spans="1:4">
      <c r="A34" s="201" t="s">
        <v>8093</v>
      </c>
      <c r="B34" s="109" t="s">
        <v>8094</v>
      </c>
      <c r="C34" s="109" t="s">
        <v>15920</v>
      </c>
      <c r="D34" s="203"/>
    </row>
    <row r="35" s="194" customFormat="1" ht="27" customHeight="1" spans="1:4">
      <c r="A35" s="201" t="s">
        <v>8104</v>
      </c>
      <c r="B35" s="107" t="s">
        <v>8105</v>
      </c>
      <c r="C35" s="109" t="s">
        <v>15921</v>
      </c>
      <c r="D35" s="203"/>
    </row>
    <row r="36" s="194" customFormat="1" ht="27" customHeight="1" spans="1:4">
      <c r="A36" s="201" t="s">
        <v>8278</v>
      </c>
      <c r="B36" s="107" t="s">
        <v>8279</v>
      </c>
      <c r="C36" s="109" t="s">
        <v>6937</v>
      </c>
      <c r="D36" s="203"/>
    </row>
    <row r="37" s="194" customFormat="1" ht="27" customHeight="1" spans="1:4">
      <c r="A37" s="201" t="s">
        <v>8340</v>
      </c>
      <c r="B37" s="107" t="s">
        <v>8341</v>
      </c>
      <c r="C37" s="109" t="s">
        <v>15922</v>
      </c>
      <c r="D37" s="203"/>
    </row>
    <row r="38" s="194" customFormat="1" ht="27" customHeight="1" spans="1:4">
      <c r="A38" s="201" t="s">
        <v>8628</v>
      </c>
      <c r="B38" s="109" t="s">
        <v>8629</v>
      </c>
      <c r="C38" s="109" t="s">
        <v>15923</v>
      </c>
      <c r="D38" s="203"/>
    </row>
    <row r="39" s="194" customFormat="1" ht="27" customHeight="1" spans="1:4">
      <c r="A39" s="201" t="s">
        <v>8634</v>
      </c>
      <c r="B39" s="107" t="s">
        <v>8635</v>
      </c>
      <c r="C39" s="109" t="s">
        <v>15923</v>
      </c>
      <c r="D39" s="203"/>
    </row>
    <row r="40" s="194" customFormat="1" ht="27" customHeight="1" spans="1:4">
      <c r="A40" s="201" t="s">
        <v>8640</v>
      </c>
      <c r="B40" s="109" t="s">
        <v>8641</v>
      </c>
      <c r="C40" s="109" t="s">
        <v>15923</v>
      </c>
      <c r="D40" s="203"/>
    </row>
    <row r="41" s="194" customFormat="1" ht="27" customHeight="1" spans="1:4">
      <c r="A41" s="201" t="s">
        <v>8645</v>
      </c>
      <c r="B41" s="109" t="s">
        <v>8646</v>
      </c>
      <c r="C41" s="109" t="s">
        <v>15923</v>
      </c>
      <c r="D41" s="203"/>
    </row>
    <row r="42" s="194" customFormat="1" ht="27" customHeight="1" spans="1:4">
      <c r="A42" s="201" t="s">
        <v>8651</v>
      </c>
      <c r="B42" s="109" t="s">
        <v>8652</v>
      </c>
      <c r="C42" s="109" t="s">
        <v>15923</v>
      </c>
      <c r="D42" s="203"/>
    </row>
    <row r="43" s="194" customFormat="1" ht="27" customHeight="1" spans="1:4">
      <c r="A43" s="201" t="s">
        <v>8657</v>
      </c>
      <c r="B43" s="109" t="s">
        <v>8658</v>
      </c>
      <c r="C43" s="109" t="s">
        <v>15924</v>
      </c>
      <c r="D43" s="203"/>
    </row>
    <row r="44" s="194" customFormat="1" ht="27" customHeight="1" spans="1:4">
      <c r="A44" s="201" t="s">
        <v>8670</v>
      </c>
      <c r="B44" s="107" t="s">
        <v>8671</v>
      </c>
      <c r="C44" s="109" t="s">
        <v>15925</v>
      </c>
      <c r="D44" s="203"/>
    </row>
    <row r="45" s="194" customFormat="1" ht="27" customHeight="1" spans="1:4">
      <c r="A45" s="201" t="s">
        <v>8676</v>
      </c>
      <c r="B45" s="107" t="s">
        <v>8677</v>
      </c>
      <c r="C45" s="109" t="s">
        <v>5738</v>
      </c>
      <c r="D45" s="203"/>
    </row>
    <row r="46" s="194" customFormat="1" ht="27" customHeight="1" spans="1:4">
      <c r="A46" s="201" t="s">
        <v>8688</v>
      </c>
      <c r="B46" s="202" t="s">
        <v>8689</v>
      </c>
      <c r="C46" s="109" t="s">
        <v>15923</v>
      </c>
      <c r="D46" s="203"/>
    </row>
    <row r="47" s="194" customFormat="1" ht="27" customHeight="1" spans="1:4">
      <c r="A47" s="201" t="s">
        <v>8721</v>
      </c>
      <c r="B47" s="107" t="s">
        <v>8722</v>
      </c>
      <c r="C47" s="109" t="s">
        <v>5363</v>
      </c>
      <c r="D47" s="203"/>
    </row>
    <row r="48" s="194" customFormat="1" ht="27" customHeight="1" spans="1:4">
      <c r="A48" s="201" t="s">
        <v>8727</v>
      </c>
      <c r="B48" s="107" t="s">
        <v>8728</v>
      </c>
      <c r="C48" s="109" t="s">
        <v>15926</v>
      </c>
      <c r="D48" s="203"/>
    </row>
    <row r="49" s="194" customFormat="1" ht="27" customHeight="1" spans="1:4">
      <c r="A49" s="201" t="s">
        <v>8733</v>
      </c>
      <c r="B49" s="109" t="s">
        <v>15927</v>
      </c>
      <c r="C49" s="109" t="s">
        <v>15926</v>
      </c>
      <c r="D49" s="203"/>
    </row>
    <row r="50" s="194" customFormat="1" ht="103" customHeight="1" spans="1:4">
      <c r="A50" s="201"/>
      <c r="B50" s="107" t="s">
        <v>15928</v>
      </c>
      <c r="C50" s="109" t="s">
        <v>15929</v>
      </c>
      <c r="D50" s="107" t="s">
        <v>15930</v>
      </c>
    </row>
    <row r="51" s="194" customFormat="1" ht="27" customHeight="1" spans="1:4">
      <c r="A51" s="201" t="s">
        <v>8838</v>
      </c>
      <c r="B51" s="107" t="s">
        <v>8839</v>
      </c>
      <c r="C51" s="109" t="s">
        <v>15931</v>
      </c>
      <c r="D51" s="205"/>
    </row>
    <row r="52" s="194" customFormat="1" ht="27" customHeight="1" spans="1:4">
      <c r="A52" s="201" t="s">
        <v>8939</v>
      </c>
      <c r="B52" s="109" t="s">
        <v>8940</v>
      </c>
      <c r="C52" s="109" t="s">
        <v>15932</v>
      </c>
      <c r="D52" s="205"/>
    </row>
    <row r="53" s="194" customFormat="1" ht="27" customHeight="1" spans="1:4">
      <c r="A53" s="201" t="s">
        <v>8967</v>
      </c>
      <c r="B53" s="109" t="s">
        <v>8968</v>
      </c>
      <c r="C53" s="109" t="s">
        <v>15933</v>
      </c>
      <c r="D53" s="205"/>
    </row>
    <row r="54" s="194" customFormat="1" ht="27" customHeight="1" spans="1:4">
      <c r="A54" s="201"/>
      <c r="B54" s="202" t="s">
        <v>15934</v>
      </c>
      <c r="C54" s="110"/>
      <c r="D54" s="203"/>
    </row>
    <row r="55" s="194" customFormat="1" ht="27" customHeight="1" spans="1:4">
      <c r="A55" s="201" t="s">
        <v>9430</v>
      </c>
      <c r="B55" s="107" t="s">
        <v>15935</v>
      </c>
      <c r="C55" s="109" t="s">
        <v>15936</v>
      </c>
      <c r="D55" s="203"/>
    </row>
    <row r="56" s="194" customFormat="1" ht="27" customHeight="1" spans="1:4">
      <c r="A56" s="201" t="s">
        <v>9441</v>
      </c>
      <c r="B56" s="107" t="s">
        <v>9442</v>
      </c>
      <c r="C56" s="109" t="s">
        <v>15937</v>
      </c>
      <c r="D56" s="203"/>
    </row>
    <row r="57" s="194" customFormat="1" ht="27" customHeight="1" spans="1:4">
      <c r="A57" s="201" t="s">
        <v>9463</v>
      </c>
      <c r="B57" s="107" t="s">
        <v>9464</v>
      </c>
      <c r="C57" s="109" t="s">
        <v>15938</v>
      </c>
      <c r="D57" s="203"/>
    </row>
    <row r="58" s="194" customFormat="1" ht="27" customHeight="1" spans="1:4">
      <c r="A58" s="201" t="s">
        <v>9506</v>
      </c>
      <c r="B58" s="107" t="s">
        <v>9507</v>
      </c>
      <c r="C58" s="109" t="s">
        <v>15939</v>
      </c>
      <c r="D58" s="203"/>
    </row>
    <row r="59" s="194" customFormat="1" ht="27" customHeight="1" spans="1:4">
      <c r="A59" s="201"/>
      <c r="B59" s="202" t="s">
        <v>15940</v>
      </c>
      <c r="C59" s="110"/>
      <c r="D59" s="203"/>
    </row>
    <row r="60" s="194" customFormat="1" ht="27" customHeight="1" spans="1:4">
      <c r="A60" s="201" t="s">
        <v>9752</v>
      </c>
      <c r="B60" s="107" t="s">
        <v>9753</v>
      </c>
      <c r="C60" s="107" t="s">
        <v>15941</v>
      </c>
      <c r="D60" s="203"/>
    </row>
    <row r="61" s="194" customFormat="1" ht="27" customHeight="1" spans="1:4">
      <c r="A61" s="204" t="s">
        <v>9761</v>
      </c>
      <c r="B61" s="107" t="s">
        <v>9762</v>
      </c>
      <c r="C61" s="107" t="s">
        <v>15942</v>
      </c>
      <c r="D61" s="203"/>
    </row>
    <row r="62" s="194" customFormat="1" ht="27" customHeight="1" spans="1:4">
      <c r="A62" s="201" t="s">
        <v>9766</v>
      </c>
      <c r="B62" s="107" t="s">
        <v>9767</v>
      </c>
      <c r="C62" s="109" t="s">
        <v>15943</v>
      </c>
      <c r="D62" s="203"/>
    </row>
    <row r="63" s="194" customFormat="1" ht="27" customHeight="1" spans="1:4">
      <c r="A63" s="201" t="s">
        <v>9794</v>
      </c>
      <c r="B63" s="107" t="s">
        <v>9795</v>
      </c>
      <c r="C63" s="109" t="s">
        <v>15944</v>
      </c>
      <c r="D63" s="203"/>
    </row>
    <row r="64" s="194" customFormat="1" ht="27" customHeight="1" spans="1:4">
      <c r="A64" s="201" t="s">
        <v>9799</v>
      </c>
      <c r="B64" s="107" t="s">
        <v>9800</v>
      </c>
      <c r="C64" s="109" t="s">
        <v>15945</v>
      </c>
      <c r="D64" s="203"/>
    </row>
    <row r="65" s="194" customFormat="1" ht="27" customHeight="1" spans="1:4">
      <c r="A65" s="201" t="s">
        <v>9807</v>
      </c>
      <c r="B65" s="107" t="s">
        <v>9808</v>
      </c>
      <c r="C65" s="206" t="s">
        <v>15946</v>
      </c>
      <c r="D65" s="203"/>
    </row>
    <row r="66" s="194" customFormat="1" ht="27" customHeight="1" spans="1:4">
      <c r="A66" s="201"/>
      <c r="B66" s="202" t="s">
        <v>15947</v>
      </c>
      <c r="C66" s="110"/>
      <c r="D66" s="203"/>
    </row>
    <row r="67" s="194" customFormat="1" ht="27" customHeight="1" spans="1:4">
      <c r="A67" s="866" t="s">
        <v>9817</v>
      </c>
      <c r="B67" s="107" t="s">
        <v>15948</v>
      </c>
      <c r="C67" s="109" t="s">
        <v>15949</v>
      </c>
      <c r="D67" s="205"/>
    </row>
    <row r="68" s="194" customFormat="1" ht="27" customHeight="1" spans="1:4">
      <c r="A68" s="866" t="s">
        <v>9850</v>
      </c>
      <c r="B68" s="107" t="s">
        <v>9851</v>
      </c>
      <c r="C68" s="109" t="s">
        <v>15950</v>
      </c>
      <c r="D68" s="205"/>
    </row>
    <row r="69" s="194" customFormat="1" ht="27" customHeight="1" spans="1:4">
      <c r="A69" s="866" t="s">
        <v>9876</v>
      </c>
      <c r="B69" s="109" t="s">
        <v>9877</v>
      </c>
      <c r="C69" s="107" t="s">
        <v>15951</v>
      </c>
      <c r="D69" s="205"/>
    </row>
    <row r="70" s="194" customFormat="1" ht="27" customHeight="1" spans="1:4">
      <c r="A70" s="866" t="s">
        <v>9880</v>
      </c>
      <c r="B70" s="109" t="s">
        <v>9881</v>
      </c>
      <c r="C70" s="107" t="s">
        <v>15951</v>
      </c>
      <c r="D70" s="205"/>
    </row>
    <row r="71" s="194" customFormat="1" ht="37" customHeight="1" spans="1:4">
      <c r="A71" s="866" t="s">
        <v>9895</v>
      </c>
      <c r="B71" s="109" t="s">
        <v>9896</v>
      </c>
      <c r="C71" s="107" t="s">
        <v>15952</v>
      </c>
      <c r="D71" s="205"/>
    </row>
    <row r="72" s="194" customFormat="1" ht="37" customHeight="1" spans="1:4">
      <c r="A72" s="201" t="s">
        <v>9889</v>
      </c>
      <c r="B72" s="207" t="s">
        <v>15953</v>
      </c>
      <c r="C72" s="208" t="s">
        <v>15954</v>
      </c>
      <c r="D72" s="205"/>
    </row>
    <row r="73" s="194" customFormat="1" ht="37" customHeight="1" spans="1:4">
      <c r="A73" s="201" t="s">
        <v>9891</v>
      </c>
      <c r="B73" s="207" t="s">
        <v>15955</v>
      </c>
      <c r="C73" s="208" t="s">
        <v>15956</v>
      </c>
      <c r="D73" s="205"/>
    </row>
    <row r="74" s="194" customFormat="1" ht="37" customHeight="1" spans="1:4">
      <c r="A74" s="201" t="s">
        <v>9903</v>
      </c>
      <c r="B74" s="207" t="s">
        <v>15957</v>
      </c>
      <c r="C74" s="208" t="s">
        <v>15954</v>
      </c>
      <c r="D74" s="205"/>
    </row>
    <row r="75" s="194" customFormat="1" ht="37" customHeight="1" spans="1:4">
      <c r="A75" s="201" t="s">
        <v>9905</v>
      </c>
      <c r="B75" s="207" t="s">
        <v>15958</v>
      </c>
      <c r="C75" s="208" t="s">
        <v>15956</v>
      </c>
      <c r="D75" s="205"/>
    </row>
    <row r="76" s="194" customFormat="1" ht="27" customHeight="1" spans="1:4">
      <c r="A76" s="864" t="s">
        <v>9909</v>
      </c>
      <c r="B76" s="109" t="s">
        <v>9910</v>
      </c>
      <c r="C76" s="109" t="s">
        <v>15937</v>
      </c>
      <c r="D76" s="203"/>
    </row>
    <row r="77" s="194" customFormat="1" ht="27" customHeight="1" spans="1:4">
      <c r="A77" s="866" t="s">
        <v>9915</v>
      </c>
      <c r="B77" s="109" t="s">
        <v>9916</v>
      </c>
      <c r="C77" s="109" t="s">
        <v>15937</v>
      </c>
      <c r="D77" s="205"/>
    </row>
    <row r="78" s="194" customFormat="1" ht="27" customHeight="1" spans="1:4">
      <c r="A78" s="866" t="s">
        <v>10061</v>
      </c>
      <c r="B78" s="109" t="s">
        <v>10062</v>
      </c>
      <c r="C78" s="208" t="s">
        <v>15959</v>
      </c>
      <c r="D78" s="205"/>
    </row>
    <row r="79" s="194" customFormat="1" ht="27" customHeight="1" spans="1:4">
      <c r="A79" s="866" t="s">
        <v>10088</v>
      </c>
      <c r="B79" s="109" t="s">
        <v>15960</v>
      </c>
      <c r="C79" s="208" t="s">
        <v>15961</v>
      </c>
      <c r="D79" s="205"/>
    </row>
    <row r="80" s="194" customFormat="1" ht="27" customHeight="1" spans="1:4">
      <c r="A80" s="866" t="s">
        <v>10195</v>
      </c>
      <c r="B80" s="207" t="s">
        <v>10196</v>
      </c>
      <c r="C80" s="208" t="s">
        <v>15962</v>
      </c>
      <c r="D80" s="205"/>
    </row>
    <row r="81" s="194" customFormat="1" ht="27" customHeight="1" spans="1:4">
      <c r="A81" s="866" t="s">
        <v>10222</v>
      </c>
      <c r="B81" s="207" t="s">
        <v>15963</v>
      </c>
      <c r="C81" s="208" t="s">
        <v>15961</v>
      </c>
      <c r="D81" s="205"/>
    </row>
    <row r="82" s="194" customFormat="1" ht="114" customHeight="1" spans="1:4">
      <c r="A82" s="201"/>
      <c r="B82" s="202" t="s">
        <v>15964</v>
      </c>
      <c r="C82" s="109" t="s">
        <v>15965</v>
      </c>
      <c r="D82" s="107" t="s">
        <v>15966</v>
      </c>
    </row>
    <row r="83" s="194" customFormat="1" ht="27" customHeight="1" spans="1:4">
      <c r="A83" s="201" t="s">
        <v>10880</v>
      </c>
      <c r="B83" s="107" t="s">
        <v>10881</v>
      </c>
      <c r="C83" s="109" t="s">
        <v>15967</v>
      </c>
      <c r="D83" s="203"/>
    </row>
    <row r="84" s="194" customFormat="1" ht="27" customHeight="1" spans="1:4">
      <c r="A84" s="201" t="s">
        <v>10885</v>
      </c>
      <c r="B84" s="107" t="s">
        <v>10886</v>
      </c>
      <c r="C84" s="109" t="s">
        <v>15968</v>
      </c>
      <c r="D84" s="203"/>
    </row>
    <row r="85" s="194" customFormat="1" ht="27" customHeight="1" spans="1:4">
      <c r="A85" s="201"/>
      <c r="B85" s="107" t="s">
        <v>15969</v>
      </c>
      <c r="C85" s="109"/>
      <c r="D85" s="203"/>
    </row>
    <row r="86" s="194" customFormat="1" ht="27" customHeight="1" spans="1:4">
      <c r="A86" s="201" t="s">
        <v>11571</v>
      </c>
      <c r="B86" s="107" t="s">
        <v>11572</v>
      </c>
      <c r="C86" s="109" t="s">
        <v>15950</v>
      </c>
      <c r="D86" s="203"/>
    </row>
    <row r="87" s="194" customFormat="1" ht="27" customHeight="1" spans="1:4">
      <c r="A87" s="201"/>
      <c r="B87" s="202" t="s">
        <v>15970</v>
      </c>
      <c r="C87" s="205"/>
      <c r="D87" s="205"/>
    </row>
    <row r="88" s="194" customFormat="1" ht="27" customHeight="1" spans="1:4">
      <c r="A88" s="201" t="s">
        <v>11391</v>
      </c>
      <c r="B88" s="202" t="s">
        <v>11392</v>
      </c>
      <c r="C88" s="202" t="s">
        <v>15971</v>
      </c>
      <c r="D88" s="205"/>
    </row>
    <row r="89" s="194" customFormat="1" ht="27" customHeight="1" spans="1:4">
      <c r="A89" s="201" t="s">
        <v>11429</v>
      </c>
      <c r="B89" s="202" t="s">
        <v>11430</v>
      </c>
      <c r="C89" s="202" t="s">
        <v>15971</v>
      </c>
      <c r="D89" s="205"/>
    </row>
    <row r="90" s="194" customFormat="1" ht="27" customHeight="1" spans="1:4">
      <c r="A90" s="201"/>
      <c r="B90" s="202" t="s">
        <v>15972</v>
      </c>
      <c r="C90" s="205"/>
      <c r="D90" s="205"/>
    </row>
    <row r="91" s="194" customFormat="1" ht="27" customHeight="1" spans="1:4">
      <c r="A91" s="201" t="s">
        <v>11656</v>
      </c>
      <c r="B91" s="107" t="s">
        <v>11657</v>
      </c>
      <c r="C91" s="107" t="s">
        <v>15973</v>
      </c>
      <c r="D91" s="205"/>
    </row>
    <row r="92" s="194" customFormat="1" ht="27" customHeight="1" spans="1:4">
      <c r="A92" s="201" t="s">
        <v>11664</v>
      </c>
      <c r="B92" s="210" t="s">
        <v>11665</v>
      </c>
      <c r="C92" s="210" t="s">
        <v>15974</v>
      </c>
      <c r="D92" s="205"/>
    </row>
    <row r="93" s="194" customFormat="1" ht="27" customHeight="1" spans="1:4">
      <c r="A93" s="201" t="s">
        <v>11683</v>
      </c>
      <c r="B93" s="210" t="s">
        <v>11684</v>
      </c>
      <c r="C93" s="210" t="s">
        <v>15975</v>
      </c>
      <c r="D93" s="205"/>
    </row>
    <row r="94" s="194" customFormat="1" ht="27" customHeight="1" spans="1:4">
      <c r="A94" s="201" t="s">
        <v>11691</v>
      </c>
      <c r="B94" s="210" t="s">
        <v>11692</v>
      </c>
      <c r="C94" s="210" t="s">
        <v>15975</v>
      </c>
      <c r="D94" s="205"/>
    </row>
    <row r="95" s="194" customFormat="1" ht="80" customHeight="1" spans="1:4">
      <c r="A95" s="211" t="s">
        <v>11806</v>
      </c>
      <c r="B95" s="212" t="s">
        <v>11807</v>
      </c>
      <c r="C95" s="213" t="s">
        <v>15976</v>
      </c>
      <c r="D95" s="200"/>
    </row>
    <row r="96" s="194" customFormat="1" ht="39" customHeight="1" spans="1:4">
      <c r="A96" s="892" t="s">
        <v>11959</v>
      </c>
      <c r="B96" s="212" t="s">
        <v>11960</v>
      </c>
      <c r="C96" s="213" t="s">
        <v>15977</v>
      </c>
      <c r="D96" s="200"/>
    </row>
    <row r="97" s="194" customFormat="1" ht="39" customHeight="1" spans="1:4">
      <c r="A97" s="892" t="s">
        <v>11963</v>
      </c>
      <c r="B97" s="212" t="s">
        <v>11964</v>
      </c>
      <c r="C97" s="213" t="s">
        <v>15977</v>
      </c>
      <c r="D97" s="200"/>
    </row>
    <row r="98" s="194" customFormat="1" ht="27" customHeight="1" spans="1:4">
      <c r="A98" s="105"/>
      <c r="B98" s="106" t="s">
        <v>15978</v>
      </c>
      <c r="C98" s="85"/>
      <c r="D98" s="200"/>
    </row>
    <row r="99" s="194" customFormat="1" ht="27" customHeight="1" spans="1:4">
      <c r="A99" s="893" t="s">
        <v>13310</v>
      </c>
      <c r="B99" s="198" t="s">
        <v>13311</v>
      </c>
      <c r="C99" s="85" t="s">
        <v>15979</v>
      </c>
      <c r="D99" s="200"/>
    </row>
    <row r="100" s="194" customFormat="1" ht="27" customHeight="1" spans="1:4">
      <c r="A100" s="214" t="s">
        <v>13344</v>
      </c>
      <c r="B100" s="198" t="s">
        <v>13345</v>
      </c>
      <c r="C100" s="85" t="s">
        <v>15980</v>
      </c>
      <c r="D100" s="200"/>
    </row>
    <row r="101" s="194" customFormat="1" ht="27" customHeight="1" spans="1:4">
      <c r="A101" s="214" t="s">
        <v>13354</v>
      </c>
      <c r="B101" s="198" t="s">
        <v>15981</v>
      </c>
      <c r="C101" s="85" t="s">
        <v>15982</v>
      </c>
      <c r="D101" s="200"/>
    </row>
    <row r="102" s="194" customFormat="1" ht="27" customHeight="1" spans="1:4">
      <c r="A102" s="214" t="s">
        <v>13367</v>
      </c>
      <c r="B102" s="198" t="s">
        <v>15983</v>
      </c>
      <c r="C102" s="85" t="s">
        <v>15980</v>
      </c>
      <c r="D102" s="200"/>
    </row>
    <row r="103" s="194" customFormat="1" ht="27" customHeight="1" spans="1:4">
      <c r="A103" s="214" t="s">
        <v>13392</v>
      </c>
      <c r="B103" s="198" t="s">
        <v>15984</v>
      </c>
      <c r="C103" s="85" t="s">
        <v>15980</v>
      </c>
      <c r="D103" s="200"/>
    </row>
    <row r="104" s="194" customFormat="1" ht="27" customHeight="1" spans="1:4">
      <c r="A104" s="214" t="s">
        <v>13406</v>
      </c>
      <c r="B104" s="198" t="s">
        <v>13407</v>
      </c>
      <c r="C104" s="85" t="s">
        <v>15980</v>
      </c>
      <c r="D104" s="200"/>
    </row>
    <row r="105" s="194" customFormat="1" ht="27" customHeight="1" spans="1:4">
      <c r="A105" s="214" t="s">
        <v>13424</v>
      </c>
      <c r="B105" s="198" t="s">
        <v>13425</v>
      </c>
      <c r="C105" s="85" t="s">
        <v>15985</v>
      </c>
      <c r="D105" s="200"/>
    </row>
    <row r="106" s="194" customFormat="1" ht="27" customHeight="1" spans="1:4">
      <c r="A106" s="214" t="s">
        <v>13452</v>
      </c>
      <c r="B106" s="198" t="s">
        <v>13453</v>
      </c>
      <c r="C106" s="85" t="s">
        <v>15986</v>
      </c>
      <c r="D106" s="200"/>
    </row>
    <row r="107" s="194" customFormat="1" ht="27" customHeight="1" spans="1:4">
      <c r="A107" s="214" t="s">
        <v>13456</v>
      </c>
      <c r="B107" s="198" t="s">
        <v>13457</v>
      </c>
      <c r="C107" s="85" t="s">
        <v>15987</v>
      </c>
      <c r="D107" s="200"/>
    </row>
    <row r="108" s="194" customFormat="1" ht="27" customHeight="1" spans="1:4">
      <c r="A108" s="105"/>
      <c r="B108" s="198" t="s">
        <v>15988</v>
      </c>
      <c r="C108" s="85" t="s">
        <v>15909</v>
      </c>
      <c r="D108" s="200"/>
    </row>
    <row r="109" s="194" customFormat="1" ht="27" customHeight="1" spans="1:4">
      <c r="A109" s="214" t="s">
        <v>12506</v>
      </c>
      <c r="B109" s="198" t="s">
        <v>12507</v>
      </c>
      <c r="C109" s="85" t="s">
        <v>15989</v>
      </c>
      <c r="D109" s="200"/>
    </row>
    <row r="110" s="194" customFormat="1" ht="27" customHeight="1" spans="1:4">
      <c r="A110" s="214" t="s">
        <v>12535</v>
      </c>
      <c r="B110" s="198" t="s">
        <v>12536</v>
      </c>
      <c r="C110" s="85" t="s">
        <v>15990</v>
      </c>
      <c r="D110" s="200"/>
    </row>
    <row r="111" s="194" customFormat="1" ht="27" customHeight="1" spans="1:4">
      <c r="A111" s="214" t="s">
        <v>12539</v>
      </c>
      <c r="B111" s="198" t="s">
        <v>12540</v>
      </c>
      <c r="C111" s="85" t="s">
        <v>15991</v>
      </c>
      <c r="D111" s="200"/>
    </row>
    <row r="112" s="194" customFormat="1" ht="27" customHeight="1" spans="1:4">
      <c r="A112" s="214" t="s">
        <v>12845</v>
      </c>
      <c r="B112" s="198" t="s">
        <v>12846</v>
      </c>
      <c r="C112" s="85" t="s">
        <v>15992</v>
      </c>
      <c r="D112" s="200"/>
    </row>
    <row r="113" s="194" customFormat="1" ht="27" customHeight="1" spans="1:4">
      <c r="A113" s="214" t="s">
        <v>12874</v>
      </c>
      <c r="B113" s="198" t="s">
        <v>12875</v>
      </c>
      <c r="C113" s="85" t="s">
        <v>15993</v>
      </c>
      <c r="D113" s="200"/>
    </row>
    <row r="114" s="194" customFormat="1" ht="27" customHeight="1" spans="1:4">
      <c r="A114" s="214" t="s">
        <v>12569</v>
      </c>
      <c r="B114" s="198" t="s">
        <v>12570</v>
      </c>
      <c r="C114" s="85" t="s">
        <v>15904</v>
      </c>
      <c r="D114" s="200"/>
    </row>
    <row r="115" s="194" customFormat="1" ht="27" customHeight="1" spans="1:4">
      <c r="A115" s="214" t="s">
        <v>12574</v>
      </c>
      <c r="B115" s="198" t="s">
        <v>12575</v>
      </c>
      <c r="C115" s="85" t="s">
        <v>15904</v>
      </c>
      <c r="D115" s="200"/>
    </row>
    <row r="116" s="194" customFormat="1" ht="27" customHeight="1" spans="1:4">
      <c r="A116" s="214" t="s">
        <v>12722</v>
      </c>
      <c r="B116" s="198" t="s">
        <v>12723</v>
      </c>
      <c r="C116" s="85" t="s">
        <v>15994</v>
      </c>
      <c r="D116" s="200"/>
    </row>
    <row r="117" s="194" customFormat="1" ht="27" customHeight="1" spans="1:4">
      <c r="A117" s="214" t="s">
        <v>12600</v>
      </c>
      <c r="B117" s="198" t="s">
        <v>12601</v>
      </c>
      <c r="C117" s="85" t="s">
        <v>15995</v>
      </c>
      <c r="D117" s="200"/>
    </row>
    <row r="118" s="194" customFormat="1" ht="27" customHeight="1" spans="1:4">
      <c r="A118" s="214" t="s">
        <v>12679</v>
      </c>
      <c r="B118" s="198" t="s">
        <v>12680</v>
      </c>
      <c r="C118" s="85" t="s">
        <v>15996</v>
      </c>
      <c r="D118" s="200"/>
    </row>
    <row r="119" s="194" customFormat="1" ht="27" customHeight="1" spans="1:4">
      <c r="A119" s="214" t="s">
        <v>12728</v>
      </c>
      <c r="B119" s="198" t="s">
        <v>12729</v>
      </c>
      <c r="C119" s="85" t="s">
        <v>15997</v>
      </c>
      <c r="D119" s="200"/>
    </row>
    <row r="120" s="194" customFormat="1" ht="27" customHeight="1" spans="1:4">
      <c r="A120" s="214" t="s">
        <v>12740</v>
      </c>
      <c r="B120" s="198" t="s">
        <v>12741</v>
      </c>
      <c r="C120" s="85" t="s">
        <v>15998</v>
      </c>
      <c r="D120" s="200"/>
    </row>
    <row r="121" s="194" customFormat="1" ht="34" customHeight="1" spans="1:4">
      <c r="A121" s="215" t="s">
        <v>12748</v>
      </c>
      <c r="B121" s="198" t="s">
        <v>15999</v>
      </c>
      <c r="C121" s="85" t="s">
        <v>16000</v>
      </c>
      <c r="D121" s="200"/>
    </row>
    <row r="122" s="194" customFormat="1" ht="27" customHeight="1" spans="1:4">
      <c r="A122" s="214" t="s">
        <v>12750</v>
      </c>
      <c r="B122" s="198" t="s">
        <v>16001</v>
      </c>
      <c r="C122" s="85" t="s">
        <v>16002</v>
      </c>
      <c r="D122" s="200"/>
    </row>
    <row r="123" s="194" customFormat="1" ht="27" customHeight="1" spans="1:4">
      <c r="A123" s="214" t="s">
        <v>12752</v>
      </c>
      <c r="B123" s="198" t="s">
        <v>12753</v>
      </c>
      <c r="C123" s="85" t="s">
        <v>16003</v>
      </c>
      <c r="D123" s="200"/>
    </row>
    <row r="124" s="194" customFormat="1" ht="27" customHeight="1" spans="1:4">
      <c r="A124" s="214" t="s">
        <v>12766</v>
      </c>
      <c r="B124" s="198" t="s">
        <v>12767</v>
      </c>
      <c r="C124" s="85" t="s">
        <v>16004</v>
      </c>
      <c r="D124" s="200"/>
    </row>
    <row r="125" s="194" customFormat="1" ht="27" customHeight="1" spans="1:4">
      <c r="A125" s="214" t="s">
        <v>12795</v>
      </c>
      <c r="B125" s="198" t="s">
        <v>12796</v>
      </c>
      <c r="C125" s="85" t="s">
        <v>16004</v>
      </c>
      <c r="D125" s="200"/>
    </row>
    <row r="126" s="194" customFormat="1" ht="27" customHeight="1" spans="1:4">
      <c r="A126" s="214" t="s">
        <v>12812</v>
      </c>
      <c r="B126" s="198" t="s">
        <v>12813</v>
      </c>
      <c r="C126" s="85" t="s">
        <v>16005</v>
      </c>
      <c r="D126" s="200"/>
    </row>
    <row r="127" s="194" customFormat="1" ht="27" customHeight="1" spans="1:4">
      <c r="A127" s="214" t="s">
        <v>12828</v>
      </c>
      <c r="B127" s="198" t="s">
        <v>12829</v>
      </c>
      <c r="C127" s="85" t="s">
        <v>16006</v>
      </c>
      <c r="D127" s="200"/>
    </row>
    <row r="128" s="194" customFormat="1" ht="27" customHeight="1" spans="1:4">
      <c r="A128" s="214" t="s">
        <v>12851</v>
      </c>
      <c r="B128" s="198" t="s">
        <v>12852</v>
      </c>
      <c r="C128" s="85" t="s">
        <v>16007</v>
      </c>
      <c r="D128" s="200"/>
    </row>
    <row r="129" s="194" customFormat="1" ht="27" customHeight="1" spans="1:4">
      <c r="A129" s="214" t="s">
        <v>12859</v>
      </c>
      <c r="B129" s="198" t="s">
        <v>12860</v>
      </c>
      <c r="C129" s="85" t="s">
        <v>16008</v>
      </c>
      <c r="D129" s="200"/>
    </row>
    <row r="130" s="194" customFormat="1" ht="27" customHeight="1" spans="1:4">
      <c r="A130" s="214" t="s">
        <v>12878</v>
      </c>
      <c r="B130" s="198" t="s">
        <v>12879</v>
      </c>
      <c r="C130" s="85" t="s">
        <v>16009</v>
      </c>
      <c r="D130" s="200"/>
    </row>
    <row r="131" s="194" customFormat="1" ht="27" customHeight="1" spans="1:4">
      <c r="A131" s="214" t="s">
        <v>12903</v>
      </c>
      <c r="B131" s="198" t="s">
        <v>12904</v>
      </c>
      <c r="C131" s="85" t="s">
        <v>16010</v>
      </c>
      <c r="D131" s="200"/>
    </row>
    <row r="132" s="194" customFormat="1" ht="27" customHeight="1" spans="1:4">
      <c r="A132" s="214" t="s">
        <v>12978</v>
      </c>
      <c r="B132" s="198" t="s">
        <v>12979</v>
      </c>
      <c r="C132" s="85" t="s">
        <v>16011</v>
      </c>
      <c r="D132" s="200"/>
    </row>
    <row r="133" s="194" customFormat="1" ht="27" customHeight="1" spans="1:4">
      <c r="A133" s="214" t="s">
        <v>12986</v>
      </c>
      <c r="B133" s="198" t="s">
        <v>12987</v>
      </c>
      <c r="C133" s="85" t="s">
        <v>16012</v>
      </c>
      <c r="D133" s="200"/>
    </row>
    <row r="134" s="194" customFormat="1" ht="27" customHeight="1" spans="1:4">
      <c r="A134" s="214" t="s">
        <v>13096</v>
      </c>
      <c r="B134" s="198" t="s">
        <v>13097</v>
      </c>
      <c r="C134" s="85" t="s">
        <v>16012</v>
      </c>
      <c r="D134" s="200"/>
    </row>
    <row r="135" s="194" customFormat="1" ht="27" customHeight="1" spans="1:4">
      <c r="A135" s="214" t="s">
        <v>13192</v>
      </c>
      <c r="B135" s="198" t="s">
        <v>13193</v>
      </c>
      <c r="C135" s="85" t="s">
        <v>16012</v>
      </c>
      <c r="D135" s="200"/>
    </row>
    <row r="136" s="194" customFormat="1" ht="27" customHeight="1" spans="1:4">
      <c r="A136" s="216"/>
      <c r="B136" s="217" t="s">
        <v>16013</v>
      </c>
      <c r="C136" s="217"/>
      <c r="D136" s="218"/>
    </row>
    <row r="137" s="194" customFormat="1" ht="27" customHeight="1" spans="1:4">
      <c r="A137" s="216" t="s">
        <v>12136</v>
      </c>
      <c r="B137" s="218" t="s">
        <v>12137</v>
      </c>
      <c r="C137" s="219" t="s">
        <v>16014</v>
      </c>
      <c r="D137" s="218"/>
    </row>
    <row r="138" s="194" customFormat="1" ht="27" customHeight="1" spans="1:4">
      <c r="A138" s="216" t="s">
        <v>12300</v>
      </c>
      <c r="B138" s="218" t="s">
        <v>12301</v>
      </c>
      <c r="C138" s="219" t="s">
        <v>16015</v>
      </c>
      <c r="D138" s="218"/>
    </row>
    <row r="139" s="194" customFormat="1" ht="27" customHeight="1" spans="1:4">
      <c r="A139" s="216" t="s">
        <v>12266</v>
      </c>
      <c r="B139" s="218" t="s">
        <v>12267</v>
      </c>
      <c r="C139" s="219" t="s">
        <v>16016</v>
      </c>
      <c r="D139" s="218"/>
    </row>
    <row r="140" s="194" customFormat="1" ht="27" customHeight="1" spans="1:4">
      <c r="A140" s="216" t="s">
        <v>12270</v>
      </c>
      <c r="B140" s="218" t="s">
        <v>12271</v>
      </c>
      <c r="C140" s="219" t="s">
        <v>16016</v>
      </c>
      <c r="D140" s="218"/>
    </row>
    <row r="141" s="194" customFormat="1" ht="27" customHeight="1" spans="1:4">
      <c r="A141" s="220"/>
      <c r="B141" s="221" t="s">
        <v>16017</v>
      </c>
      <c r="C141" s="222"/>
      <c r="D141" s="200"/>
    </row>
    <row r="142" s="194" customFormat="1" ht="27" customHeight="1" spans="1:4">
      <c r="A142" s="216" t="s">
        <v>12067</v>
      </c>
      <c r="B142" s="221" t="s">
        <v>12068</v>
      </c>
      <c r="C142" s="221" t="s">
        <v>16018</v>
      </c>
      <c r="D142" s="200"/>
    </row>
    <row r="143" s="194" customFormat="1" ht="40" customHeight="1" spans="1:4">
      <c r="A143" s="894" t="s">
        <v>13521</v>
      </c>
      <c r="B143" s="224" t="s">
        <v>13522</v>
      </c>
      <c r="C143" s="224" t="s">
        <v>16019</v>
      </c>
      <c r="D143" s="224"/>
    </row>
    <row r="144" s="194" customFormat="1" ht="162" customHeight="1" spans="1:4">
      <c r="A144" s="894" t="s">
        <v>16020</v>
      </c>
      <c r="B144" s="224" t="s">
        <v>16021</v>
      </c>
      <c r="C144" s="224" t="s">
        <v>16022</v>
      </c>
      <c r="D144" s="224" t="s">
        <v>16023</v>
      </c>
    </row>
    <row r="145" s="194" customFormat="1" ht="42" customHeight="1" spans="1:4">
      <c r="A145" s="894" t="s">
        <v>13661</v>
      </c>
      <c r="B145" s="224" t="s">
        <v>13662</v>
      </c>
      <c r="C145" s="225" t="s">
        <v>6899</v>
      </c>
      <c r="D145" s="199"/>
    </row>
    <row r="146" s="194" customFormat="1" ht="42" customHeight="1" spans="1:4">
      <c r="A146" s="894" t="s">
        <v>13673</v>
      </c>
      <c r="B146" s="224" t="s">
        <v>13674</v>
      </c>
      <c r="C146" s="225" t="s">
        <v>6899</v>
      </c>
      <c r="D146" s="199"/>
    </row>
    <row r="147" s="194" customFormat="1" ht="42" customHeight="1" spans="1:4">
      <c r="A147" s="894" t="s">
        <v>13808</v>
      </c>
      <c r="B147" s="224" t="s">
        <v>16024</v>
      </c>
      <c r="C147" s="225" t="s">
        <v>16025</v>
      </c>
      <c r="D147" s="199"/>
    </row>
    <row r="148" s="194" customFormat="1" ht="42" customHeight="1" spans="1:4">
      <c r="A148" s="894" t="s">
        <v>13816</v>
      </c>
      <c r="B148" s="224" t="s">
        <v>16026</v>
      </c>
      <c r="C148" s="225" t="s">
        <v>16027</v>
      </c>
      <c r="D148" s="199"/>
    </row>
    <row r="149" s="194" customFormat="1" ht="42" customHeight="1" spans="1:4">
      <c r="A149" s="894" t="s">
        <v>13822</v>
      </c>
      <c r="B149" s="224" t="s">
        <v>13823</v>
      </c>
      <c r="C149" s="225" t="s">
        <v>16028</v>
      </c>
      <c r="D149" s="199"/>
    </row>
    <row r="150" s="194" customFormat="1" ht="42" customHeight="1" spans="1:4">
      <c r="A150" s="894" t="s">
        <v>13875</v>
      </c>
      <c r="B150" s="224" t="s">
        <v>13876</v>
      </c>
      <c r="C150" s="225" t="s">
        <v>16029</v>
      </c>
      <c r="D150" s="199"/>
    </row>
    <row r="151" s="194" customFormat="1" ht="42" customHeight="1" spans="1:4">
      <c r="A151" s="894" t="s">
        <v>13881</v>
      </c>
      <c r="B151" s="224" t="s">
        <v>13882</v>
      </c>
      <c r="C151" s="225" t="s">
        <v>16030</v>
      </c>
      <c r="D151" s="199"/>
    </row>
    <row r="152" s="194" customFormat="1" ht="27" customHeight="1" spans="1:4">
      <c r="A152" s="895" t="s">
        <v>14488</v>
      </c>
      <c r="B152" s="210" t="s">
        <v>14489</v>
      </c>
      <c r="C152" s="210" t="s">
        <v>16031</v>
      </c>
      <c r="D152" s="226"/>
    </row>
    <row r="153" s="194" customFormat="1" ht="27" customHeight="1" spans="1:4">
      <c r="A153" s="895" t="s">
        <v>14493</v>
      </c>
      <c r="B153" s="210" t="s">
        <v>14494</v>
      </c>
      <c r="C153" s="227" t="s">
        <v>16032</v>
      </c>
      <c r="D153" s="200"/>
    </row>
    <row r="154" s="194" customFormat="1" ht="27" customHeight="1" spans="1:4">
      <c r="A154" s="85" t="s">
        <v>16033</v>
      </c>
      <c r="B154" s="85" t="s">
        <v>16034</v>
      </c>
      <c r="C154" s="85" t="s">
        <v>16035</v>
      </c>
      <c r="D154" s="200"/>
    </row>
    <row r="155" s="194" customFormat="1" ht="27" customHeight="1" spans="1:4">
      <c r="A155" s="896" t="s">
        <v>14762</v>
      </c>
      <c r="B155" s="229" t="s">
        <v>14767</v>
      </c>
      <c r="C155" s="230" t="s">
        <v>16036</v>
      </c>
      <c r="D155" s="200"/>
    </row>
    <row r="156" s="194" customFormat="1" ht="27" customHeight="1" spans="1:4">
      <c r="A156" s="896" t="s">
        <v>14651</v>
      </c>
      <c r="B156" s="229" t="s">
        <v>14652</v>
      </c>
      <c r="C156" s="230" t="s">
        <v>4664</v>
      </c>
      <c r="D156" s="200"/>
    </row>
    <row r="157" s="194" customFormat="1" ht="27" customHeight="1" spans="1:4">
      <c r="A157" s="896" t="s">
        <v>14691</v>
      </c>
      <c r="B157" s="229" t="s">
        <v>14692</v>
      </c>
      <c r="C157" s="230" t="s">
        <v>7111</v>
      </c>
      <c r="D157" s="200"/>
    </row>
    <row r="158" s="194" customFormat="1" ht="27" customHeight="1" spans="1:4">
      <c r="A158" s="896" t="s">
        <v>14703</v>
      </c>
      <c r="B158" s="229" t="s">
        <v>14704</v>
      </c>
      <c r="C158" s="230" t="s">
        <v>16037</v>
      </c>
      <c r="D158" s="200"/>
    </row>
    <row r="159" s="194" customFormat="1" ht="27" customHeight="1" spans="1:4">
      <c r="A159" s="896" t="s">
        <v>14619</v>
      </c>
      <c r="B159" s="229" t="s">
        <v>14620</v>
      </c>
      <c r="C159" s="230" t="s">
        <v>3914</v>
      </c>
      <c r="D159" s="200"/>
    </row>
    <row r="160" s="195" customFormat="1" ht="219" customHeight="1" spans="1:4">
      <c r="A160" s="231"/>
      <c r="B160" s="232" t="s">
        <v>16038</v>
      </c>
      <c r="C160" s="109" t="s">
        <v>16039</v>
      </c>
      <c r="D160" s="109" t="s">
        <v>16040</v>
      </c>
    </row>
    <row r="161" s="194" customFormat="1" ht="30" customHeight="1" spans="1:4">
      <c r="A161" s="897" t="s">
        <v>14811</v>
      </c>
      <c r="B161" s="213" t="s">
        <v>14812</v>
      </c>
      <c r="C161" s="234" t="s">
        <v>16041</v>
      </c>
      <c r="D161" s="88"/>
    </row>
    <row r="162" s="194" customFormat="1" ht="27" customHeight="1" spans="1:4">
      <c r="A162" s="871" t="s">
        <v>14817</v>
      </c>
      <c r="B162" s="232" t="s">
        <v>14818</v>
      </c>
      <c r="C162" s="232" t="s">
        <v>16042</v>
      </c>
      <c r="D162" s="200"/>
    </row>
    <row r="163" s="194" customFormat="1" ht="27" customHeight="1" spans="1:4">
      <c r="A163" s="871" t="s">
        <v>14822</v>
      </c>
      <c r="B163" s="232" t="s">
        <v>14823</v>
      </c>
      <c r="C163" s="232" t="s">
        <v>16042</v>
      </c>
      <c r="D163" s="200"/>
    </row>
    <row r="164" s="194" customFormat="1" ht="27" customHeight="1" spans="1:4">
      <c r="A164" s="871" t="s">
        <v>14826</v>
      </c>
      <c r="B164" s="214" t="s">
        <v>14827</v>
      </c>
      <c r="C164" s="232" t="s">
        <v>16042</v>
      </c>
      <c r="D164" s="200"/>
    </row>
    <row r="165" s="194" customFormat="1" ht="27" customHeight="1" spans="1:4">
      <c r="A165" s="871" t="s">
        <v>14830</v>
      </c>
      <c r="B165" s="232" t="s">
        <v>14831</v>
      </c>
      <c r="C165" s="232" t="s">
        <v>16043</v>
      </c>
      <c r="D165" s="200"/>
    </row>
    <row r="166" s="194" customFormat="1" ht="27" customHeight="1" spans="1:4">
      <c r="A166" s="871" t="s">
        <v>14834</v>
      </c>
      <c r="B166" s="232" t="s">
        <v>14835</v>
      </c>
      <c r="C166" s="232" t="s">
        <v>16044</v>
      </c>
      <c r="D166" s="200"/>
    </row>
    <row r="167" s="194" customFormat="1" ht="27" customHeight="1" spans="1:4">
      <c r="A167" s="898" t="s">
        <v>14838</v>
      </c>
      <c r="B167" s="236" t="s">
        <v>14839</v>
      </c>
      <c r="C167" s="232" t="s">
        <v>16045</v>
      </c>
      <c r="D167" s="200"/>
    </row>
    <row r="168" s="194" customFormat="1" ht="27" customHeight="1" spans="1:4">
      <c r="A168" s="871" t="s">
        <v>14844</v>
      </c>
      <c r="B168" s="232" t="s">
        <v>14845</v>
      </c>
      <c r="C168" s="232" t="s">
        <v>16046</v>
      </c>
      <c r="D168" s="200"/>
    </row>
    <row r="169" s="194" customFormat="1" ht="27" customHeight="1" spans="1:4">
      <c r="A169" s="871" t="s">
        <v>14848</v>
      </c>
      <c r="B169" s="236" t="s">
        <v>14849</v>
      </c>
      <c r="C169" s="232" t="s">
        <v>16047</v>
      </c>
      <c r="D169" s="200"/>
    </row>
    <row r="170" s="194" customFormat="1" ht="27" customHeight="1" spans="1:4">
      <c r="A170" s="871" t="s">
        <v>14858</v>
      </c>
      <c r="B170" s="232" t="s">
        <v>14859</v>
      </c>
      <c r="C170" s="232" t="s">
        <v>16048</v>
      </c>
      <c r="D170" s="200"/>
    </row>
    <row r="171" s="194" customFormat="1" ht="27" customHeight="1" spans="1:4">
      <c r="A171" s="871" t="s">
        <v>14862</v>
      </c>
      <c r="B171" s="232" t="s">
        <v>14863</v>
      </c>
      <c r="C171" s="232" t="s">
        <v>16048</v>
      </c>
      <c r="D171" s="200"/>
    </row>
    <row r="172" s="194" customFormat="1" ht="27" customHeight="1" spans="1:4">
      <c r="A172" s="871" t="s">
        <v>14867</v>
      </c>
      <c r="B172" s="232" t="s">
        <v>14868</v>
      </c>
      <c r="C172" s="232" t="s">
        <v>16048</v>
      </c>
      <c r="D172" s="200"/>
    </row>
    <row r="173" s="194" customFormat="1" ht="27" customHeight="1" spans="1:4">
      <c r="A173" s="871" t="s">
        <v>14876</v>
      </c>
      <c r="B173" s="232" t="s">
        <v>14877</v>
      </c>
      <c r="C173" s="232" t="s">
        <v>16048</v>
      </c>
      <c r="D173" s="200"/>
    </row>
    <row r="174" s="194" customFormat="1" ht="27" customHeight="1" spans="1:4">
      <c r="A174" s="871" t="s">
        <v>14884</v>
      </c>
      <c r="B174" s="232" t="s">
        <v>14885</v>
      </c>
      <c r="C174" s="232" t="s">
        <v>16049</v>
      </c>
      <c r="D174" s="200"/>
    </row>
    <row r="175" s="194" customFormat="1" ht="27" customHeight="1" spans="1:4">
      <c r="A175" s="871" t="s">
        <v>14890</v>
      </c>
      <c r="B175" s="232" t="s">
        <v>14891</v>
      </c>
      <c r="C175" s="232" t="s">
        <v>16049</v>
      </c>
      <c r="D175" s="200"/>
    </row>
    <row r="176" s="194" customFormat="1" ht="27" customHeight="1" spans="1:4">
      <c r="A176" s="871" t="s">
        <v>14902</v>
      </c>
      <c r="B176" s="232" t="s">
        <v>16050</v>
      </c>
      <c r="C176" s="232" t="s">
        <v>16051</v>
      </c>
      <c r="D176" s="200"/>
    </row>
    <row r="177" s="194" customFormat="1" ht="27" customHeight="1" spans="1:4">
      <c r="A177" s="871" t="s">
        <v>14909</v>
      </c>
      <c r="B177" s="232" t="s">
        <v>14910</v>
      </c>
      <c r="C177" s="232" t="s">
        <v>16051</v>
      </c>
      <c r="D177" s="200"/>
    </row>
    <row r="178" s="194" customFormat="1" ht="27" customHeight="1" spans="1:4">
      <c r="A178" s="871" t="s">
        <v>14913</v>
      </c>
      <c r="B178" s="232" t="s">
        <v>14914</v>
      </c>
      <c r="C178" s="232" t="s">
        <v>16048</v>
      </c>
      <c r="D178" s="200"/>
    </row>
    <row r="179" ht="34" customHeight="1" spans="1:4">
      <c r="A179" s="899" t="s">
        <v>14921</v>
      </c>
      <c r="B179" s="237" t="s">
        <v>14922</v>
      </c>
      <c r="C179" s="238" t="s">
        <v>16052</v>
      </c>
      <c r="D179" s="238"/>
    </row>
    <row r="180" ht="34" customHeight="1" spans="1:4">
      <c r="A180" s="899" t="s">
        <v>14927</v>
      </c>
      <c r="B180" s="238" t="s">
        <v>14928</v>
      </c>
      <c r="C180" s="238" t="s">
        <v>16053</v>
      </c>
      <c r="D180" s="238"/>
    </row>
    <row r="181" ht="34" customHeight="1" spans="1:4">
      <c r="A181" s="899" t="s">
        <v>14941</v>
      </c>
      <c r="B181" s="238" t="s">
        <v>14942</v>
      </c>
      <c r="C181" s="238" t="s">
        <v>16053</v>
      </c>
      <c r="D181" s="238"/>
    </row>
    <row r="182" ht="34" customHeight="1" spans="1:4">
      <c r="A182" s="899" t="s">
        <v>14946</v>
      </c>
      <c r="B182" s="238" t="s">
        <v>14947</v>
      </c>
      <c r="C182" s="238" t="s">
        <v>16052</v>
      </c>
      <c r="D182" s="238"/>
    </row>
    <row r="183" ht="34" customHeight="1" spans="1:4">
      <c r="A183" s="899" t="s">
        <v>14971</v>
      </c>
      <c r="B183" s="238" t="s">
        <v>14972</v>
      </c>
      <c r="C183" s="238" t="s">
        <v>16054</v>
      </c>
      <c r="D183" s="238"/>
    </row>
    <row r="184" ht="34" customHeight="1" spans="1:4">
      <c r="A184" s="899" t="s">
        <v>14976</v>
      </c>
      <c r="B184" s="238" t="s">
        <v>14977</v>
      </c>
      <c r="C184" s="238" t="s">
        <v>16054</v>
      </c>
      <c r="D184" s="238"/>
    </row>
    <row r="185" ht="34" customHeight="1" spans="1:4">
      <c r="A185" s="899" t="s">
        <v>14987</v>
      </c>
      <c r="B185" s="238" t="s">
        <v>14988</v>
      </c>
      <c r="C185" s="238" t="s">
        <v>16055</v>
      </c>
      <c r="D185" s="238"/>
    </row>
    <row r="186" ht="34" customHeight="1" spans="1:4">
      <c r="A186" s="899" t="s">
        <v>14992</v>
      </c>
      <c r="B186" s="238" t="s">
        <v>14993</v>
      </c>
      <c r="C186" s="238" t="s">
        <v>16056</v>
      </c>
      <c r="D186" s="238"/>
    </row>
    <row r="187" ht="34" customHeight="1" spans="1:4">
      <c r="A187" s="899" t="s">
        <v>14997</v>
      </c>
      <c r="B187" s="238" t="s">
        <v>16057</v>
      </c>
      <c r="C187" s="238" t="s">
        <v>16058</v>
      </c>
      <c r="D187" s="238"/>
    </row>
    <row r="188" ht="34" customHeight="1" spans="1:4">
      <c r="A188" s="899" t="s">
        <v>15003</v>
      </c>
      <c r="B188" s="238" t="s">
        <v>15004</v>
      </c>
      <c r="C188" s="238" t="s">
        <v>16059</v>
      </c>
      <c r="D188" s="238"/>
    </row>
    <row r="189" ht="34" customHeight="1" spans="1:4">
      <c r="A189" s="899" t="s">
        <v>15007</v>
      </c>
      <c r="B189" s="238" t="s">
        <v>15008</v>
      </c>
      <c r="C189" s="238" t="s">
        <v>16060</v>
      </c>
      <c r="D189" s="238"/>
    </row>
    <row r="190" ht="34" customHeight="1" spans="1:4">
      <c r="A190" s="899" t="s">
        <v>15011</v>
      </c>
      <c r="B190" s="238" t="s">
        <v>15012</v>
      </c>
      <c r="C190" s="238" t="s">
        <v>16061</v>
      </c>
      <c r="D190" s="238"/>
    </row>
    <row r="191" ht="34" customHeight="1" spans="1:4">
      <c r="A191" s="899" t="s">
        <v>15018</v>
      </c>
      <c r="B191" s="238" t="s">
        <v>15019</v>
      </c>
      <c r="C191" s="238" t="s">
        <v>268</v>
      </c>
      <c r="D191" s="238"/>
    </row>
    <row r="192" ht="63" customHeight="1" spans="1:4">
      <c r="A192" s="899" t="s">
        <v>15022</v>
      </c>
      <c r="B192" s="238" t="s">
        <v>16062</v>
      </c>
      <c r="C192" s="238" t="s">
        <v>16063</v>
      </c>
      <c r="D192" s="238"/>
    </row>
    <row r="193" ht="57" customHeight="1" spans="1:4">
      <c r="A193" s="899" t="s">
        <v>15027</v>
      </c>
      <c r="B193" s="238" t="s">
        <v>15028</v>
      </c>
      <c r="C193" s="238" t="s">
        <v>16064</v>
      </c>
      <c r="D193" s="238"/>
    </row>
    <row r="194" ht="171" customHeight="1" spans="1:4">
      <c r="A194" s="237"/>
      <c r="B194" s="238" t="s">
        <v>16065</v>
      </c>
      <c r="C194" s="238" t="s">
        <v>16066</v>
      </c>
      <c r="D194" s="238" t="s">
        <v>16067</v>
      </c>
    </row>
    <row r="195" ht="34" customHeight="1" spans="1:4">
      <c r="A195" s="899" t="s">
        <v>15047</v>
      </c>
      <c r="B195" s="238" t="s">
        <v>15048</v>
      </c>
      <c r="C195" s="238" t="s">
        <v>16068</v>
      </c>
      <c r="D195" s="238"/>
    </row>
    <row r="196" ht="34" customHeight="1" spans="1:4">
      <c r="A196" s="899" t="s">
        <v>15057</v>
      </c>
      <c r="B196" s="238" t="s">
        <v>15058</v>
      </c>
      <c r="C196" s="238" t="s">
        <v>16069</v>
      </c>
      <c r="D196" s="238"/>
    </row>
    <row r="197" ht="34" customHeight="1" spans="1:4">
      <c r="A197" s="899" t="s">
        <v>15065</v>
      </c>
      <c r="B197" s="238" t="s">
        <v>15066</v>
      </c>
      <c r="C197" s="238" t="s">
        <v>16070</v>
      </c>
      <c r="D197" s="238"/>
    </row>
    <row r="198" ht="34" customHeight="1" spans="1:4">
      <c r="A198" s="899" t="s">
        <v>15074</v>
      </c>
      <c r="B198" s="238" t="s">
        <v>15075</v>
      </c>
      <c r="C198" s="238" t="s">
        <v>16069</v>
      </c>
      <c r="D198" s="238"/>
    </row>
    <row r="199" ht="34" customHeight="1" spans="1:4">
      <c r="A199" s="899" t="s">
        <v>15080</v>
      </c>
      <c r="B199" s="238" t="s">
        <v>15081</v>
      </c>
      <c r="C199" s="238" t="s">
        <v>16071</v>
      </c>
      <c r="D199" s="238"/>
    </row>
    <row r="200" ht="34" customHeight="1" spans="1:4">
      <c r="A200" s="899" t="s">
        <v>15087</v>
      </c>
      <c r="B200" s="238" t="s">
        <v>15088</v>
      </c>
      <c r="C200" s="238" t="s">
        <v>16072</v>
      </c>
      <c r="D200" s="238"/>
    </row>
    <row r="201" ht="34" customHeight="1" spans="1:4">
      <c r="A201" s="899" t="s">
        <v>15159</v>
      </c>
      <c r="B201" s="238" t="s">
        <v>15160</v>
      </c>
      <c r="C201" s="238" t="s">
        <v>16069</v>
      </c>
      <c r="D201" s="238"/>
    </row>
    <row r="202" ht="34" customHeight="1" spans="1:4">
      <c r="A202" s="899" t="s">
        <v>15182</v>
      </c>
      <c r="B202" s="238" t="s">
        <v>15183</v>
      </c>
      <c r="C202" s="238" t="s">
        <v>16068</v>
      </c>
      <c r="D202" s="238"/>
    </row>
    <row r="203" ht="35" customHeight="1" spans="1:4">
      <c r="A203" s="239"/>
      <c r="B203" s="240" t="s">
        <v>16073</v>
      </c>
      <c r="C203" s="240" t="s">
        <v>15979</v>
      </c>
      <c r="D203" s="240"/>
    </row>
    <row r="204" ht="35" customHeight="1" spans="1:4">
      <c r="A204" s="241" t="s">
        <v>15639</v>
      </c>
      <c r="B204" s="240" t="s">
        <v>15640</v>
      </c>
      <c r="C204" s="240" t="s">
        <v>16074</v>
      </c>
      <c r="D204" s="240"/>
    </row>
    <row r="205" ht="35" customHeight="1" spans="1:4">
      <c r="A205" s="241" t="s">
        <v>15653</v>
      </c>
      <c r="B205" s="240" t="s">
        <v>15654</v>
      </c>
      <c r="C205" s="240" t="s">
        <v>16074</v>
      </c>
      <c r="D205" s="240"/>
    </row>
    <row r="206" ht="35" customHeight="1" spans="1:4">
      <c r="A206" s="900" t="s">
        <v>15665</v>
      </c>
      <c r="B206" s="240" t="s">
        <v>16075</v>
      </c>
      <c r="C206" s="240" t="s">
        <v>16074</v>
      </c>
      <c r="D206" s="240"/>
    </row>
  </sheetData>
  <mergeCells count="2">
    <mergeCell ref="A1:D1"/>
    <mergeCell ref="A2:D8"/>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9"/>
  <sheetViews>
    <sheetView workbookViewId="0">
      <pane ySplit="3" topLeftCell="A4" activePane="bottomLeft" state="frozen"/>
      <selection/>
      <selection pane="bottomLeft" activeCell="G3" sqref="G3"/>
    </sheetView>
  </sheetViews>
  <sheetFormatPr defaultColWidth="9" defaultRowHeight="13.2" outlineLevelCol="6"/>
  <cols>
    <col min="1" max="1" width="5.37962962962963" style="160" customWidth="1"/>
    <col min="2" max="2" width="12.3796296296296" style="161" customWidth="1"/>
    <col min="3" max="3" width="13.8796296296296" style="162" customWidth="1"/>
    <col min="4" max="4" width="33.6296296296296" style="161" customWidth="1"/>
    <col min="5" max="5" width="6.37962962962963" style="160" customWidth="1"/>
    <col min="6" max="6" width="21.8796296296296" style="161" customWidth="1"/>
    <col min="7" max="7" width="14.1296296296296" style="163" customWidth="1"/>
    <col min="8" max="16384" width="9" style="164"/>
  </cols>
  <sheetData>
    <row r="1" s="155" customFormat="1" ht="38.1" customHeight="1" spans="1:7">
      <c r="A1" s="165" t="s">
        <v>16076</v>
      </c>
      <c r="B1" s="166"/>
      <c r="C1" s="166"/>
      <c r="D1" s="166"/>
      <c r="E1" s="165"/>
      <c r="F1" s="165"/>
      <c r="G1" s="167"/>
    </row>
    <row r="2" s="155" customFormat="1" ht="15.95" customHeight="1" spans="1:7">
      <c r="A2" s="168"/>
      <c r="B2" s="169"/>
      <c r="C2" s="169"/>
      <c r="D2" s="169"/>
      <c r="E2" s="168"/>
      <c r="F2" s="168"/>
      <c r="G2" s="167"/>
    </row>
    <row r="3" s="156" customFormat="1" ht="30.95" customHeight="1" spans="1:7">
      <c r="A3" s="170" t="s">
        <v>25</v>
      </c>
      <c r="B3" s="171" t="s">
        <v>26</v>
      </c>
      <c r="C3" s="171" t="s">
        <v>27</v>
      </c>
      <c r="D3" s="172" t="s">
        <v>28</v>
      </c>
      <c r="E3" s="170" t="s">
        <v>16077</v>
      </c>
      <c r="F3" s="172" t="s">
        <v>31</v>
      </c>
      <c r="G3" s="173"/>
    </row>
    <row r="4" s="157" customFormat="1" ht="21.95" customHeight="1" spans="1:6">
      <c r="A4" s="174" t="s">
        <v>3139</v>
      </c>
      <c r="B4" s="175" t="s">
        <v>16078</v>
      </c>
      <c r="C4" s="176" t="s">
        <v>16079</v>
      </c>
      <c r="D4" s="175"/>
      <c r="E4" s="174" t="s">
        <v>16080</v>
      </c>
      <c r="F4" s="175"/>
    </row>
    <row r="5" s="158" customFormat="1" ht="72.95" customHeight="1" spans="1:6">
      <c r="A5" s="174" t="s">
        <v>38</v>
      </c>
      <c r="B5" s="177" t="s">
        <v>16081</v>
      </c>
      <c r="C5" s="178" t="s">
        <v>16082</v>
      </c>
      <c r="D5" s="177" t="s">
        <v>16083</v>
      </c>
      <c r="E5" s="179" t="s">
        <v>51</v>
      </c>
      <c r="F5" s="177" t="s">
        <v>16084</v>
      </c>
    </row>
    <row r="6" s="158" customFormat="1" ht="168" customHeight="1" spans="1:6">
      <c r="A6" s="174" t="s">
        <v>38</v>
      </c>
      <c r="B6" s="177" t="s">
        <v>16085</v>
      </c>
      <c r="C6" s="178" t="s">
        <v>16086</v>
      </c>
      <c r="D6" s="177" t="s">
        <v>16087</v>
      </c>
      <c r="E6" s="179" t="s">
        <v>51</v>
      </c>
      <c r="F6" s="177" t="s">
        <v>16088</v>
      </c>
    </row>
    <row r="7" s="158" customFormat="1" ht="93.95" customHeight="1" spans="1:6">
      <c r="A7" s="174" t="s">
        <v>38</v>
      </c>
      <c r="B7" s="177" t="s">
        <v>16089</v>
      </c>
      <c r="C7" s="178" t="s">
        <v>16090</v>
      </c>
      <c r="D7" s="177" t="s">
        <v>16091</v>
      </c>
      <c r="E7" s="179" t="s">
        <v>51</v>
      </c>
      <c r="F7" s="177" t="s">
        <v>16092</v>
      </c>
    </row>
    <row r="8" s="159" customFormat="1" ht="98.1" customHeight="1" spans="1:6">
      <c r="A8" s="174" t="s">
        <v>40</v>
      </c>
      <c r="B8" s="180" t="s">
        <v>16093</v>
      </c>
      <c r="C8" s="181" t="s">
        <v>16094</v>
      </c>
      <c r="D8" s="177" t="s">
        <v>16095</v>
      </c>
      <c r="E8" s="182" t="s">
        <v>51</v>
      </c>
      <c r="F8" s="183"/>
    </row>
    <row r="9" s="159" customFormat="1" ht="102" customHeight="1" spans="1:6">
      <c r="A9" s="174" t="s">
        <v>40</v>
      </c>
      <c r="B9" s="180" t="s">
        <v>16096</v>
      </c>
      <c r="C9" s="181" t="s">
        <v>16097</v>
      </c>
      <c r="D9" s="177" t="s">
        <v>16095</v>
      </c>
      <c r="E9" s="182" t="s">
        <v>51</v>
      </c>
      <c r="F9" s="183"/>
    </row>
    <row r="10" s="159" customFormat="1" ht="36" customHeight="1" spans="1:6">
      <c r="A10" s="174" t="s">
        <v>40</v>
      </c>
      <c r="B10" s="180" t="s">
        <v>16098</v>
      </c>
      <c r="C10" s="178" t="s">
        <v>16099</v>
      </c>
      <c r="D10" s="177" t="s">
        <v>16100</v>
      </c>
      <c r="E10" s="179" t="s">
        <v>51</v>
      </c>
      <c r="F10" s="177"/>
    </row>
    <row r="11" s="159" customFormat="1" ht="35.1" customHeight="1" spans="1:6">
      <c r="A11" s="174" t="s">
        <v>40</v>
      </c>
      <c r="B11" s="180" t="s">
        <v>16101</v>
      </c>
      <c r="C11" s="178" t="s">
        <v>16102</v>
      </c>
      <c r="D11" s="177" t="s">
        <v>16103</v>
      </c>
      <c r="E11" s="179" t="s">
        <v>483</v>
      </c>
      <c r="F11" s="177"/>
    </row>
    <row r="12" s="159" customFormat="1" ht="36" customHeight="1" spans="1:6">
      <c r="A12" s="174" t="s">
        <v>40</v>
      </c>
      <c r="B12" s="180" t="s">
        <v>16104</v>
      </c>
      <c r="C12" s="178" t="s">
        <v>16105</v>
      </c>
      <c r="D12" s="177" t="s">
        <v>16106</v>
      </c>
      <c r="E12" s="179" t="s">
        <v>483</v>
      </c>
      <c r="F12" s="177"/>
    </row>
    <row r="13" s="159" customFormat="1" ht="39.95" customHeight="1" spans="1:6">
      <c r="A13" s="174" t="s">
        <v>40</v>
      </c>
      <c r="B13" s="180" t="s">
        <v>16107</v>
      </c>
      <c r="C13" s="178" t="s">
        <v>16108</v>
      </c>
      <c r="D13" s="177" t="s">
        <v>16109</v>
      </c>
      <c r="E13" s="179" t="s">
        <v>51</v>
      </c>
      <c r="F13" s="177"/>
    </row>
    <row r="14" s="159" customFormat="1" ht="75" customHeight="1" spans="1:6">
      <c r="A14" s="174" t="s">
        <v>40</v>
      </c>
      <c r="B14" s="180" t="s">
        <v>16110</v>
      </c>
      <c r="C14" s="178" t="s">
        <v>16111</v>
      </c>
      <c r="D14" s="177" t="s">
        <v>16112</v>
      </c>
      <c r="E14" s="179" t="s">
        <v>483</v>
      </c>
      <c r="F14" s="184"/>
    </row>
    <row r="15" s="159" customFormat="1" ht="45.95" customHeight="1" spans="1:6">
      <c r="A15" s="174" t="s">
        <v>40</v>
      </c>
      <c r="B15" s="177" t="s">
        <v>16113</v>
      </c>
      <c r="C15" s="178" t="s">
        <v>16114</v>
      </c>
      <c r="D15" s="177" t="s">
        <v>16115</v>
      </c>
      <c r="E15" s="179" t="s">
        <v>483</v>
      </c>
      <c r="F15" s="177"/>
    </row>
    <row r="16" s="159" customFormat="1" ht="27" customHeight="1" spans="1:6">
      <c r="A16" s="174" t="s">
        <v>40</v>
      </c>
      <c r="B16" s="180" t="s">
        <v>16116</v>
      </c>
      <c r="C16" s="181" t="s">
        <v>16117</v>
      </c>
      <c r="D16" s="177" t="s">
        <v>16118</v>
      </c>
      <c r="E16" s="182" t="s">
        <v>51</v>
      </c>
      <c r="F16" s="183"/>
    </row>
    <row r="17" s="158" customFormat="1" ht="111" customHeight="1" spans="1:6">
      <c r="A17" s="174" t="s">
        <v>40</v>
      </c>
      <c r="B17" s="183" t="s">
        <v>16119</v>
      </c>
      <c r="C17" s="181" t="s">
        <v>16120</v>
      </c>
      <c r="D17" s="183" t="s">
        <v>16121</v>
      </c>
      <c r="E17" s="182" t="s">
        <v>16122</v>
      </c>
      <c r="F17" s="183"/>
    </row>
    <row r="18" s="158" customFormat="1" ht="36" customHeight="1" spans="1:6">
      <c r="A18" s="174" t="s">
        <v>40</v>
      </c>
      <c r="B18" s="185" t="s">
        <v>16123</v>
      </c>
      <c r="C18" s="178" t="s">
        <v>16124</v>
      </c>
      <c r="D18" s="177" t="s">
        <v>16125</v>
      </c>
      <c r="E18" s="179" t="s">
        <v>51</v>
      </c>
      <c r="F18" s="177"/>
    </row>
    <row r="19" s="158" customFormat="1" ht="53.1" customHeight="1" spans="1:6">
      <c r="A19" s="174" t="s">
        <v>40</v>
      </c>
      <c r="B19" s="185" t="s">
        <v>16126</v>
      </c>
      <c r="C19" s="178" t="s">
        <v>16127</v>
      </c>
      <c r="D19" s="177" t="s">
        <v>16128</v>
      </c>
      <c r="E19" s="179" t="s">
        <v>3113</v>
      </c>
      <c r="F19" s="177"/>
    </row>
    <row r="20" s="158" customFormat="1" ht="53.1" customHeight="1" spans="1:6">
      <c r="A20" s="179" t="s">
        <v>40</v>
      </c>
      <c r="B20" s="178" t="s">
        <v>16129</v>
      </c>
      <c r="C20" s="177" t="s">
        <v>16130</v>
      </c>
      <c r="D20" s="177" t="s">
        <v>16131</v>
      </c>
      <c r="E20" s="179" t="s">
        <v>51</v>
      </c>
      <c r="F20" s="179"/>
    </row>
    <row r="21" s="158" customFormat="1" ht="53.1" customHeight="1" spans="1:6">
      <c r="A21" s="179" t="s">
        <v>40</v>
      </c>
      <c r="B21" s="186" t="s">
        <v>16132</v>
      </c>
      <c r="C21" s="177" t="s">
        <v>16133</v>
      </c>
      <c r="D21" s="177" t="s">
        <v>16134</v>
      </c>
      <c r="E21" s="179" t="s">
        <v>483</v>
      </c>
      <c r="F21" s="187"/>
    </row>
    <row r="22" s="158" customFormat="1" ht="53.1" customHeight="1" spans="1:6">
      <c r="A22" s="179" t="s">
        <v>40</v>
      </c>
      <c r="B22" s="186" t="s">
        <v>16135</v>
      </c>
      <c r="C22" s="177" t="s">
        <v>16136</v>
      </c>
      <c r="D22" s="177" t="s">
        <v>16137</v>
      </c>
      <c r="E22" s="174" t="s">
        <v>483</v>
      </c>
      <c r="F22" s="187"/>
    </row>
    <row r="23" s="159" customFormat="1" ht="24" customHeight="1" spans="1:6">
      <c r="A23" s="174" t="s">
        <v>40</v>
      </c>
      <c r="B23" s="180" t="s">
        <v>16138</v>
      </c>
      <c r="C23" s="178" t="s">
        <v>16139</v>
      </c>
      <c r="D23" s="177" t="s">
        <v>16140</v>
      </c>
      <c r="E23" s="179" t="s">
        <v>51</v>
      </c>
      <c r="F23" s="177"/>
    </row>
    <row r="24" s="159" customFormat="1" ht="42.95" customHeight="1" spans="1:6">
      <c r="A24" s="174" t="s">
        <v>40</v>
      </c>
      <c r="B24" s="180" t="s">
        <v>16141</v>
      </c>
      <c r="C24" s="178" t="s">
        <v>16142</v>
      </c>
      <c r="D24" s="177" t="s">
        <v>16143</v>
      </c>
      <c r="E24" s="179" t="s">
        <v>483</v>
      </c>
      <c r="F24" s="177"/>
    </row>
    <row r="25" s="159" customFormat="1" ht="39.95" customHeight="1" spans="1:6">
      <c r="A25" s="174" t="s">
        <v>40</v>
      </c>
      <c r="B25" s="180" t="s">
        <v>16144</v>
      </c>
      <c r="C25" s="178" t="s">
        <v>16145</v>
      </c>
      <c r="D25" s="177" t="s">
        <v>16146</v>
      </c>
      <c r="E25" s="179" t="s">
        <v>3113</v>
      </c>
      <c r="F25" s="177"/>
    </row>
    <row r="26" s="159" customFormat="1" ht="24" spans="1:6">
      <c r="A26" s="174" t="s">
        <v>95</v>
      </c>
      <c r="B26" s="180" t="s">
        <v>16147</v>
      </c>
      <c r="C26" s="181" t="s">
        <v>16148</v>
      </c>
      <c r="D26" s="177" t="s">
        <v>16149</v>
      </c>
      <c r="E26" s="182" t="s">
        <v>51</v>
      </c>
      <c r="F26" s="183"/>
    </row>
    <row r="27" s="159" customFormat="1" ht="24.95" customHeight="1" spans="1:6">
      <c r="A27" s="174" t="s">
        <v>95</v>
      </c>
      <c r="B27" s="180" t="s">
        <v>16150</v>
      </c>
      <c r="C27" s="181" t="s">
        <v>16151</v>
      </c>
      <c r="D27" s="177" t="s">
        <v>16152</v>
      </c>
      <c r="E27" s="182" t="s">
        <v>51</v>
      </c>
      <c r="F27" s="183"/>
    </row>
    <row r="28" s="159" customFormat="1" ht="24" spans="1:6">
      <c r="A28" s="174" t="s">
        <v>95</v>
      </c>
      <c r="B28" s="180" t="s">
        <v>16153</v>
      </c>
      <c r="C28" s="181" t="s">
        <v>16154</v>
      </c>
      <c r="D28" s="177" t="s">
        <v>16152</v>
      </c>
      <c r="E28" s="182" t="s">
        <v>51</v>
      </c>
      <c r="F28" s="183"/>
    </row>
    <row r="29" s="159" customFormat="1" ht="42.95" customHeight="1" spans="1:6">
      <c r="A29" s="174" t="s">
        <v>95</v>
      </c>
      <c r="B29" s="180" t="s">
        <v>16155</v>
      </c>
      <c r="C29" s="181" t="s">
        <v>16156</v>
      </c>
      <c r="D29" s="177" t="s">
        <v>16157</v>
      </c>
      <c r="E29" s="182" t="s">
        <v>51</v>
      </c>
      <c r="F29" s="177"/>
    </row>
    <row r="30" s="158" customFormat="1" ht="24" customHeight="1" spans="1:6">
      <c r="A30" s="174" t="s">
        <v>95</v>
      </c>
      <c r="B30" s="175" t="s">
        <v>16158</v>
      </c>
      <c r="C30" s="178" t="s">
        <v>16159</v>
      </c>
      <c r="D30" s="177" t="s">
        <v>16160</v>
      </c>
      <c r="E30" s="179" t="s">
        <v>51</v>
      </c>
      <c r="F30" s="175"/>
    </row>
    <row r="31" s="158" customFormat="1" ht="99" customHeight="1" spans="1:6">
      <c r="A31" s="174" t="s">
        <v>95</v>
      </c>
      <c r="B31" s="176" t="s">
        <v>16161</v>
      </c>
      <c r="C31" s="176" t="s">
        <v>16162</v>
      </c>
      <c r="D31" s="175" t="s">
        <v>16163</v>
      </c>
      <c r="E31" s="174" t="s">
        <v>3398</v>
      </c>
      <c r="F31" s="175"/>
    </row>
    <row r="32" s="158" customFormat="1" ht="84" customHeight="1" spans="1:6">
      <c r="A32" s="174" t="s">
        <v>95</v>
      </c>
      <c r="B32" s="177" t="s">
        <v>16164</v>
      </c>
      <c r="C32" s="176" t="s">
        <v>16165</v>
      </c>
      <c r="D32" s="177" t="s">
        <v>16166</v>
      </c>
      <c r="E32" s="179" t="s">
        <v>3398</v>
      </c>
      <c r="F32" s="175"/>
    </row>
    <row r="33" s="158" customFormat="1" ht="101.1" customHeight="1" spans="1:6">
      <c r="A33" s="174" t="s">
        <v>95</v>
      </c>
      <c r="B33" s="177" t="s">
        <v>16167</v>
      </c>
      <c r="C33" s="178" t="s">
        <v>16168</v>
      </c>
      <c r="D33" s="177" t="s">
        <v>16169</v>
      </c>
      <c r="E33" s="179" t="s">
        <v>3398</v>
      </c>
      <c r="F33" s="175"/>
    </row>
    <row r="34" s="159" customFormat="1" ht="30.95" customHeight="1" spans="1:6">
      <c r="A34" s="174" t="s">
        <v>38</v>
      </c>
      <c r="B34" s="188" t="s">
        <v>16170</v>
      </c>
      <c r="C34" s="181" t="s">
        <v>16171</v>
      </c>
      <c r="D34" s="177" t="s">
        <v>16172</v>
      </c>
      <c r="E34" s="182" t="s">
        <v>3695</v>
      </c>
      <c r="F34" s="177"/>
    </row>
    <row r="35" s="159" customFormat="1" ht="45" customHeight="1" spans="1:6">
      <c r="A35" s="174" t="s">
        <v>38</v>
      </c>
      <c r="B35" s="188" t="s">
        <v>16173</v>
      </c>
      <c r="C35" s="178" t="s">
        <v>16174</v>
      </c>
      <c r="D35" s="177" t="s">
        <v>16175</v>
      </c>
      <c r="E35" s="179" t="s">
        <v>3695</v>
      </c>
      <c r="F35" s="177"/>
    </row>
    <row r="36" s="159" customFormat="1" ht="38.1" customHeight="1" spans="1:6">
      <c r="A36" s="174" t="s">
        <v>95</v>
      </c>
      <c r="B36" s="188" t="s">
        <v>16176</v>
      </c>
      <c r="C36" s="181" t="s">
        <v>16177</v>
      </c>
      <c r="D36" s="177" t="s">
        <v>16178</v>
      </c>
      <c r="E36" s="182" t="s">
        <v>13558</v>
      </c>
      <c r="F36" s="177"/>
    </row>
    <row r="37" s="159" customFormat="1" ht="35.1" customHeight="1" spans="1:6">
      <c r="A37" s="174" t="s">
        <v>38</v>
      </c>
      <c r="B37" s="188" t="s">
        <v>16179</v>
      </c>
      <c r="C37" s="181" t="s">
        <v>16180</v>
      </c>
      <c r="D37" s="177" t="s">
        <v>16181</v>
      </c>
      <c r="E37" s="182" t="s">
        <v>3695</v>
      </c>
      <c r="F37" s="183"/>
    </row>
    <row r="38" s="159" customFormat="1" ht="30" customHeight="1" spans="1:6">
      <c r="A38" s="174" t="s">
        <v>356</v>
      </c>
      <c r="B38" s="177" t="s">
        <v>16182</v>
      </c>
      <c r="C38" s="181" t="s">
        <v>16183</v>
      </c>
      <c r="D38" s="177" t="s">
        <v>16184</v>
      </c>
      <c r="E38" s="182" t="s">
        <v>51</v>
      </c>
      <c r="F38" s="183"/>
    </row>
    <row r="39" s="159" customFormat="1" ht="63.95" customHeight="1" spans="1:6">
      <c r="A39" s="174" t="s">
        <v>38</v>
      </c>
      <c r="B39" s="177" t="s">
        <v>16185</v>
      </c>
      <c r="C39" s="181" t="s">
        <v>16186</v>
      </c>
      <c r="D39" s="177" t="s">
        <v>16187</v>
      </c>
      <c r="E39" s="182" t="s">
        <v>51</v>
      </c>
      <c r="F39" s="177"/>
    </row>
    <row r="40" s="159" customFormat="1" ht="26.1" customHeight="1" spans="1:6">
      <c r="A40" s="174" t="s">
        <v>38</v>
      </c>
      <c r="B40" s="177" t="s">
        <v>16188</v>
      </c>
      <c r="C40" s="181" t="s">
        <v>16189</v>
      </c>
      <c r="D40" s="177" t="s">
        <v>16190</v>
      </c>
      <c r="E40" s="182" t="s">
        <v>51</v>
      </c>
      <c r="F40" s="183"/>
    </row>
    <row r="41" s="158" customFormat="1" ht="44.1" customHeight="1" spans="1:6">
      <c r="A41" s="174" t="s">
        <v>38</v>
      </c>
      <c r="B41" s="177" t="s">
        <v>16191</v>
      </c>
      <c r="C41" s="178" t="s">
        <v>16192</v>
      </c>
      <c r="D41" s="177" t="s">
        <v>16193</v>
      </c>
      <c r="E41" s="179" t="s">
        <v>62</v>
      </c>
      <c r="F41" s="175"/>
    </row>
    <row r="42" s="159" customFormat="1" ht="42" customHeight="1" spans="1:6">
      <c r="A42" s="174" t="s">
        <v>95</v>
      </c>
      <c r="B42" s="183" t="s">
        <v>16194</v>
      </c>
      <c r="C42" s="181" t="s">
        <v>16195</v>
      </c>
      <c r="D42" s="177" t="s">
        <v>16196</v>
      </c>
      <c r="E42" s="182" t="s">
        <v>51</v>
      </c>
      <c r="F42" s="183"/>
    </row>
    <row r="43" s="158" customFormat="1" ht="53.1" customHeight="1" spans="1:6">
      <c r="A43" s="174" t="s">
        <v>95</v>
      </c>
      <c r="B43" s="175" t="s">
        <v>16197</v>
      </c>
      <c r="C43" s="176" t="s">
        <v>16198</v>
      </c>
      <c r="D43" s="189" t="s">
        <v>16199</v>
      </c>
      <c r="E43" s="174" t="s">
        <v>3819</v>
      </c>
      <c r="F43" s="177"/>
    </row>
    <row r="44" s="159" customFormat="1" ht="44.1" customHeight="1" spans="1:6">
      <c r="A44" s="174" t="s">
        <v>95</v>
      </c>
      <c r="B44" s="183" t="s">
        <v>16200</v>
      </c>
      <c r="C44" s="181" t="s">
        <v>16201</v>
      </c>
      <c r="D44" s="177" t="s">
        <v>16202</v>
      </c>
      <c r="E44" s="182" t="s">
        <v>51</v>
      </c>
      <c r="F44" s="177"/>
    </row>
    <row r="45" s="159" customFormat="1" ht="74.1" customHeight="1" spans="1:6">
      <c r="A45" s="190" t="s">
        <v>95</v>
      </c>
      <c r="B45" s="186" t="s">
        <v>16203</v>
      </c>
      <c r="C45" s="177" t="s">
        <v>16204</v>
      </c>
      <c r="D45" s="177" t="s">
        <v>16205</v>
      </c>
      <c r="E45" s="191" t="s">
        <v>51</v>
      </c>
      <c r="F45" s="177"/>
    </row>
    <row r="46" s="158" customFormat="1" ht="54" customHeight="1" spans="1:6">
      <c r="A46" s="174" t="s">
        <v>95</v>
      </c>
      <c r="B46" s="177" t="s">
        <v>16206</v>
      </c>
      <c r="C46" s="178" t="s">
        <v>16207</v>
      </c>
      <c r="D46" s="177" t="s">
        <v>16208</v>
      </c>
      <c r="E46" s="179" t="s">
        <v>16209</v>
      </c>
      <c r="F46" s="175"/>
    </row>
    <row r="47" s="159" customFormat="1" ht="36" customHeight="1" spans="1:6">
      <c r="A47" s="174" t="s">
        <v>38</v>
      </c>
      <c r="B47" s="192" t="s">
        <v>16210</v>
      </c>
      <c r="C47" s="178" t="s">
        <v>16211</v>
      </c>
      <c r="D47" s="177" t="s">
        <v>16212</v>
      </c>
      <c r="E47" s="179" t="s">
        <v>51</v>
      </c>
      <c r="F47" s="177"/>
    </row>
    <row r="48" s="158" customFormat="1" ht="36.95" customHeight="1" spans="1:6">
      <c r="A48" s="174" t="s">
        <v>38</v>
      </c>
      <c r="B48" s="177" t="s">
        <v>16213</v>
      </c>
      <c r="C48" s="176" t="s">
        <v>16214</v>
      </c>
      <c r="D48" s="177" t="s">
        <v>16215</v>
      </c>
      <c r="E48" s="179" t="s">
        <v>51</v>
      </c>
      <c r="F48" s="175"/>
    </row>
    <row r="49" ht="69" customHeight="1" spans="1:7">
      <c r="A49" s="193" t="s">
        <v>16216</v>
      </c>
      <c r="B49" s="193"/>
      <c r="C49" s="161"/>
      <c r="D49" s="193"/>
      <c r="E49" s="161"/>
      <c r="F49" s="193"/>
      <c r="G49" s="164"/>
    </row>
  </sheetData>
  <mergeCells count="2">
    <mergeCell ref="A1:F1"/>
    <mergeCell ref="A49:F49"/>
  </mergeCells>
  <conditionalFormatting sqref="B45">
    <cfRule type="cellIs" dxfId="0" priority="2" stopIfTrue="1" operator="equal">
      <formula>240000000</formula>
    </cfRule>
  </conditionalFormatting>
  <conditionalFormatting sqref="B21:B22">
    <cfRule type="cellIs" dxfId="0" priority="1" stopIfTrue="1" operator="equal">
      <formula>240000000</formula>
    </cfRule>
  </conditionalFormatting>
  <pageMargins left="0.590277777777778" right="0.354166666666667" top="0.751388888888889" bottom="0.751388888888889" header="0.298611111111111" footer="0.298611111111111"/>
  <pageSetup paperSize="9" orientation="portrait"/>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234"/>
  <sheetViews>
    <sheetView workbookViewId="0">
      <selection activeCell="D12" sqref="D12"/>
    </sheetView>
  </sheetViews>
  <sheetFormatPr defaultColWidth="9" defaultRowHeight="15.6"/>
  <cols>
    <col min="1" max="1" width="6" style="24" customWidth="1"/>
    <col min="2" max="2" width="10.3796296296296" style="71" customWidth="1"/>
    <col min="3" max="3" width="18.1296296296296" style="24" customWidth="1"/>
    <col min="4" max="4" width="25" style="24" customWidth="1"/>
    <col min="5" max="5" width="28.75" style="24" customWidth="1"/>
    <col min="6" max="6" width="30.25" style="24" customWidth="1"/>
    <col min="7" max="7" width="12.25" style="24" customWidth="1"/>
    <col min="8" max="8" width="22.25" style="24" customWidth="1"/>
    <col min="9" max="9" width="15.1296296296296" style="71" customWidth="1"/>
    <col min="10" max="16384" width="9" style="24"/>
  </cols>
  <sheetData>
    <row r="1" ht="54" customHeight="1" spans="1:9">
      <c r="A1" s="3" t="s">
        <v>16217</v>
      </c>
      <c r="B1" s="3"/>
      <c r="C1" s="3"/>
      <c r="D1" s="3"/>
      <c r="E1" s="3"/>
      <c r="F1" s="3"/>
      <c r="G1" s="3"/>
      <c r="H1" s="3"/>
      <c r="I1" s="3"/>
    </row>
    <row r="2" s="68" customFormat="1" ht="37" customHeight="1" spans="1:9">
      <c r="A2" s="72" t="s">
        <v>7172</v>
      </c>
      <c r="B2" s="72" t="s">
        <v>25</v>
      </c>
      <c r="C2" s="72" t="s">
        <v>9746</v>
      </c>
      <c r="D2" s="73" t="s">
        <v>27</v>
      </c>
      <c r="E2" s="73" t="s">
        <v>7174</v>
      </c>
      <c r="F2" s="73" t="s">
        <v>7175</v>
      </c>
      <c r="G2" s="73" t="s">
        <v>30</v>
      </c>
      <c r="H2" s="73" t="s">
        <v>7176</v>
      </c>
      <c r="I2" s="73" t="s">
        <v>13891</v>
      </c>
    </row>
    <row r="3" customFormat="1" ht="36" customHeight="1" spans="1:9">
      <c r="A3" s="74" t="s">
        <v>16218</v>
      </c>
      <c r="B3" s="75"/>
      <c r="C3" s="75"/>
      <c r="D3" s="75"/>
      <c r="E3" s="75"/>
      <c r="F3" s="75"/>
      <c r="G3" s="75"/>
      <c r="H3" s="75"/>
      <c r="I3" s="119"/>
    </row>
    <row r="4" customFormat="1" ht="94" customHeight="1" spans="1:9">
      <c r="A4" s="76">
        <v>1</v>
      </c>
      <c r="B4" s="77" t="s">
        <v>38</v>
      </c>
      <c r="C4" s="77" t="s">
        <v>8952</v>
      </c>
      <c r="D4" s="78" t="s">
        <v>8953</v>
      </c>
      <c r="E4" s="78" t="s">
        <v>8954</v>
      </c>
      <c r="F4" s="78" t="s">
        <v>8955</v>
      </c>
      <c r="G4" s="79" t="s">
        <v>8842</v>
      </c>
      <c r="H4" s="78"/>
      <c r="I4" s="77" t="s">
        <v>8956</v>
      </c>
    </row>
    <row r="5" customFormat="1" ht="45.75" customHeight="1" spans="1:9">
      <c r="A5" s="76">
        <v>2</v>
      </c>
      <c r="B5" s="77" t="s">
        <v>38</v>
      </c>
      <c r="C5" s="77" t="s">
        <v>8957</v>
      </c>
      <c r="D5" s="78" t="s">
        <v>8958</v>
      </c>
      <c r="E5" s="80"/>
      <c r="F5" s="78"/>
      <c r="G5" s="79" t="s">
        <v>8842</v>
      </c>
      <c r="H5" s="78"/>
      <c r="I5" s="77" t="s">
        <v>8956</v>
      </c>
    </row>
    <row r="6" customFormat="1" ht="81" customHeight="1" spans="1:9">
      <c r="A6" s="76">
        <v>3</v>
      </c>
      <c r="B6" s="77" t="s">
        <v>38</v>
      </c>
      <c r="C6" s="77" t="s">
        <v>8971</v>
      </c>
      <c r="D6" s="78" t="s">
        <v>8972</v>
      </c>
      <c r="E6" s="78" t="s">
        <v>8973</v>
      </c>
      <c r="F6" s="78" t="s">
        <v>8974</v>
      </c>
      <c r="G6" s="79" t="s">
        <v>8842</v>
      </c>
      <c r="H6" s="78" t="s">
        <v>8975</v>
      </c>
      <c r="I6" s="77" t="s">
        <v>8956</v>
      </c>
    </row>
    <row r="7" customFormat="1" ht="45.75" customHeight="1" spans="1:9">
      <c r="A7" s="76">
        <v>4</v>
      </c>
      <c r="B7" s="77" t="s">
        <v>38</v>
      </c>
      <c r="C7" s="77" t="s">
        <v>8976</v>
      </c>
      <c r="D7" s="81" t="s">
        <v>8977</v>
      </c>
      <c r="E7" s="81"/>
      <c r="F7" s="78"/>
      <c r="G7" s="79" t="s">
        <v>8842</v>
      </c>
      <c r="H7" s="78"/>
      <c r="I7" s="77" t="s">
        <v>8956</v>
      </c>
    </row>
    <row r="8" customFormat="1" ht="63" customHeight="1" spans="1:9">
      <c r="A8" s="76">
        <v>5</v>
      </c>
      <c r="B8" s="77" t="s">
        <v>38</v>
      </c>
      <c r="C8" s="77" t="s">
        <v>8978</v>
      </c>
      <c r="D8" s="81" t="s">
        <v>8979</v>
      </c>
      <c r="E8" s="81" t="s">
        <v>8980</v>
      </c>
      <c r="F8" s="78" t="s">
        <v>8981</v>
      </c>
      <c r="G8" s="79" t="s">
        <v>51</v>
      </c>
      <c r="H8" s="78"/>
      <c r="I8" s="77" t="s">
        <v>8956</v>
      </c>
    </row>
    <row r="9" customFormat="1" ht="45.75" customHeight="1" spans="1:9">
      <c r="A9" s="76">
        <v>6</v>
      </c>
      <c r="B9" s="77" t="s">
        <v>38</v>
      </c>
      <c r="C9" s="77" t="s">
        <v>8982</v>
      </c>
      <c r="D9" s="78" t="s">
        <v>8983</v>
      </c>
      <c r="E9" s="80"/>
      <c r="F9" s="80"/>
      <c r="G9" s="79" t="s">
        <v>51</v>
      </c>
      <c r="H9" s="78"/>
      <c r="I9" s="77" t="s">
        <v>8956</v>
      </c>
    </row>
    <row r="10" customFormat="1" ht="75" customHeight="1" spans="1:9">
      <c r="A10" s="76">
        <v>7</v>
      </c>
      <c r="B10" s="77" t="s">
        <v>38</v>
      </c>
      <c r="C10" s="77" t="s">
        <v>9134</v>
      </c>
      <c r="D10" s="78" t="s">
        <v>9135</v>
      </c>
      <c r="E10" s="78" t="s">
        <v>9136</v>
      </c>
      <c r="F10" s="78" t="s">
        <v>9137</v>
      </c>
      <c r="G10" s="79" t="s">
        <v>51</v>
      </c>
      <c r="H10" s="78"/>
      <c r="I10" s="77" t="s">
        <v>8956</v>
      </c>
    </row>
    <row r="11" customFormat="1" ht="45.75" customHeight="1" spans="1:9">
      <c r="A11" s="82" t="s">
        <v>16219</v>
      </c>
      <c r="B11" s="83"/>
      <c r="C11" s="83"/>
      <c r="D11" s="83"/>
      <c r="E11" s="83"/>
      <c r="F11" s="83"/>
      <c r="G11" s="83"/>
      <c r="H11" s="83"/>
      <c r="I11" s="120"/>
    </row>
    <row r="12" customFormat="1" ht="216" customHeight="1" spans="1:9">
      <c r="A12" s="76">
        <v>1</v>
      </c>
      <c r="B12" s="84" t="s">
        <v>3139</v>
      </c>
      <c r="C12" s="867" t="s">
        <v>11834</v>
      </c>
      <c r="D12" s="86" t="s">
        <v>11835</v>
      </c>
      <c r="E12" s="86" t="s">
        <v>11836</v>
      </c>
      <c r="F12" s="87" t="s">
        <v>11837</v>
      </c>
      <c r="G12" s="88" t="s">
        <v>51</v>
      </c>
      <c r="H12" s="89" t="s">
        <v>16220</v>
      </c>
      <c r="I12" s="7" t="s">
        <v>8956</v>
      </c>
    </row>
    <row r="13" customFormat="1" ht="173" customHeight="1" spans="1:9">
      <c r="A13" s="76">
        <v>2</v>
      </c>
      <c r="B13" s="84" t="s">
        <v>3139</v>
      </c>
      <c r="C13" s="867" t="s">
        <v>11862</v>
      </c>
      <c r="D13" s="86" t="s">
        <v>11863</v>
      </c>
      <c r="E13" s="86" t="s">
        <v>11864</v>
      </c>
      <c r="F13" s="87" t="s">
        <v>11865</v>
      </c>
      <c r="G13" s="84" t="s">
        <v>123</v>
      </c>
      <c r="H13" s="89" t="s">
        <v>16221</v>
      </c>
      <c r="I13" s="7" t="s">
        <v>8956</v>
      </c>
    </row>
    <row r="14" customFormat="1" ht="110" customHeight="1" spans="1:9">
      <c r="A14" s="76">
        <v>3</v>
      </c>
      <c r="B14" s="84" t="s">
        <v>11891</v>
      </c>
      <c r="C14" s="867" t="s">
        <v>11892</v>
      </c>
      <c r="D14" s="86" t="s">
        <v>11893</v>
      </c>
      <c r="E14" s="87" t="s">
        <v>11894</v>
      </c>
      <c r="F14" s="86" t="s">
        <v>11895</v>
      </c>
      <c r="G14" s="84" t="s">
        <v>16222</v>
      </c>
      <c r="H14" s="89" t="s">
        <v>11897</v>
      </c>
      <c r="I14" s="7" t="s">
        <v>8956</v>
      </c>
    </row>
    <row r="15" customFormat="1" ht="378" customHeight="1" spans="1:9">
      <c r="A15" s="76">
        <v>4</v>
      </c>
      <c r="B15" s="84" t="s">
        <v>3139</v>
      </c>
      <c r="C15" s="867" t="s">
        <v>11953</v>
      </c>
      <c r="D15" s="86" t="s">
        <v>11954</v>
      </c>
      <c r="E15" s="87" t="s">
        <v>11955</v>
      </c>
      <c r="F15" s="87" t="s">
        <v>11956</v>
      </c>
      <c r="G15" s="84" t="s">
        <v>16223</v>
      </c>
      <c r="H15" s="89" t="s">
        <v>16224</v>
      </c>
      <c r="I15" s="7" t="s">
        <v>8956</v>
      </c>
    </row>
    <row r="16" customFormat="1" ht="60" customHeight="1" spans="1:9">
      <c r="A16" s="90">
        <v>5</v>
      </c>
      <c r="B16" s="91" t="s">
        <v>395</v>
      </c>
      <c r="C16" s="901" t="s">
        <v>11992</v>
      </c>
      <c r="D16" s="93" t="s">
        <v>11993</v>
      </c>
      <c r="E16" s="94" t="s">
        <v>16225</v>
      </c>
      <c r="F16" s="94"/>
      <c r="G16" s="95" t="s">
        <v>51</v>
      </c>
      <c r="H16" s="96"/>
      <c r="I16" s="121" t="s">
        <v>8956</v>
      </c>
    </row>
    <row r="17" customFormat="1" ht="45.75" customHeight="1" spans="1:9">
      <c r="A17" s="97" t="s">
        <v>16226</v>
      </c>
      <c r="B17" s="97"/>
      <c r="C17" s="97"/>
      <c r="D17" s="97"/>
      <c r="E17" s="97"/>
      <c r="F17" s="97"/>
      <c r="G17" s="97"/>
      <c r="H17" s="97"/>
      <c r="I17" s="97"/>
    </row>
    <row r="18" customFormat="1" ht="81" customHeight="1" spans="1:9">
      <c r="A18" s="98">
        <v>1</v>
      </c>
      <c r="B18" s="99" t="s">
        <v>38</v>
      </c>
      <c r="C18" s="100" t="s">
        <v>12155</v>
      </c>
      <c r="D18" s="101" t="s">
        <v>12156</v>
      </c>
      <c r="E18" s="101" t="s">
        <v>12157</v>
      </c>
      <c r="F18" s="101" t="s">
        <v>12158</v>
      </c>
      <c r="G18" s="102" t="s">
        <v>51</v>
      </c>
      <c r="H18" s="103" t="s">
        <v>12159</v>
      </c>
      <c r="I18" s="122" t="s">
        <v>8956</v>
      </c>
    </row>
    <row r="19" customFormat="1" ht="89" customHeight="1" spans="1:9">
      <c r="A19" s="104">
        <v>2</v>
      </c>
      <c r="B19" s="105" t="s">
        <v>38</v>
      </c>
      <c r="C19" s="106" t="s">
        <v>12160</v>
      </c>
      <c r="D19" s="107" t="s">
        <v>12161</v>
      </c>
      <c r="E19" s="107" t="s">
        <v>12162</v>
      </c>
      <c r="F19" s="107" t="s">
        <v>12163</v>
      </c>
      <c r="G19" s="108" t="s">
        <v>12164</v>
      </c>
      <c r="H19" s="109" t="s">
        <v>12165</v>
      </c>
      <c r="I19" s="123" t="s">
        <v>8956</v>
      </c>
    </row>
    <row r="20" customFormat="1" ht="80" customHeight="1" spans="1:9">
      <c r="A20" s="104">
        <v>3</v>
      </c>
      <c r="B20" s="105" t="s">
        <v>38</v>
      </c>
      <c r="C20" s="106" t="s">
        <v>12166</v>
      </c>
      <c r="D20" s="107" t="s">
        <v>12167</v>
      </c>
      <c r="E20" s="107" t="s">
        <v>12168</v>
      </c>
      <c r="F20" s="107" t="s">
        <v>12169</v>
      </c>
      <c r="G20" s="108" t="s">
        <v>51</v>
      </c>
      <c r="H20" s="110"/>
      <c r="I20" s="123" t="s">
        <v>8956</v>
      </c>
    </row>
    <row r="21" customFormat="1" ht="84" customHeight="1" spans="1:9">
      <c r="A21" s="104">
        <v>4</v>
      </c>
      <c r="B21" s="105" t="s">
        <v>95</v>
      </c>
      <c r="C21" s="106" t="s">
        <v>12236</v>
      </c>
      <c r="D21" s="107" t="s">
        <v>12237</v>
      </c>
      <c r="E21" s="107" t="s">
        <v>12238</v>
      </c>
      <c r="F21" s="107" t="s">
        <v>12239</v>
      </c>
      <c r="G21" s="108" t="s">
        <v>51</v>
      </c>
      <c r="H21" s="111"/>
      <c r="I21" s="123" t="s">
        <v>8956</v>
      </c>
    </row>
    <row r="22" customFormat="1" ht="54" customHeight="1" spans="1:9">
      <c r="A22" s="112" t="s">
        <v>13889</v>
      </c>
      <c r="B22" s="113"/>
      <c r="C22" s="112"/>
      <c r="D22" s="113"/>
      <c r="E22" s="113"/>
      <c r="F22" s="113"/>
      <c r="G22" s="113"/>
      <c r="H22" s="113"/>
      <c r="I22" s="113"/>
    </row>
    <row r="23" customFormat="1" ht="45.75" customHeight="1" spans="1:9">
      <c r="A23" s="114" t="s">
        <v>13890</v>
      </c>
      <c r="B23" s="114"/>
      <c r="C23" s="114"/>
      <c r="D23" s="114"/>
      <c r="E23" s="114"/>
      <c r="F23" s="114"/>
      <c r="G23" s="114"/>
      <c r="H23" s="114"/>
      <c r="I23" s="116"/>
    </row>
    <row r="24" customFormat="1" ht="192" customHeight="1" spans="1:9">
      <c r="A24" s="114"/>
      <c r="B24" s="114"/>
      <c r="C24" s="114"/>
      <c r="D24" s="114"/>
      <c r="E24" s="114"/>
      <c r="F24" s="114"/>
      <c r="G24" s="114"/>
      <c r="H24" s="114"/>
      <c r="I24" s="116"/>
    </row>
    <row r="25" s="1" customFormat="1" ht="30" customHeight="1" spans="1:16383">
      <c r="A25" s="72" t="s">
        <v>7172</v>
      </c>
      <c r="B25" s="72" t="s">
        <v>25</v>
      </c>
      <c r="C25" s="72" t="s">
        <v>9746</v>
      </c>
      <c r="D25" s="73" t="s">
        <v>27</v>
      </c>
      <c r="E25" s="73" t="s">
        <v>7174</v>
      </c>
      <c r="F25" s="73" t="s">
        <v>7175</v>
      </c>
      <c r="G25" s="73" t="s">
        <v>30</v>
      </c>
      <c r="H25" s="73" t="s">
        <v>7176</v>
      </c>
      <c r="I25" s="73" t="s">
        <v>13891</v>
      </c>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c r="IW25" s="124"/>
      <c r="IX25" s="124"/>
      <c r="IY25" s="124"/>
      <c r="IZ25" s="124"/>
      <c r="JA25" s="124"/>
      <c r="JB25" s="124"/>
      <c r="JC25" s="124"/>
      <c r="JD25" s="124"/>
      <c r="JE25" s="124"/>
      <c r="JF25" s="124"/>
      <c r="JG25" s="124"/>
      <c r="JH25" s="124"/>
      <c r="JI25" s="124"/>
      <c r="JJ25" s="124"/>
      <c r="JK25" s="124"/>
      <c r="JL25" s="124"/>
      <c r="JM25" s="124"/>
      <c r="JN25" s="124"/>
      <c r="JO25" s="124"/>
      <c r="JP25" s="124"/>
      <c r="JQ25" s="124"/>
      <c r="JR25" s="124"/>
      <c r="JS25" s="124"/>
      <c r="JT25" s="124"/>
      <c r="JU25" s="124"/>
      <c r="JV25" s="124"/>
      <c r="JW25" s="124"/>
      <c r="JX25" s="124"/>
      <c r="JY25" s="124"/>
      <c r="JZ25" s="124"/>
      <c r="KA25" s="124"/>
      <c r="KB25" s="124"/>
      <c r="KC25" s="124"/>
      <c r="KD25" s="124"/>
      <c r="KE25" s="124"/>
      <c r="KF25" s="124"/>
      <c r="KG25" s="124"/>
      <c r="KH25" s="124"/>
      <c r="KI25" s="124"/>
      <c r="KJ25" s="124"/>
      <c r="KK25" s="124"/>
      <c r="KL25" s="124"/>
      <c r="KM25" s="124"/>
      <c r="KN25" s="124"/>
      <c r="KO25" s="124"/>
      <c r="KP25" s="124"/>
      <c r="KQ25" s="124"/>
      <c r="KR25" s="124"/>
      <c r="KS25" s="124"/>
      <c r="KT25" s="124"/>
      <c r="KU25" s="124"/>
      <c r="KV25" s="124"/>
      <c r="KW25" s="124"/>
      <c r="KX25" s="124"/>
      <c r="KY25" s="124"/>
      <c r="KZ25" s="124"/>
      <c r="LA25" s="124"/>
      <c r="LB25" s="124"/>
      <c r="LC25" s="124"/>
      <c r="LD25" s="124"/>
      <c r="LE25" s="124"/>
      <c r="LF25" s="124"/>
      <c r="LG25" s="124"/>
      <c r="LH25" s="124"/>
      <c r="LI25" s="124"/>
      <c r="LJ25" s="124"/>
      <c r="LK25" s="124"/>
      <c r="LL25" s="124"/>
      <c r="LM25" s="124"/>
      <c r="LN25" s="124"/>
      <c r="LO25" s="124"/>
      <c r="LP25" s="124"/>
      <c r="LQ25" s="124"/>
      <c r="LR25" s="124"/>
      <c r="LS25" s="124"/>
      <c r="LT25" s="124"/>
      <c r="LU25" s="124"/>
      <c r="LV25" s="124"/>
      <c r="LW25" s="124"/>
      <c r="LX25" s="124"/>
      <c r="LY25" s="124"/>
      <c r="LZ25" s="124"/>
      <c r="MA25" s="124"/>
      <c r="MB25" s="124"/>
      <c r="MC25" s="124"/>
      <c r="MD25" s="124"/>
      <c r="ME25" s="124"/>
      <c r="MF25" s="124"/>
      <c r="MG25" s="124"/>
      <c r="MH25" s="124"/>
      <c r="MI25" s="124"/>
      <c r="MJ25" s="124"/>
      <c r="MK25" s="124"/>
      <c r="ML25" s="124"/>
      <c r="MM25" s="124"/>
      <c r="MN25" s="124"/>
      <c r="MO25" s="124"/>
      <c r="MP25" s="124"/>
      <c r="MQ25" s="124"/>
      <c r="MR25" s="124"/>
      <c r="MS25" s="124"/>
      <c r="MT25" s="124"/>
      <c r="MU25" s="124"/>
      <c r="MV25" s="124"/>
      <c r="MW25" s="124"/>
      <c r="MX25" s="124"/>
      <c r="MY25" s="124"/>
      <c r="MZ25" s="124"/>
      <c r="NA25" s="124"/>
      <c r="NB25" s="124"/>
      <c r="NC25" s="124"/>
      <c r="ND25" s="124"/>
      <c r="NE25" s="124"/>
      <c r="NF25" s="124"/>
      <c r="NG25" s="124"/>
      <c r="NH25" s="124"/>
      <c r="NI25" s="124"/>
      <c r="NJ25" s="124"/>
      <c r="NK25" s="124"/>
      <c r="NL25" s="124"/>
      <c r="NM25" s="124"/>
      <c r="NN25" s="124"/>
      <c r="NO25" s="124"/>
      <c r="NP25" s="124"/>
      <c r="NQ25" s="124"/>
      <c r="NR25" s="124"/>
      <c r="NS25" s="124"/>
      <c r="NT25" s="124"/>
      <c r="NU25" s="124"/>
      <c r="NV25" s="124"/>
      <c r="NW25" s="124"/>
      <c r="NX25" s="124"/>
      <c r="NY25" s="124"/>
      <c r="NZ25" s="124"/>
      <c r="OA25" s="124"/>
      <c r="OB25" s="124"/>
      <c r="OC25" s="124"/>
      <c r="OD25" s="124"/>
      <c r="OE25" s="124"/>
      <c r="OF25" s="124"/>
      <c r="OG25" s="124"/>
      <c r="OH25" s="124"/>
      <c r="OI25" s="124"/>
      <c r="OJ25" s="124"/>
      <c r="OK25" s="124"/>
      <c r="OL25" s="124"/>
      <c r="OM25" s="124"/>
      <c r="ON25" s="124"/>
      <c r="OO25" s="124"/>
      <c r="OP25" s="124"/>
      <c r="OQ25" s="124"/>
      <c r="OR25" s="124"/>
      <c r="OS25" s="124"/>
      <c r="OT25" s="124"/>
      <c r="OU25" s="124"/>
      <c r="OV25" s="124"/>
      <c r="OW25" s="124"/>
      <c r="OX25" s="124"/>
      <c r="OY25" s="124"/>
      <c r="OZ25" s="124"/>
      <c r="PA25" s="124"/>
      <c r="PB25" s="124"/>
      <c r="PC25" s="124"/>
      <c r="PD25" s="124"/>
      <c r="PE25" s="124"/>
      <c r="PF25" s="124"/>
      <c r="PG25" s="124"/>
      <c r="PH25" s="124"/>
      <c r="PI25" s="124"/>
      <c r="PJ25" s="124"/>
      <c r="PK25" s="124"/>
      <c r="PL25" s="124"/>
      <c r="PM25" s="124"/>
      <c r="PN25" s="124"/>
      <c r="PO25" s="124"/>
      <c r="PP25" s="124"/>
      <c r="PQ25" s="124"/>
      <c r="PR25" s="124"/>
      <c r="PS25" s="124"/>
      <c r="PT25" s="124"/>
      <c r="PU25" s="124"/>
      <c r="PV25" s="124"/>
      <c r="PW25" s="124"/>
      <c r="PX25" s="124"/>
      <c r="PY25" s="124"/>
      <c r="PZ25" s="124"/>
      <c r="QA25" s="124"/>
      <c r="QB25" s="124"/>
      <c r="QC25" s="124"/>
      <c r="QD25" s="124"/>
      <c r="QE25" s="124"/>
      <c r="QF25" s="124"/>
      <c r="QG25" s="124"/>
      <c r="QH25" s="124"/>
      <c r="QI25" s="124"/>
      <c r="QJ25" s="124"/>
      <c r="QK25" s="124"/>
      <c r="QL25" s="124"/>
      <c r="QM25" s="124"/>
      <c r="QN25" s="124"/>
      <c r="QO25" s="124"/>
      <c r="QP25" s="124"/>
      <c r="QQ25" s="124"/>
      <c r="QR25" s="124"/>
      <c r="QS25" s="124"/>
      <c r="QT25" s="124"/>
      <c r="QU25" s="124"/>
      <c r="QV25" s="124"/>
      <c r="QW25" s="124"/>
      <c r="QX25" s="124"/>
      <c r="QY25" s="124"/>
      <c r="QZ25" s="124"/>
      <c r="RA25" s="124"/>
      <c r="RB25" s="124"/>
      <c r="RC25" s="124"/>
      <c r="RD25" s="124"/>
      <c r="RE25" s="124"/>
      <c r="RF25" s="124"/>
      <c r="RG25" s="124"/>
      <c r="RH25" s="124"/>
      <c r="RI25" s="124"/>
      <c r="RJ25" s="124"/>
      <c r="RK25" s="124"/>
      <c r="RL25" s="124"/>
      <c r="RM25" s="124"/>
      <c r="RN25" s="124"/>
      <c r="RO25" s="124"/>
      <c r="RP25" s="124"/>
      <c r="RQ25" s="124"/>
      <c r="RR25" s="124"/>
      <c r="RS25" s="124"/>
      <c r="RT25" s="124"/>
      <c r="RU25" s="124"/>
      <c r="RV25" s="124"/>
      <c r="RW25" s="124"/>
      <c r="RX25" s="124"/>
      <c r="RY25" s="124"/>
      <c r="RZ25" s="124"/>
      <c r="SA25" s="124"/>
      <c r="SB25" s="124"/>
      <c r="SC25" s="124"/>
      <c r="SD25" s="124"/>
      <c r="SE25" s="124"/>
      <c r="SF25" s="124"/>
      <c r="SG25" s="124"/>
      <c r="SH25" s="124"/>
      <c r="SI25" s="124"/>
      <c r="SJ25" s="124"/>
      <c r="SK25" s="124"/>
      <c r="SL25" s="124"/>
      <c r="SM25" s="124"/>
      <c r="SN25" s="124"/>
      <c r="SO25" s="124"/>
      <c r="SP25" s="124"/>
      <c r="SQ25" s="124"/>
      <c r="SR25" s="124"/>
      <c r="SS25" s="124"/>
      <c r="ST25" s="124"/>
      <c r="SU25" s="124"/>
      <c r="SV25" s="124"/>
      <c r="SW25" s="124"/>
      <c r="SX25" s="124"/>
      <c r="SY25" s="124"/>
      <c r="SZ25" s="124"/>
      <c r="TA25" s="124"/>
      <c r="TB25" s="124"/>
      <c r="TC25" s="124"/>
      <c r="TD25" s="124"/>
      <c r="TE25" s="124"/>
      <c r="TF25" s="124"/>
      <c r="TG25" s="124"/>
      <c r="TH25" s="124"/>
      <c r="TI25" s="124"/>
      <c r="TJ25" s="124"/>
      <c r="TK25" s="124"/>
      <c r="TL25" s="124"/>
      <c r="TM25" s="124"/>
      <c r="TN25" s="124"/>
      <c r="TO25" s="124"/>
      <c r="TP25" s="124"/>
      <c r="TQ25" s="124"/>
      <c r="TR25" s="124"/>
      <c r="TS25" s="124"/>
      <c r="TT25" s="124"/>
      <c r="TU25" s="124"/>
      <c r="TV25" s="124"/>
      <c r="TW25" s="124"/>
      <c r="TX25" s="124"/>
      <c r="TY25" s="124"/>
      <c r="TZ25" s="124"/>
      <c r="UA25" s="124"/>
      <c r="UB25" s="124"/>
      <c r="UC25" s="124"/>
      <c r="UD25" s="124"/>
      <c r="UE25" s="124"/>
      <c r="UF25" s="124"/>
      <c r="UG25" s="124"/>
      <c r="UH25" s="124"/>
      <c r="UI25" s="124"/>
      <c r="UJ25" s="124"/>
      <c r="UK25" s="124"/>
      <c r="UL25" s="124"/>
      <c r="UM25" s="124"/>
      <c r="UN25" s="124"/>
      <c r="UO25" s="124"/>
      <c r="UP25" s="124"/>
      <c r="UQ25" s="124"/>
      <c r="UR25" s="124"/>
      <c r="US25" s="124"/>
      <c r="UT25" s="124"/>
      <c r="UU25" s="124"/>
      <c r="UV25" s="124"/>
      <c r="UW25" s="124"/>
      <c r="UX25" s="124"/>
      <c r="UY25" s="124"/>
      <c r="UZ25" s="124"/>
      <c r="VA25" s="124"/>
      <c r="VB25" s="124"/>
      <c r="VC25" s="124"/>
      <c r="VD25" s="124"/>
      <c r="VE25" s="124"/>
      <c r="VF25" s="124"/>
      <c r="VG25" s="124"/>
      <c r="VH25" s="124"/>
      <c r="VI25" s="124"/>
      <c r="VJ25" s="124"/>
      <c r="VK25" s="124"/>
      <c r="VL25" s="124"/>
      <c r="VM25" s="124"/>
      <c r="VN25" s="124"/>
      <c r="VO25" s="124"/>
      <c r="VP25" s="124"/>
      <c r="VQ25" s="124"/>
      <c r="VR25" s="124"/>
      <c r="VS25" s="124"/>
      <c r="VT25" s="124"/>
      <c r="VU25" s="124"/>
      <c r="VV25" s="124"/>
      <c r="VW25" s="124"/>
      <c r="VX25" s="124"/>
      <c r="VY25" s="124"/>
      <c r="VZ25" s="124"/>
      <c r="WA25" s="124"/>
      <c r="WB25" s="124"/>
      <c r="WC25" s="124"/>
      <c r="WD25" s="124"/>
      <c r="WE25" s="124"/>
      <c r="WF25" s="124"/>
      <c r="WG25" s="124"/>
      <c r="WH25" s="124"/>
      <c r="WI25" s="124"/>
      <c r="WJ25" s="124"/>
      <c r="WK25" s="124"/>
      <c r="WL25" s="124"/>
      <c r="WM25" s="124"/>
      <c r="WN25" s="124"/>
      <c r="WO25" s="124"/>
      <c r="WP25" s="124"/>
      <c r="WQ25" s="124"/>
      <c r="WR25" s="124"/>
      <c r="WS25" s="124"/>
      <c r="WT25" s="124"/>
      <c r="WU25" s="124"/>
      <c r="WV25" s="124"/>
      <c r="WW25" s="124"/>
      <c r="WX25" s="124"/>
      <c r="WY25" s="124"/>
      <c r="WZ25" s="124"/>
      <c r="XA25" s="124"/>
      <c r="XB25" s="124"/>
      <c r="XC25" s="124"/>
      <c r="XD25" s="124"/>
      <c r="XE25" s="124"/>
      <c r="XF25" s="124"/>
      <c r="XG25" s="124"/>
      <c r="XH25" s="124"/>
      <c r="XI25" s="124"/>
      <c r="XJ25" s="124"/>
      <c r="XK25" s="124"/>
      <c r="XL25" s="124"/>
      <c r="XM25" s="124"/>
      <c r="XN25" s="124"/>
      <c r="XO25" s="124"/>
      <c r="XP25" s="124"/>
      <c r="XQ25" s="124"/>
      <c r="XR25" s="124"/>
      <c r="XS25" s="124"/>
      <c r="XT25" s="124"/>
      <c r="XU25" s="124"/>
      <c r="XV25" s="124"/>
      <c r="XW25" s="124"/>
      <c r="XX25" s="124"/>
      <c r="XY25" s="124"/>
      <c r="XZ25" s="124"/>
      <c r="YA25" s="124"/>
      <c r="YB25" s="124"/>
      <c r="YC25" s="124"/>
      <c r="YD25" s="124"/>
      <c r="YE25" s="124"/>
      <c r="YF25" s="124"/>
      <c r="YG25" s="124"/>
      <c r="YH25" s="124"/>
      <c r="YI25" s="124"/>
      <c r="YJ25" s="124"/>
      <c r="YK25" s="124"/>
      <c r="YL25" s="124"/>
      <c r="YM25" s="124"/>
      <c r="YN25" s="124"/>
      <c r="YO25" s="124"/>
      <c r="YP25" s="124"/>
      <c r="YQ25" s="124"/>
      <c r="YR25" s="124"/>
      <c r="YS25" s="124"/>
      <c r="YT25" s="124"/>
      <c r="YU25" s="124"/>
      <c r="YV25" s="124"/>
      <c r="YW25" s="124"/>
      <c r="YX25" s="124"/>
      <c r="YY25" s="124"/>
      <c r="YZ25" s="124"/>
      <c r="ZA25" s="124"/>
      <c r="ZB25" s="124"/>
      <c r="ZC25" s="124"/>
      <c r="ZD25" s="124"/>
      <c r="ZE25" s="124"/>
      <c r="ZF25" s="124"/>
      <c r="ZG25" s="124"/>
      <c r="ZH25" s="124"/>
      <c r="ZI25" s="124"/>
      <c r="ZJ25" s="124"/>
      <c r="ZK25" s="124"/>
      <c r="ZL25" s="124"/>
      <c r="ZM25" s="124"/>
      <c r="ZN25" s="124"/>
      <c r="ZO25" s="124"/>
      <c r="ZP25" s="124"/>
      <c r="ZQ25" s="124"/>
      <c r="ZR25" s="124"/>
      <c r="ZS25" s="124"/>
      <c r="ZT25" s="124"/>
      <c r="ZU25" s="124"/>
      <c r="ZV25" s="124"/>
      <c r="ZW25" s="124"/>
      <c r="ZX25" s="124"/>
      <c r="ZY25" s="124"/>
      <c r="ZZ25" s="124"/>
      <c r="AAA25" s="124"/>
      <c r="AAB25" s="124"/>
      <c r="AAC25" s="124"/>
      <c r="AAD25" s="124"/>
      <c r="AAE25" s="124"/>
      <c r="AAF25" s="124"/>
      <c r="AAG25" s="124"/>
      <c r="AAH25" s="124"/>
      <c r="AAI25" s="124"/>
      <c r="AAJ25" s="124"/>
      <c r="AAK25" s="124"/>
      <c r="AAL25" s="124"/>
      <c r="AAM25" s="124"/>
      <c r="AAN25" s="124"/>
      <c r="AAO25" s="124"/>
      <c r="AAP25" s="124"/>
      <c r="AAQ25" s="124"/>
      <c r="AAR25" s="124"/>
      <c r="AAS25" s="124"/>
      <c r="AAT25" s="124"/>
      <c r="AAU25" s="124"/>
      <c r="AAV25" s="124"/>
      <c r="AAW25" s="124"/>
      <c r="AAX25" s="124"/>
      <c r="AAY25" s="124"/>
      <c r="AAZ25" s="124"/>
      <c r="ABA25" s="124"/>
      <c r="ABB25" s="124"/>
      <c r="ABC25" s="124"/>
      <c r="ABD25" s="124"/>
      <c r="ABE25" s="124"/>
      <c r="ABF25" s="124"/>
      <c r="ABG25" s="124"/>
      <c r="ABH25" s="124"/>
      <c r="ABI25" s="124"/>
      <c r="ABJ25" s="124"/>
      <c r="ABK25" s="124"/>
      <c r="ABL25" s="124"/>
      <c r="ABM25" s="124"/>
      <c r="ABN25" s="124"/>
      <c r="ABO25" s="124"/>
      <c r="ABP25" s="124"/>
      <c r="ABQ25" s="124"/>
      <c r="ABR25" s="124"/>
      <c r="ABS25" s="124"/>
      <c r="ABT25" s="124"/>
      <c r="ABU25" s="124"/>
      <c r="ABV25" s="124"/>
      <c r="ABW25" s="124"/>
      <c r="ABX25" s="124"/>
      <c r="ABY25" s="124"/>
      <c r="ABZ25" s="124"/>
      <c r="ACA25" s="124"/>
      <c r="ACB25" s="124"/>
      <c r="ACC25" s="124"/>
      <c r="ACD25" s="124"/>
      <c r="ACE25" s="124"/>
      <c r="ACF25" s="124"/>
      <c r="ACG25" s="124"/>
      <c r="ACH25" s="124"/>
      <c r="ACI25" s="124"/>
      <c r="ACJ25" s="124"/>
      <c r="ACK25" s="124"/>
      <c r="ACL25" s="124"/>
      <c r="ACM25" s="124"/>
      <c r="ACN25" s="124"/>
      <c r="ACO25" s="124"/>
      <c r="ACP25" s="124"/>
      <c r="ACQ25" s="124"/>
      <c r="ACR25" s="124"/>
      <c r="ACS25" s="124"/>
      <c r="ACT25" s="124"/>
      <c r="ACU25" s="124"/>
      <c r="ACV25" s="124"/>
      <c r="ACW25" s="124"/>
      <c r="ACX25" s="124"/>
      <c r="ACY25" s="124"/>
      <c r="ACZ25" s="124"/>
      <c r="ADA25" s="124"/>
      <c r="ADB25" s="124"/>
      <c r="ADC25" s="124"/>
      <c r="ADD25" s="124"/>
      <c r="ADE25" s="124"/>
      <c r="ADF25" s="124"/>
      <c r="ADG25" s="124"/>
      <c r="ADH25" s="124"/>
      <c r="ADI25" s="124"/>
      <c r="ADJ25" s="124"/>
      <c r="ADK25" s="124"/>
      <c r="ADL25" s="124"/>
      <c r="ADM25" s="124"/>
      <c r="ADN25" s="124"/>
      <c r="ADO25" s="124"/>
      <c r="ADP25" s="124"/>
      <c r="ADQ25" s="124"/>
      <c r="ADR25" s="124"/>
      <c r="ADS25" s="124"/>
      <c r="ADT25" s="124"/>
      <c r="ADU25" s="124"/>
      <c r="ADV25" s="124"/>
      <c r="ADW25" s="124"/>
      <c r="ADX25" s="124"/>
      <c r="ADY25" s="124"/>
      <c r="ADZ25" s="124"/>
      <c r="AEA25" s="124"/>
      <c r="AEB25" s="124"/>
      <c r="AEC25" s="124"/>
      <c r="AED25" s="124"/>
      <c r="AEE25" s="124"/>
      <c r="AEF25" s="124"/>
      <c r="AEG25" s="124"/>
      <c r="AEH25" s="124"/>
      <c r="AEI25" s="124"/>
      <c r="AEJ25" s="124"/>
      <c r="AEK25" s="124"/>
      <c r="AEL25" s="124"/>
      <c r="AEM25" s="124"/>
      <c r="AEN25" s="124"/>
      <c r="AEO25" s="124"/>
      <c r="AEP25" s="124"/>
      <c r="AEQ25" s="124"/>
      <c r="AER25" s="124"/>
      <c r="AES25" s="124"/>
      <c r="AET25" s="124"/>
      <c r="AEU25" s="124"/>
      <c r="AEV25" s="124"/>
      <c r="AEW25" s="124"/>
      <c r="AEX25" s="124"/>
      <c r="AEY25" s="124"/>
      <c r="AEZ25" s="124"/>
      <c r="AFA25" s="124"/>
      <c r="AFB25" s="124"/>
      <c r="AFC25" s="124"/>
      <c r="AFD25" s="124"/>
      <c r="AFE25" s="124"/>
      <c r="AFF25" s="124"/>
      <c r="AFG25" s="124"/>
      <c r="AFH25" s="124"/>
      <c r="AFI25" s="124"/>
      <c r="AFJ25" s="124"/>
      <c r="AFK25" s="124"/>
      <c r="AFL25" s="124"/>
      <c r="AFM25" s="124"/>
      <c r="AFN25" s="124"/>
      <c r="AFO25" s="124"/>
      <c r="AFP25" s="124"/>
      <c r="AFQ25" s="124"/>
      <c r="AFR25" s="124"/>
      <c r="AFS25" s="124"/>
      <c r="AFT25" s="124"/>
      <c r="AFU25" s="124"/>
      <c r="AFV25" s="124"/>
      <c r="AFW25" s="124"/>
      <c r="AFX25" s="124"/>
      <c r="AFY25" s="124"/>
      <c r="AFZ25" s="124"/>
      <c r="AGA25" s="124"/>
      <c r="AGB25" s="124"/>
      <c r="AGC25" s="124"/>
      <c r="AGD25" s="124"/>
      <c r="AGE25" s="124"/>
      <c r="AGF25" s="124"/>
      <c r="AGG25" s="124"/>
      <c r="AGH25" s="124"/>
      <c r="AGI25" s="124"/>
      <c r="AGJ25" s="124"/>
      <c r="AGK25" s="124"/>
      <c r="AGL25" s="124"/>
      <c r="AGM25" s="124"/>
      <c r="AGN25" s="124"/>
      <c r="AGO25" s="124"/>
      <c r="AGP25" s="124"/>
      <c r="AGQ25" s="124"/>
      <c r="AGR25" s="124"/>
      <c r="AGS25" s="124"/>
      <c r="AGT25" s="124"/>
      <c r="AGU25" s="124"/>
      <c r="AGV25" s="124"/>
      <c r="AGW25" s="124"/>
      <c r="AGX25" s="124"/>
      <c r="AGY25" s="124"/>
      <c r="AGZ25" s="124"/>
      <c r="AHA25" s="124"/>
      <c r="AHB25" s="124"/>
      <c r="AHC25" s="124"/>
      <c r="AHD25" s="124"/>
      <c r="AHE25" s="124"/>
      <c r="AHF25" s="124"/>
      <c r="AHG25" s="124"/>
      <c r="AHH25" s="124"/>
      <c r="AHI25" s="124"/>
      <c r="AHJ25" s="124"/>
      <c r="AHK25" s="124"/>
      <c r="AHL25" s="124"/>
      <c r="AHM25" s="124"/>
      <c r="AHN25" s="124"/>
      <c r="AHO25" s="124"/>
      <c r="AHP25" s="124"/>
      <c r="AHQ25" s="124"/>
      <c r="AHR25" s="124"/>
      <c r="AHS25" s="124"/>
      <c r="AHT25" s="124"/>
      <c r="AHU25" s="124"/>
      <c r="AHV25" s="124"/>
      <c r="AHW25" s="124"/>
      <c r="AHX25" s="124"/>
      <c r="AHY25" s="124"/>
      <c r="AHZ25" s="124"/>
      <c r="AIA25" s="124"/>
      <c r="AIB25" s="124"/>
      <c r="AIC25" s="124"/>
      <c r="AID25" s="124"/>
      <c r="AIE25" s="124"/>
      <c r="AIF25" s="124"/>
      <c r="AIG25" s="124"/>
      <c r="AIH25" s="124"/>
      <c r="AII25" s="124"/>
      <c r="AIJ25" s="124"/>
      <c r="AIK25" s="124"/>
      <c r="AIL25" s="124"/>
      <c r="AIM25" s="124"/>
      <c r="AIN25" s="124"/>
      <c r="AIO25" s="124"/>
      <c r="AIP25" s="124"/>
      <c r="AIQ25" s="124"/>
      <c r="AIR25" s="124"/>
      <c r="AIS25" s="124"/>
      <c r="AIT25" s="124"/>
      <c r="AIU25" s="124"/>
      <c r="AIV25" s="124"/>
      <c r="AIW25" s="124"/>
      <c r="AIX25" s="124"/>
      <c r="AIY25" s="124"/>
      <c r="AIZ25" s="124"/>
      <c r="AJA25" s="124"/>
      <c r="AJB25" s="124"/>
      <c r="AJC25" s="124"/>
      <c r="AJD25" s="124"/>
      <c r="AJE25" s="124"/>
      <c r="AJF25" s="124"/>
      <c r="AJG25" s="124"/>
      <c r="AJH25" s="124"/>
      <c r="AJI25" s="124"/>
      <c r="AJJ25" s="124"/>
      <c r="AJK25" s="124"/>
      <c r="AJL25" s="124"/>
      <c r="AJM25" s="124"/>
      <c r="AJN25" s="124"/>
      <c r="AJO25" s="124"/>
      <c r="AJP25" s="124"/>
      <c r="AJQ25" s="124"/>
      <c r="AJR25" s="124"/>
      <c r="AJS25" s="124"/>
      <c r="AJT25" s="124"/>
      <c r="AJU25" s="124"/>
      <c r="AJV25" s="124"/>
      <c r="AJW25" s="124"/>
      <c r="AJX25" s="124"/>
      <c r="AJY25" s="124"/>
      <c r="AJZ25" s="124"/>
      <c r="AKA25" s="124"/>
      <c r="AKB25" s="124"/>
      <c r="AKC25" s="124"/>
      <c r="AKD25" s="124"/>
      <c r="AKE25" s="124"/>
      <c r="AKF25" s="124"/>
      <c r="AKG25" s="124"/>
      <c r="AKH25" s="124"/>
      <c r="AKI25" s="124"/>
      <c r="AKJ25" s="124"/>
      <c r="AKK25" s="124"/>
      <c r="AKL25" s="124"/>
      <c r="AKM25" s="124"/>
      <c r="AKN25" s="124"/>
      <c r="AKO25" s="124"/>
      <c r="AKP25" s="124"/>
      <c r="AKQ25" s="124"/>
      <c r="AKR25" s="124"/>
      <c r="AKS25" s="124"/>
      <c r="AKT25" s="124"/>
      <c r="AKU25" s="124"/>
      <c r="AKV25" s="124"/>
      <c r="AKW25" s="124"/>
      <c r="AKX25" s="124"/>
      <c r="AKY25" s="124"/>
      <c r="AKZ25" s="124"/>
      <c r="ALA25" s="124"/>
      <c r="ALB25" s="124"/>
      <c r="ALC25" s="124"/>
      <c r="ALD25" s="124"/>
      <c r="ALE25" s="124"/>
      <c r="ALF25" s="124"/>
      <c r="ALG25" s="124"/>
      <c r="ALH25" s="124"/>
      <c r="ALI25" s="124"/>
      <c r="ALJ25" s="124"/>
      <c r="ALK25" s="124"/>
      <c r="ALL25" s="124"/>
      <c r="ALM25" s="124"/>
      <c r="ALN25" s="124"/>
      <c r="ALO25" s="124"/>
      <c r="ALP25" s="124"/>
      <c r="ALQ25" s="124"/>
      <c r="ALR25" s="124"/>
      <c r="ALS25" s="124"/>
      <c r="ALT25" s="124"/>
      <c r="ALU25" s="124"/>
      <c r="ALV25" s="124"/>
      <c r="ALW25" s="124"/>
      <c r="ALX25" s="124"/>
      <c r="ALY25" s="124"/>
      <c r="ALZ25" s="124"/>
      <c r="AMA25" s="124"/>
      <c r="AMB25" s="124"/>
      <c r="AMC25" s="124"/>
      <c r="AMD25" s="124"/>
      <c r="AME25" s="124"/>
      <c r="AMF25" s="124"/>
      <c r="AMG25" s="124"/>
      <c r="AMH25" s="124"/>
      <c r="AMI25" s="124"/>
      <c r="AMJ25" s="124"/>
      <c r="AMK25" s="124"/>
      <c r="AML25" s="124"/>
      <c r="AMM25" s="124"/>
      <c r="AMN25" s="124"/>
      <c r="AMO25" s="124"/>
      <c r="AMP25" s="124"/>
      <c r="AMQ25" s="124"/>
      <c r="AMR25" s="124"/>
      <c r="AMS25" s="124"/>
      <c r="AMT25" s="124"/>
      <c r="AMU25" s="124"/>
      <c r="AMV25" s="124"/>
      <c r="AMW25" s="124"/>
      <c r="AMX25" s="124"/>
      <c r="AMY25" s="124"/>
      <c r="AMZ25" s="124"/>
      <c r="ANA25" s="124"/>
      <c r="ANB25" s="124"/>
      <c r="ANC25" s="124"/>
      <c r="AND25" s="124"/>
      <c r="ANE25" s="124"/>
      <c r="ANF25" s="124"/>
      <c r="ANG25" s="124"/>
      <c r="ANH25" s="124"/>
      <c r="ANI25" s="124"/>
      <c r="ANJ25" s="124"/>
      <c r="ANK25" s="124"/>
      <c r="ANL25" s="124"/>
      <c r="ANM25" s="124"/>
      <c r="ANN25" s="124"/>
      <c r="ANO25" s="124"/>
      <c r="ANP25" s="124"/>
      <c r="ANQ25" s="124"/>
      <c r="ANR25" s="124"/>
      <c r="ANS25" s="124"/>
      <c r="ANT25" s="124"/>
      <c r="ANU25" s="124"/>
      <c r="ANV25" s="124"/>
      <c r="ANW25" s="124"/>
      <c r="ANX25" s="124"/>
      <c r="ANY25" s="124"/>
      <c r="ANZ25" s="124"/>
      <c r="AOA25" s="124"/>
      <c r="AOB25" s="124"/>
      <c r="AOC25" s="124"/>
      <c r="AOD25" s="124"/>
      <c r="AOE25" s="124"/>
      <c r="AOF25" s="124"/>
      <c r="AOG25" s="124"/>
      <c r="AOH25" s="124"/>
      <c r="AOI25" s="124"/>
      <c r="AOJ25" s="124"/>
      <c r="AOK25" s="124"/>
      <c r="AOL25" s="124"/>
      <c r="AOM25" s="124"/>
      <c r="AON25" s="124"/>
      <c r="AOO25" s="124"/>
      <c r="AOP25" s="124"/>
      <c r="AOQ25" s="124"/>
      <c r="AOR25" s="124"/>
      <c r="AOS25" s="124"/>
      <c r="AOT25" s="124"/>
      <c r="AOU25" s="124"/>
      <c r="AOV25" s="124"/>
      <c r="AOW25" s="124"/>
      <c r="AOX25" s="124"/>
      <c r="AOY25" s="124"/>
      <c r="AOZ25" s="124"/>
      <c r="APA25" s="124"/>
      <c r="APB25" s="124"/>
      <c r="APC25" s="124"/>
      <c r="APD25" s="124"/>
      <c r="APE25" s="124"/>
      <c r="APF25" s="124"/>
      <c r="APG25" s="124"/>
      <c r="APH25" s="124"/>
      <c r="API25" s="124"/>
      <c r="APJ25" s="124"/>
      <c r="APK25" s="124"/>
      <c r="APL25" s="124"/>
      <c r="APM25" s="124"/>
      <c r="APN25" s="124"/>
      <c r="APO25" s="124"/>
      <c r="APP25" s="124"/>
      <c r="APQ25" s="124"/>
      <c r="APR25" s="124"/>
      <c r="APS25" s="124"/>
      <c r="APT25" s="124"/>
      <c r="APU25" s="124"/>
      <c r="APV25" s="124"/>
      <c r="APW25" s="124"/>
      <c r="APX25" s="124"/>
      <c r="APY25" s="124"/>
      <c r="APZ25" s="124"/>
      <c r="AQA25" s="124"/>
      <c r="AQB25" s="124"/>
      <c r="AQC25" s="124"/>
      <c r="AQD25" s="124"/>
      <c r="AQE25" s="124"/>
      <c r="AQF25" s="124"/>
      <c r="AQG25" s="124"/>
      <c r="AQH25" s="124"/>
      <c r="AQI25" s="124"/>
      <c r="AQJ25" s="124"/>
      <c r="AQK25" s="124"/>
      <c r="AQL25" s="124"/>
      <c r="AQM25" s="124"/>
      <c r="AQN25" s="124"/>
      <c r="AQO25" s="124"/>
      <c r="AQP25" s="124"/>
      <c r="AQQ25" s="124"/>
      <c r="AQR25" s="124"/>
      <c r="AQS25" s="124"/>
      <c r="AQT25" s="124"/>
      <c r="AQU25" s="124"/>
      <c r="AQV25" s="124"/>
      <c r="AQW25" s="124"/>
      <c r="AQX25" s="124"/>
      <c r="AQY25" s="124"/>
      <c r="AQZ25" s="124"/>
      <c r="ARA25" s="124"/>
      <c r="ARB25" s="124"/>
      <c r="ARC25" s="124"/>
      <c r="ARD25" s="124"/>
      <c r="ARE25" s="124"/>
      <c r="ARF25" s="124"/>
      <c r="ARG25" s="124"/>
      <c r="ARH25" s="124"/>
      <c r="ARI25" s="124"/>
      <c r="ARJ25" s="124"/>
      <c r="ARK25" s="124"/>
      <c r="ARL25" s="124"/>
      <c r="ARM25" s="124"/>
      <c r="ARN25" s="124"/>
      <c r="ARO25" s="124"/>
      <c r="ARP25" s="124"/>
      <c r="ARQ25" s="124"/>
      <c r="ARR25" s="124"/>
      <c r="ARS25" s="124"/>
      <c r="ART25" s="124"/>
      <c r="ARU25" s="124"/>
      <c r="ARV25" s="124"/>
      <c r="ARW25" s="124"/>
      <c r="ARX25" s="124"/>
      <c r="ARY25" s="124"/>
      <c r="ARZ25" s="124"/>
      <c r="ASA25" s="124"/>
      <c r="ASB25" s="124"/>
      <c r="ASC25" s="124"/>
      <c r="ASD25" s="124"/>
      <c r="ASE25" s="124"/>
      <c r="ASF25" s="124"/>
      <c r="ASG25" s="124"/>
      <c r="ASH25" s="124"/>
      <c r="ASI25" s="124"/>
      <c r="ASJ25" s="124"/>
      <c r="ASK25" s="124"/>
      <c r="ASL25" s="124"/>
      <c r="ASM25" s="124"/>
      <c r="ASN25" s="124"/>
      <c r="ASO25" s="124"/>
      <c r="ASP25" s="124"/>
      <c r="ASQ25" s="124"/>
      <c r="ASR25" s="124"/>
      <c r="ASS25" s="124"/>
      <c r="AST25" s="124"/>
      <c r="ASU25" s="124"/>
      <c r="ASV25" s="124"/>
      <c r="ASW25" s="124"/>
      <c r="ASX25" s="124"/>
      <c r="ASY25" s="124"/>
      <c r="ASZ25" s="124"/>
      <c r="ATA25" s="124"/>
      <c r="ATB25" s="124"/>
      <c r="ATC25" s="124"/>
      <c r="ATD25" s="124"/>
      <c r="ATE25" s="124"/>
      <c r="ATF25" s="124"/>
      <c r="ATG25" s="124"/>
      <c r="ATH25" s="124"/>
      <c r="ATI25" s="124"/>
      <c r="ATJ25" s="124"/>
      <c r="ATK25" s="124"/>
      <c r="ATL25" s="124"/>
      <c r="ATM25" s="124"/>
      <c r="ATN25" s="124"/>
      <c r="ATO25" s="124"/>
      <c r="ATP25" s="124"/>
      <c r="ATQ25" s="124"/>
      <c r="ATR25" s="124"/>
      <c r="ATS25" s="124"/>
      <c r="ATT25" s="124"/>
      <c r="ATU25" s="124"/>
      <c r="ATV25" s="124"/>
      <c r="ATW25" s="124"/>
      <c r="ATX25" s="124"/>
      <c r="ATY25" s="124"/>
      <c r="ATZ25" s="124"/>
      <c r="AUA25" s="124"/>
      <c r="AUB25" s="124"/>
      <c r="AUC25" s="124"/>
      <c r="AUD25" s="124"/>
      <c r="AUE25" s="124"/>
      <c r="AUF25" s="124"/>
      <c r="AUG25" s="124"/>
      <c r="AUH25" s="124"/>
      <c r="AUI25" s="124"/>
      <c r="AUJ25" s="124"/>
      <c r="AUK25" s="124"/>
      <c r="AUL25" s="124"/>
      <c r="AUM25" s="124"/>
      <c r="AUN25" s="124"/>
      <c r="AUO25" s="124"/>
      <c r="AUP25" s="124"/>
      <c r="AUQ25" s="124"/>
      <c r="AUR25" s="124"/>
      <c r="AUS25" s="124"/>
      <c r="AUT25" s="124"/>
      <c r="AUU25" s="124"/>
      <c r="AUV25" s="124"/>
      <c r="AUW25" s="124"/>
      <c r="AUX25" s="124"/>
      <c r="AUY25" s="124"/>
      <c r="AUZ25" s="124"/>
      <c r="AVA25" s="124"/>
      <c r="AVB25" s="124"/>
      <c r="AVC25" s="124"/>
      <c r="AVD25" s="124"/>
      <c r="AVE25" s="124"/>
      <c r="AVF25" s="124"/>
      <c r="AVG25" s="124"/>
      <c r="AVH25" s="124"/>
      <c r="AVI25" s="124"/>
      <c r="AVJ25" s="124"/>
      <c r="AVK25" s="124"/>
      <c r="AVL25" s="124"/>
      <c r="AVM25" s="124"/>
      <c r="AVN25" s="124"/>
      <c r="AVO25" s="124"/>
      <c r="AVP25" s="124"/>
      <c r="AVQ25" s="124"/>
      <c r="AVR25" s="124"/>
      <c r="AVS25" s="124"/>
      <c r="AVT25" s="124"/>
      <c r="AVU25" s="124"/>
      <c r="AVV25" s="124"/>
      <c r="AVW25" s="124"/>
      <c r="AVX25" s="124"/>
      <c r="AVY25" s="124"/>
      <c r="AVZ25" s="124"/>
      <c r="AWA25" s="124"/>
      <c r="AWB25" s="124"/>
      <c r="AWC25" s="124"/>
      <c r="AWD25" s="124"/>
      <c r="AWE25" s="124"/>
      <c r="AWF25" s="124"/>
      <c r="AWG25" s="124"/>
      <c r="AWH25" s="124"/>
      <c r="AWI25" s="124"/>
      <c r="AWJ25" s="124"/>
      <c r="AWK25" s="124"/>
      <c r="AWL25" s="124"/>
      <c r="AWM25" s="124"/>
      <c r="AWN25" s="124"/>
      <c r="AWO25" s="124"/>
      <c r="AWP25" s="124"/>
      <c r="AWQ25" s="124"/>
      <c r="AWR25" s="124"/>
      <c r="AWS25" s="124"/>
      <c r="AWT25" s="124"/>
      <c r="AWU25" s="124"/>
      <c r="AWV25" s="124"/>
      <c r="AWW25" s="124"/>
      <c r="AWX25" s="124"/>
      <c r="AWY25" s="124"/>
      <c r="AWZ25" s="124"/>
      <c r="AXA25" s="124"/>
      <c r="AXB25" s="124"/>
      <c r="AXC25" s="124"/>
      <c r="AXD25" s="124"/>
      <c r="AXE25" s="124"/>
      <c r="AXF25" s="124"/>
      <c r="AXG25" s="124"/>
      <c r="AXH25" s="124"/>
      <c r="AXI25" s="124"/>
      <c r="AXJ25" s="124"/>
      <c r="AXK25" s="124"/>
      <c r="AXL25" s="124"/>
      <c r="AXM25" s="124"/>
      <c r="AXN25" s="124"/>
      <c r="AXO25" s="124"/>
      <c r="AXP25" s="124"/>
      <c r="AXQ25" s="124"/>
      <c r="AXR25" s="124"/>
      <c r="AXS25" s="124"/>
      <c r="AXT25" s="124"/>
      <c r="AXU25" s="124"/>
      <c r="AXV25" s="124"/>
      <c r="AXW25" s="124"/>
      <c r="AXX25" s="124"/>
      <c r="AXY25" s="124"/>
      <c r="AXZ25" s="124"/>
      <c r="AYA25" s="124"/>
      <c r="AYB25" s="124"/>
      <c r="AYC25" s="124"/>
      <c r="AYD25" s="124"/>
      <c r="AYE25" s="124"/>
      <c r="AYF25" s="124"/>
      <c r="AYG25" s="124"/>
      <c r="AYH25" s="124"/>
      <c r="AYI25" s="124"/>
      <c r="AYJ25" s="124"/>
      <c r="AYK25" s="124"/>
      <c r="AYL25" s="124"/>
      <c r="AYM25" s="124"/>
      <c r="AYN25" s="124"/>
      <c r="AYO25" s="124"/>
      <c r="AYP25" s="124"/>
      <c r="AYQ25" s="124"/>
      <c r="AYR25" s="124"/>
      <c r="AYS25" s="124"/>
      <c r="AYT25" s="124"/>
      <c r="AYU25" s="124"/>
      <c r="AYV25" s="124"/>
      <c r="AYW25" s="124"/>
      <c r="AYX25" s="124"/>
      <c r="AYY25" s="124"/>
      <c r="AYZ25" s="124"/>
      <c r="AZA25" s="124"/>
      <c r="AZB25" s="124"/>
      <c r="AZC25" s="124"/>
      <c r="AZD25" s="124"/>
      <c r="AZE25" s="124"/>
      <c r="AZF25" s="124"/>
      <c r="AZG25" s="124"/>
      <c r="AZH25" s="124"/>
      <c r="AZI25" s="124"/>
      <c r="AZJ25" s="124"/>
      <c r="AZK25" s="124"/>
      <c r="AZL25" s="124"/>
      <c r="AZM25" s="124"/>
      <c r="AZN25" s="124"/>
      <c r="AZO25" s="124"/>
      <c r="AZP25" s="124"/>
      <c r="AZQ25" s="124"/>
      <c r="AZR25" s="124"/>
      <c r="AZS25" s="124"/>
      <c r="AZT25" s="124"/>
      <c r="AZU25" s="124"/>
      <c r="AZV25" s="124"/>
      <c r="AZW25" s="124"/>
      <c r="AZX25" s="124"/>
      <c r="AZY25" s="124"/>
      <c r="AZZ25" s="124"/>
      <c r="BAA25" s="124"/>
      <c r="BAB25" s="124"/>
      <c r="BAC25" s="124"/>
      <c r="BAD25" s="124"/>
      <c r="BAE25" s="124"/>
      <c r="BAF25" s="124"/>
      <c r="BAG25" s="124"/>
      <c r="BAH25" s="124"/>
      <c r="BAI25" s="124"/>
      <c r="BAJ25" s="124"/>
      <c r="BAK25" s="124"/>
      <c r="BAL25" s="124"/>
      <c r="BAM25" s="124"/>
      <c r="BAN25" s="124"/>
      <c r="BAO25" s="124"/>
      <c r="BAP25" s="124"/>
      <c r="BAQ25" s="124"/>
      <c r="BAR25" s="124"/>
      <c r="BAS25" s="124"/>
      <c r="BAT25" s="124"/>
      <c r="BAU25" s="124"/>
      <c r="BAV25" s="124"/>
      <c r="BAW25" s="124"/>
      <c r="BAX25" s="124"/>
      <c r="BAY25" s="124"/>
      <c r="BAZ25" s="124"/>
      <c r="BBA25" s="124"/>
      <c r="BBB25" s="124"/>
      <c r="BBC25" s="124"/>
      <c r="BBD25" s="124"/>
      <c r="BBE25" s="124"/>
      <c r="BBF25" s="124"/>
      <c r="BBG25" s="124"/>
      <c r="BBH25" s="124"/>
      <c r="BBI25" s="124"/>
      <c r="BBJ25" s="124"/>
      <c r="BBK25" s="124"/>
      <c r="BBL25" s="124"/>
      <c r="BBM25" s="124"/>
      <c r="BBN25" s="124"/>
      <c r="BBO25" s="124"/>
      <c r="BBP25" s="124"/>
      <c r="BBQ25" s="124"/>
      <c r="BBR25" s="124"/>
      <c r="BBS25" s="124"/>
      <c r="BBT25" s="124"/>
      <c r="BBU25" s="124"/>
      <c r="BBV25" s="124"/>
      <c r="BBW25" s="124"/>
      <c r="BBX25" s="124"/>
      <c r="BBY25" s="124"/>
      <c r="BBZ25" s="124"/>
      <c r="BCA25" s="124"/>
      <c r="BCB25" s="124"/>
      <c r="BCC25" s="124"/>
      <c r="BCD25" s="124"/>
      <c r="BCE25" s="124"/>
      <c r="BCF25" s="124"/>
      <c r="BCG25" s="124"/>
      <c r="BCH25" s="124"/>
      <c r="BCI25" s="124"/>
      <c r="BCJ25" s="124"/>
      <c r="BCK25" s="124"/>
      <c r="BCL25" s="124"/>
      <c r="BCM25" s="124"/>
      <c r="BCN25" s="124"/>
      <c r="BCO25" s="124"/>
      <c r="BCP25" s="124"/>
      <c r="BCQ25" s="124"/>
      <c r="BCR25" s="124"/>
      <c r="BCS25" s="124"/>
      <c r="BCT25" s="124"/>
      <c r="BCU25" s="124"/>
      <c r="BCV25" s="124"/>
      <c r="BCW25" s="124"/>
      <c r="BCX25" s="124"/>
      <c r="BCY25" s="124"/>
      <c r="BCZ25" s="124"/>
      <c r="BDA25" s="124"/>
      <c r="BDB25" s="124"/>
      <c r="BDC25" s="124"/>
      <c r="BDD25" s="124"/>
      <c r="BDE25" s="124"/>
      <c r="BDF25" s="124"/>
      <c r="BDG25" s="124"/>
      <c r="BDH25" s="124"/>
      <c r="BDI25" s="124"/>
      <c r="BDJ25" s="124"/>
      <c r="BDK25" s="124"/>
      <c r="BDL25" s="124"/>
      <c r="BDM25" s="124"/>
      <c r="BDN25" s="124"/>
      <c r="BDO25" s="124"/>
      <c r="BDP25" s="124"/>
      <c r="BDQ25" s="124"/>
      <c r="BDR25" s="124"/>
      <c r="BDS25" s="124"/>
      <c r="BDT25" s="124"/>
      <c r="BDU25" s="124"/>
      <c r="BDV25" s="124"/>
      <c r="BDW25" s="124"/>
      <c r="BDX25" s="124"/>
      <c r="BDY25" s="124"/>
      <c r="BDZ25" s="124"/>
      <c r="BEA25" s="124"/>
      <c r="BEB25" s="124"/>
      <c r="BEC25" s="124"/>
      <c r="BED25" s="124"/>
      <c r="BEE25" s="124"/>
      <c r="BEF25" s="124"/>
      <c r="BEG25" s="124"/>
      <c r="BEH25" s="124"/>
      <c r="BEI25" s="124"/>
      <c r="BEJ25" s="124"/>
      <c r="BEK25" s="124"/>
      <c r="BEL25" s="124"/>
      <c r="BEM25" s="124"/>
      <c r="BEN25" s="124"/>
      <c r="BEO25" s="124"/>
      <c r="BEP25" s="124"/>
      <c r="BEQ25" s="124"/>
      <c r="BER25" s="124"/>
      <c r="BES25" s="124"/>
      <c r="BET25" s="124"/>
      <c r="BEU25" s="124"/>
      <c r="BEV25" s="124"/>
      <c r="BEW25" s="124"/>
      <c r="BEX25" s="124"/>
      <c r="BEY25" s="124"/>
      <c r="BEZ25" s="124"/>
      <c r="BFA25" s="124"/>
      <c r="BFB25" s="124"/>
      <c r="BFC25" s="124"/>
      <c r="BFD25" s="124"/>
      <c r="BFE25" s="124"/>
      <c r="BFF25" s="124"/>
      <c r="BFG25" s="124"/>
      <c r="BFH25" s="124"/>
      <c r="BFI25" s="124"/>
      <c r="BFJ25" s="124"/>
      <c r="BFK25" s="124"/>
      <c r="BFL25" s="124"/>
      <c r="BFM25" s="124"/>
      <c r="BFN25" s="124"/>
      <c r="BFO25" s="124"/>
      <c r="BFP25" s="124"/>
      <c r="BFQ25" s="124"/>
      <c r="BFR25" s="124"/>
      <c r="BFS25" s="124"/>
      <c r="BFT25" s="124"/>
      <c r="BFU25" s="124"/>
      <c r="BFV25" s="124"/>
      <c r="BFW25" s="124"/>
      <c r="BFX25" s="124"/>
      <c r="BFY25" s="124"/>
      <c r="BFZ25" s="124"/>
      <c r="BGA25" s="124"/>
      <c r="BGB25" s="124"/>
      <c r="BGC25" s="124"/>
      <c r="BGD25" s="124"/>
      <c r="BGE25" s="124"/>
      <c r="BGF25" s="124"/>
      <c r="BGG25" s="124"/>
      <c r="BGH25" s="124"/>
      <c r="BGI25" s="124"/>
      <c r="BGJ25" s="124"/>
      <c r="BGK25" s="124"/>
      <c r="BGL25" s="124"/>
      <c r="BGM25" s="124"/>
      <c r="BGN25" s="124"/>
      <c r="BGO25" s="124"/>
      <c r="BGP25" s="124"/>
      <c r="BGQ25" s="124"/>
      <c r="BGR25" s="124"/>
      <c r="BGS25" s="124"/>
      <c r="BGT25" s="124"/>
      <c r="BGU25" s="124"/>
      <c r="BGV25" s="124"/>
      <c r="BGW25" s="124"/>
      <c r="BGX25" s="124"/>
      <c r="BGY25" s="124"/>
      <c r="BGZ25" s="124"/>
      <c r="BHA25" s="124"/>
      <c r="BHB25" s="124"/>
      <c r="BHC25" s="124"/>
      <c r="BHD25" s="124"/>
      <c r="BHE25" s="124"/>
      <c r="BHF25" s="124"/>
      <c r="BHG25" s="124"/>
      <c r="BHH25" s="124"/>
      <c r="BHI25" s="124"/>
      <c r="BHJ25" s="124"/>
      <c r="BHK25" s="124"/>
      <c r="BHL25" s="124"/>
      <c r="BHM25" s="124"/>
      <c r="BHN25" s="124"/>
      <c r="BHO25" s="124"/>
      <c r="BHP25" s="124"/>
      <c r="BHQ25" s="124"/>
      <c r="BHR25" s="124"/>
      <c r="BHS25" s="124"/>
      <c r="BHT25" s="124"/>
      <c r="BHU25" s="124"/>
      <c r="BHV25" s="124"/>
      <c r="BHW25" s="124"/>
      <c r="BHX25" s="124"/>
      <c r="BHY25" s="124"/>
      <c r="BHZ25" s="124"/>
      <c r="BIA25" s="124"/>
      <c r="BIB25" s="124"/>
      <c r="BIC25" s="124"/>
      <c r="BID25" s="124"/>
      <c r="BIE25" s="124"/>
      <c r="BIF25" s="124"/>
      <c r="BIG25" s="124"/>
      <c r="BIH25" s="124"/>
      <c r="BII25" s="124"/>
      <c r="BIJ25" s="124"/>
      <c r="BIK25" s="124"/>
      <c r="BIL25" s="124"/>
      <c r="BIM25" s="124"/>
      <c r="BIN25" s="124"/>
      <c r="BIO25" s="124"/>
      <c r="BIP25" s="124"/>
      <c r="BIQ25" s="124"/>
      <c r="BIR25" s="124"/>
      <c r="BIS25" s="124"/>
      <c r="BIT25" s="124"/>
      <c r="BIU25" s="124"/>
      <c r="BIV25" s="124"/>
      <c r="BIW25" s="124"/>
      <c r="BIX25" s="124"/>
      <c r="BIY25" s="124"/>
      <c r="BIZ25" s="124"/>
      <c r="BJA25" s="124"/>
      <c r="BJB25" s="124"/>
      <c r="BJC25" s="124"/>
      <c r="BJD25" s="124"/>
      <c r="BJE25" s="124"/>
      <c r="BJF25" s="124"/>
      <c r="BJG25" s="124"/>
      <c r="BJH25" s="124"/>
      <c r="BJI25" s="124"/>
      <c r="BJJ25" s="124"/>
      <c r="BJK25" s="124"/>
      <c r="BJL25" s="124"/>
      <c r="BJM25" s="124"/>
      <c r="BJN25" s="124"/>
      <c r="BJO25" s="124"/>
      <c r="BJP25" s="124"/>
      <c r="BJQ25" s="124"/>
      <c r="BJR25" s="124"/>
      <c r="BJS25" s="124"/>
      <c r="BJT25" s="124"/>
      <c r="BJU25" s="124"/>
      <c r="BJV25" s="124"/>
      <c r="BJW25" s="124"/>
      <c r="BJX25" s="124"/>
      <c r="BJY25" s="124"/>
      <c r="BJZ25" s="124"/>
      <c r="BKA25" s="124"/>
      <c r="BKB25" s="124"/>
      <c r="BKC25" s="124"/>
      <c r="BKD25" s="124"/>
      <c r="BKE25" s="124"/>
      <c r="BKF25" s="124"/>
      <c r="BKG25" s="124"/>
      <c r="BKH25" s="124"/>
      <c r="BKI25" s="124"/>
      <c r="BKJ25" s="124"/>
      <c r="BKK25" s="124"/>
      <c r="BKL25" s="124"/>
      <c r="BKM25" s="124"/>
      <c r="BKN25" s="124"/>
      <c r="BKO25" s="124"/>
      <c r="BKP25" s="124"/>
      <c r="BKQ25" s="124"/>
      <c r="BKR25" s="124"/>
      <c r="BKS25" s="124"/>
      <c r="BKT25" s="124"/>
      <c r="BKU25" s="124"/>
      <c r="BKV25" s="124"/>
      <c r="BKW25" s="124"/>
      <c r="BKX25" s="124"/>
      <c r="BKY25" s="124"/>
      <c r="BKZ25" s="124"/>
      <c r="BLA25" s="124"/>
      <c r="BLB25" s="124"/>
      <c r="BLC25" s="124"/>
      <c r="BLD25" s="124"/>
      <c r="BLE25" s="124"/>
      <c r="BLF25" s="124"/>
      <c r="BLG25" s="124"/>
      <c r="BLH25" s="124"/>
      <c r="BLI25" s="124"/>
      <c r="BLJ25" s="124"/>
      <c r="BLK25" s="124"/>
      <c r="BLL25" s="124"/>
      <c r="BLM25" s="124"/>
      <c r="BLN25" s="124"/>
      <c r="BLO25" s="124"/>
      <c r="BLP25" s="124"/>
      <c r="BLQ25" s="124"/>
      <c r="BLR25" s="124"/>
      <c r="BLS25" s="124"/>
      <c r="BLT25" s="124"/>
      <c r="BLU25" s="124"/>
      <c r="BLV25" s="124"/>
      <c r="BLW25" s="124"/>
      <c r="BLX25" s="124"/>
      <c r="BLY25" s="124"/>
      <c r="BLZ25" s="124"/>
      <c r="BMA25" s="124"/>
      <c r="BMB25" s="124"/>
      <c r="BMC25" s="124"/>
      <c r="BMD25" s="124"/>
      <c r="BME25" s="124"/>
      <c r="BMF25" s="124"/>
      <c r="BMG25" s="124"/>
      <c r="BMH25" s="124"/>
      <c r="BMI25" s="124"/>
      <c r="BMJ25" s="124"/>
      <c r="BMK25" s="124"/>
      <c r="BML25" s="124"/>
      <c r="BMM25" s="124"/>
      <c r="BMN25" s="124"/>
      <c r="BMO25" s="124"/>
      <c r="BMP25" s="124"/>
      <c r="BMQ25" s="124"/>
      <c r="BMR25" s="124"/>
      <c r="BMS25" s="124"/>
      <c r="BMT25" s="124"/>
      <c r="BMU25" s="124"/>
      <c r="BMV25" s="124"/>
      <c r="BMW25" s="124"/>
      <c r="BMX25" s="124"/>
      <c r="BMY25" s="124"/>
      <c r="BMZ25" s="124"/>
      <c r="BNA25" s="124"/>
      <c r="BNB25" s="124"/>
      <c r="BNC25" s="124"/>
      <c r="BND25" s="124"/>
      <c r="BNE25" s="124"/>
      <c r="BNF25" s="124"/>
      <c r="BNG25" s="124"/>
      <c r="BNH25" s="124"/>
      <c r="BNI25" s="124"/>
      <c r="BNJ25" s="124"/>
      <c r="BNK25" s="124"/>
      <c r="BNL25" s="124"/>
      <c r="BNM25" s="124"/>
      <c r="BNN25" s="124"/>
      <c r="BNO25" s="124"/>
      <c r="BNP25" s="124"/>
      <c r="BNQ25" s="124"/>
      <c r="BNR25" s="124"/>
      <c r="BNS25" s="124"/>
      <c r="BNT25" s="124"/>
      <c r="BNU25" s="124"/>
      <c r="BNV25" s="124"/>
      <c r="BNW25" s="124"/>
      <c r="BNX25" s="124"/>
      <c r="BNY25" s="124"/>
      <c r="BNZ25" s="124"/>
      <c r="BOA25" s="124"/>
      <c r="BOB25" s="124"/>
      <c r="BOC25" s="124"/>
      <c r="BOD25" s="124"/>
      <c r="BOE25" s="124"/>
      <c r="BOF25" s="124"/>
      <c r="BOG25" s="124"/>
      <c r="BOH25" s="124"/>
      <c r="BOI25" s="124"/>
      <c r="BOJ25" s="124"/>
      <c r="BOK25" s="124"/>
      <c r="BOL25" s="124"/>
      <c r="BOM25" s="124"/>
      <c r="BON25" s="124"/>
      <c r="BOO25" s="124"/>
      <c r="BOP25" s="124"/>
      <c r="BOQ25" s="124"/>
      <c r="BOR25" s="124"/>
      <c r="BOS25" s="124"/>
      <c r="BOT25" s="124"/>
      <c r="BOU25" s="124"/>
      <c r="BOV25" s="124"/>
      <c r="BOW25" s="124"/>
      <c r="BOX25" s="124"/>
      <c r="BOY25" s="124"/>
      <c r="BOZ25" s="124"/>
      <c r="BPA25" s="124"/>
      <c r="BPB25" s="124"/>
      <c r="BPC25" s="124"/>
      <c r="BPD25" s="124"/>
      <c r="BPE25" s="124"/>
      <c r="BPF25" s="124"/>
      <c r="BPG25" s="124"/>
      <c r="BPH25" s="124"/>
      <c r="BPI25" s="124"/>
      <c r="BPJ25" s="124"/>
      <c r="BPK25" s="124"/>
      <c r="BPL25" s="124"/>
      <c r="BPM25" s="124"/>
      <c r="BPN25" s="124"/>
      <c r="BPO25" s="124"/>
      <c r="BPP25" s="124"/>
      <c r="BPQ25" s="124"/>
      <c r="BPR25" s="124"/>
      <c r="BPS25" s="124"/>
      <c r="BPT25" s="124"/>
      <c r="BPU25" s="124"/>
      <c r="BPV25" s="124"/>
      <c r="BPW25" s="124"/>
      <c r="BPX25" s="124"/>
      <c r="BPY25" s="124"/>
      <c r="BPZ25" s="124"/>
      <c r="BQA25" s="124"/>
      <c r="BQB25" s="124"/>
      <c r="BQC25" s="124"/>
      <c r="BQD25" s="124"/>
      <c r="BQE25" s="124"/>
      <c r="BQF25" s="124"/>
      <c r="BQG25" s="124"/>
      <c r="BQH25" s="124"/>
      <c r="BQI25" s="124"/>
      <c r="BQJ25" s="124"/>
      <c r="BQK25" s="124"/>
      <c r="BQL25" s="124"/>
      <c r="BQM25" s="124"/>
      <c r="BQN25" s="124"/>
      <c r="BQO25" s="124"/>
      <c r="BQP25" s="124"/>
      <c r="BQQ25" s="124"/>
      <c r="BQR25" s="124"/>
      <c r="BQS25" s="124"/>
      <c r="BQT25" s="124"/>
      <c r="BQU25" s="124"/>
      <c r="BQV25" s="124"/>
      <c r="BQW25" s="124"/>
      <c r="BQX25" s="124"/>
      <c r="BQY25" s="124"/>
      <c r="BQZ25" s="124"/>
      <c r="BRA25" s="124"/>
      <c r="BRB25" s="124"/>
      <c r="BRC25" s="124"/>
      <c r="BRD25" s="124"/>
      <c r="BRE25" s="124"/>
      <c r="BRF25" s="124"/>
      <c r="BRG25" s="124"/>
      <c r="BRH25" s="124"/>
      <c r="BRI25" s="124"/>
      <c r="BRJ25" s="124"/>
      <c r="BRK25" s="124"/>
      <c r="BRL25" s="124"/>
      <c r="BRM25" s="124"/>
      <c r="BRN25" s="124"/>
      <c r="BRO25" s="124"/>
      <c r="BRP25" s="124"/>
      <c r="BRQ25" s="124"/>
      <c r="BRR25" s="124"/>
      <c r="BRS25" s="124"/>
      <c r="BRT25" s="124"/>
      <c r="BRU25" s="124"/>
      <c r="BRV25" s="124"/>
      <c r="BRW25" s="124"/>
      <c r="BRX25" s="124"/>
      <c r="BRY25" s="124"/>
      <c r="BRZ25" s="124"/>
      <c r="BSA25" s="124"/>
      <c r="BSB25" s="124"/>
      <c r="BSC25" s="124"/>
      <c r="BSD25" s="124"/>
      <c r="BSE25" s="124"/>
      <c r="BSF25" s="124"/>
      <c r="BSG25" s="124"/>
      <c r="BSH25" s="124"/>
      <c r="BSI25" s="124"/>
      <c r="BSJ25" s="124"/>
      <c r="BSK25" s="124"/>
      <c r="BSL25" s="124"/>
      <c r="BSM25" s="124"/>
      <c r="BSN25" s="124"/>
      <c r="BSO25" s="124"/>
      <c r="BSP25" s="124"/>
      <c r="BSQ25" s="124"/>
      <c r="BSR25" s="124"/>
      <c r="BSS25" s="124"/>
      <c r="BST25" s="124"/>
      <c r="BSU25" s="124"/>
      <c r="BSV25" s="124"/>
      <c r="BSW25" s="124"/>
      <c r="BSX25" s="124"/>
      <c r="BSY25" s="124"/>
      <c r="BSZ25" s="124"/>
      <c r="BTA25" s="124"/>
      <c r="BTB25" s="124"/>
      <c r="BTC25" s="124"/>
      <c r="BTD25" s="124"/>
      <c r="BTE25" s="124"/>
      <c r="BTF25" s="124"/>
      <c r="BTG25" s="124"/>
      <c r="BTH25" s="124"/>
      <c r="BTI25" s="124"/>
      <c r="BTJ25" s="124"/>
      <c r="BTK25" s="124"/>
      <c r="BTL25" s="124"/>
      <c r="BTM25" s="124"/>
      <c r="BTN25" s="124"/>
      <c r="BTO25" s="124"/>
      <c r="BTP25" s="124"/>
      <c r="BTQ25" s="124"/>
      <c r="BTR25" s="124"/>
      <c r="BTS25" s="124"/>
      <c r="BTT25" s="124"/>
      <c r="BTU25" s="124"/>
      <c r="BTV25" s="124"/>
      <c r="BTW25" s="124"/>
      <c r="BTX25" s="124"/>
      <c r="BTY25" s="124"/>
      <c r="BTZ25" s="124"/>
      <c r="BUA25" s="124"/>
      <c r="BUB25" s="124"/>
      <c r="BUC25" s="124"/>
      <c r="BUD25" s="124"/>
      <c r="BUE25" s="124"/>
      <c r="BUF25" s="124"/>
      <c r="BUG25" s="124"/>
      <c r="BUH25" s="124"/>
      <c r="BUI25" s="124"/>
      <c r="BUJ25" s="124"/>
      <c r="BUK25" s="124"/>
      <c r="BUL25" s="124"/>
      <c r="BUM25" s="124"/>
      <c r="BUN25" s="124"/>
      <c r="BUO25" s="124"/>
      <c r="BUP25" s="124"/>
      <c r="BUQ25" s="124"/>
      <c r="BUR25" s="124"/>
      <c r="BUS25" s="124"/>
      <c r="BUT25" s="124"/>
      <c r="BUU25" s="124"/>
      <c r="BUV25" s="124"/>
      <c r="BUW25" s="124"/>
      <c r="BUX25" s="124"/>
      <c r="BUY25" s="124"/>
      <c r="BUZ25" s="124"/>
      <c r="BVA25" s="124"/>
      <c r="BVB25" s="124"/>
      <c r="BVC25" s="124"/>
      <c r="BVD25" s="124"/>
      <c r="BVE25" s="124"/>
      <c r="BVF25" s="124"/>
      <c r="BVG25" s="124"/>
      <c r="BVH25" s="124"/>
      <c r="BVI25" s="124"/>
      <c r="BVJ25" s="124"/>
      <c r="BVK25" s="124"/>
      <c r="BVL25" s="124"/>
      <c r="BVM25" s="124"/>
      <c r="BVN25" s="124"/>
      <c r="BVO25" s="124"/>
      <c r="BVP25" s="124"/>
      <c r="BVQ25" s="124"/>
      <c r="BVR25" s="124"/>
      <c r="BVS25" s="124"/>
      <c r="BVT25" s="124"/>
      <c r="BVU25" s="124"/>
      <c r="BVV25" s="124"/>
      <c r="BVW25" s="124"/>
      <c r="BVX25" s="124"/>
      <c r="BVY25" s="124"/>
      <c r="BVZ25" s="124"/>
      <c r="BWA25" s="124"/>
      <c r="BWB25" s="124"/>
      <c r="BWC25" s="124"/>
      <c r="BWD25" s="124"/>
      <c r="BWE25" s="124"/>
      <c r="BWF25" s="124"/>
      <c r="BWG25" s="124"/>
      <c r="BWH25" s="124"/>
      <c r="BWI25" s="124"/>
      <c r="BWJ25" s="124"/>
      <c r="BWK25" s="124"/>
      <c r="BWL25" s="124"/>
      <c r="BWM25" s="124"/>
      <c r="BWN25" s="124"/>
      <c r="BWO25" s="124"/>
      <c r="BWP25" s="124"/>
      <c r="BWQ25" s="124"/>
      <c r="BWR25" s="124"/>
      <c r="BWS25" s="124"/>
      <c r="BWT25" s="124"/>
      <c r="BWU25" s="124"/>
      <c r="BWV25" s="124"/>
      <c r="BWW25" s="124"/>
      <c r="BWX25" s="124"/>
      <c r="BWY25" s="124"/>
      <c r="BWZ25" s="124"/>
      <c r="BXA25" s="124"/>
      <c r="BXB25" s="124"/>
      <c r="BXC25" s="124"/>
      <c r="BXD25" s="124"/>
      <c r="BXE25" s="124"/>
      <c r="BXF25" s="124"/>
      <c r="BXG25" s="124"/>
      <c r="BXH25" s="124"/>
      <c r="BXI25" s="124"/>
      <c r="BXJ25" s="124"/>
      <c r="BXK25" s="124"/>
      <c r="BXL25" s="124"/>
      <c r="BXM25" s="124"/>
      <c r="BXN25" s="124"/>
      <c r="BXO25" s="124"/>
      <c r="BXP25" s="124"/>
      <c r="BXQ25" s="124"/>
      <c r="BXR25" s="124"/>
      <c r="BXS25" s="124"/>
      <c r="BXT25" s="124"/>
      <c r="BXU25" s="124"/>
      <c r="BXV25" s="124"/>
      <c r="BXW25" s="124"/>
      <c r="BXX25" s="124"/>
      <c r="BXY25" s="124"/>
      <c r="BXZ25" s="124"/>
      <c r="BYA25" s="124"/>
      <c r="BYB25" s="124"/>
      <c r="BYC25" s="124"/>
      <c r="BYD25" s="124"/>
      <c r="BYE25" s="124"/>
      <c r="BYF25" s="124"/>
      <c r="BYG25" s="124"/>
      <c r="BYH25" s="124"/>
      <c r="BYI25" s="124"/>
      <c r="BYJ25" s="124"/>
      <c r="BYK25" s="124"/>
      <c r="BYL25" s="124"/>
      <c r="BYM25" s="124"/>
      <c r="BYN25" s="124"/>
      <c r="BYO25" s="124"/>
      <c r="BYP25" s="124"/>
      <c r="BYQ25" s="124"/>
      <c r="BYR25" s="124"/>
      <c r="BYS25" s="124"/>
      <c r="BYT25" s="124"/>
      <c r="BYU25" s="124"/>
      <c r="BYV25" s="124"/>
      <c r="BYW25" s="124"/>
      <c r="BYX25" s="124"/>
      <c r="BYY25" s="124"/>
      <c r="BYZ25" s="124"/>
      <c r="BZA25" s="124"/>
      <c r="BZB25" s="124"/>
      <c r="BZC25" s="124"/>
      <c r="BZD25" s="124"/>
      <c r="BZE25" s="124"/>
      <c r="BZF25" s="124"/>
      <c r="BZG25" s="124"/>
      <c r="BZH25" s="124"/>
      <c r="BZI25" s="124"/>
      <c r="BZJ25" s="124"/>
      <c r="BZK25" s="124"/>
      <c r="BZL25" s="124"/>
      <c r="BZM25" s="124"/>
      <c r="BZN25" s="124"/>
      <c r="BZO25" s="124"/>
      <c r="BZP25" s="124"/>
      <c r="BZQ25" s="124"/>
      <c r="BZR25" s="124"/>
      <c r="BZS25" s="124"/>
      <c r="BZT25" s="124"/>
      <c r="BZU25" s="124"/>
      <c r="BZV25" s="124"/>
      <c r="BZW25" s="124"/>
      <c r="BZX25" s="124"/>
      <c r="BZY25" s="124"/>
      <c r="BZZ25" s="124"/>
      <c r="CAA25" s="124"/>
      <c r="CAB25" s="124"/>
      <c r="CAC25" s="124"/>
      <c r="CAD25" s="124"/>
      <c r="CAE25" s="124"/>
      <c r="CAF25" s="124"/>
      <c r="CAG25" s="124"/>
      <c r="CAH25" s="124"/>
      <c r="CAI25" s="124"/>
      <c r="CAJ25" s="124"/>
      <c r="CAK25" s="124"/>
      <c r="CAL25" s="124"/>
      <c r="CAM25" s="124"/>
      <c r="CAN25" s="124"/>
      <c r="CAO25" s="124"/>
      <c r="CAP25" s="124"/>
      <c r="CAQ25" s="124"/>
      <c r="CAR25" s="124"/>
      <c r="CAS25" s="124"/>
      <c r="CAT25" s="124"/>
      <c r="CAU25" s="124"/>
      <c r="CAV25" s="124"/>
      <c r="CAW25" s="124"/>
      <c r="CAX25" s="124"/>
      <c r="CAY25" s="124"/>
      <c r="CAZ25" s="124"/>
      <c r="CBA25" s="124"/>
      <c r="CBB25" s="124"/>
      <c r="CBC25" s="124"/>
      <c r="CBD25" s="124"/>
      <c r="CBE25" s="124"/>
      <c r="CBF25" s="124"/>
      <c r="CBG25" s="124"/>
      <c r="CBH25" s="124"/>
      <c r="CBI25" s="124"/>
      <c r="CBJ25" s="124"/>
      <c r="CBK25" s="124"/>
      <c r="CBL25" s="124"/>
      <c r="CBM25" s="124"/>
      <c r="CBN25" s="124"/>
      <c r="CBO25" s="124"/>
      <c r="CBP25" s="124"/>
      <c r="CBQ25" s="124"/>
      <c r="CBR25" s="124"/>
      <c r="CBS25" s="124"/>
      <c r="CBT25" s="124"/>
      <c r="CBU25" s="124"/>
      <c r="CBV25" s="124"/>
      <c r="CBW25" s="124"/>
      <c r="CBX25" s="124"/>
      <c r="CBY25" s="124"/>
      <c r="CBZ25" s="124"/>
      <c r="CCA25" s="124"/>
      <c r="CCB25" s="124"/>
      <c r="CCC25" s="124"/>
      <c r="CCD25" s="124"/>
      <c r="CCE25" s="124"/>
      <c r="CCF25" s="124"/>
      <c r="CCG25" s="124"/>
      <c r="CCH25" s="124"/>
      <c r="CCI25" s="124"/>
      <c r="CCJ25" s="124"/>
      <c r="CCK25" s="124"/>
      <c r="CCL25" s="124"/>
      <c r="CCM25" s="124"/>
      <c r="CCN25" s="124"/>
      <c r="CCO25" s="124"/>
      <c r="CCP25" s="124"/>
      <c r="CCQ25" s="124"/>
      <c r="CCR25" s="124"/>
      <c r="CCS25" s="124"/>
      <c r="CCT25" s="124"/>
      <c r="CCU25" s="124"/>
      <c r="CCV25" s="124"/>
      <c r="CCW25" s="124"/>
      <c r="CCX25" s="124"/>
      <c r="CCY25" s="124"/>
      <c r="CCZ25" s="124"/>
      <c r="CDA25" s="124"/>
      <c r="CDB25" s="124"/>
      <c r="CDC25" s="124"/>
      <c r="CDD25" s="124"/>
      <c r="CDE25" s="124"/>
      <c r="CDF25" s="124"/>
      <c r="CDG25" s="124"/>
      <c r="CDH25" s="124"/>
      <c r="CDI25" s="124"/>
      <c r="CDJ25" s="124"/>
      <c r="CDK25" s="124"/>
      <c r="CDL25" s="124"/>
      <c r="CDM25" s="124"/>
      <c r="CDN25" s="124"/>
      <c r="CDO25" s="124"/>
      <c r="CDP25" s="124"/>
      <c r="CDQ25" s="124"/>
      <c r="CDR25" s="124"/>
      <c r="CDS25" s="124"/>
      <c r="CDT25" s="124"/>
      <c r="CDU25" s="124"/>
      <c r="CDV25" s="124"/>
      <c r="CDW25" s="124"/>
      <c r="CDX25" s="124"/>
      <c r="CDY25" s="124"/>
      <c r="CDZ25" s="124"/>
      <c r="CEA25" s="124"/>
      <c r="CEB25" s="124"/>
      <c r="CEC25" s="124"/>
      <c r="CED25" s="124"/>
      <c r="CEE25" s="124"/>
      <c r="CEF25" s="124"/>
      <c r="CEG25" s="124"/>
      <c r="CEH25" s="124"/>
      <c r="CEI25" s="124"/>
      <c r="CEJ25" s="124"/>
      <c r="CEK25" s="124"/>
      <c r="CEL25" s="124"/>
      <c r="CEM25" s="124"/>
      <c r="CEN25" s="124"/>
      <c r="CEO25" s="124"/>
      <c r="CEP25" s="124"/>
      <c r="CEQ25" s="124"/>
      <c r="CER25" s="124"/>
      <c r="CES25" s="124"/>
      <c r="CET25" s="124"/>
      <c r="CEU25" s="124"/>
      <c r="CEV25" s="124"/>
      <c r="CEW25" s="124"/>
      <c r="CEX25" s="124"/>
      <c r="CEY25" s="124"/>
      <c r="CEZ25" s="124"/>
      <c r="CFA25" s="124"/>
      <c r="CFB25" s="124"/>
      <c r="CFC25" s="124"/>
      <c r="CFD25" s="124"/>
      <c r="CFE25" s="124"/>
      <c r="CFF25" s="124"/>
      <c r="CFG25" s="124"/>
      <c r="CFH25" s="124"/>
      <c r="CFI25" s="124"/>
      <c r="CFJ25" s="124"/>
      <c r="CFK25" s="124"/>
      <c r="CFL25" s="124"/>
      <c r="CFM25" s="124"/>
      <c r="CFN25" s="124"/>
      <c r="CFO25" s="124"/>
      <c r="CFP25" s="124"/>
      <c r="CFQ25" s="124"/>
      <c r="CFR25" s="124"/>
      <c r="CFS25" s="124"/>
      <c r="CFT25" s="124"/>
      <c r="CFU25" s="124"/>
      <c r="CFV25" s="124"/>
      <c r="CFW25" s="124"/>
      <c r="CFX25" s="124"/>
      <c r="CFY25" s="124"/>
      <c r="CFZ25" s="124"/>
      <c r="CGA25" s="124"/>
      <c r="CGB25" s="124"/>
      <c r="CGC25" s="124"/>
      <c r="CGD25" s="124"/>
      <c r="CGE25" s="124"/>
      <c r="CGF25" s="124"/>
      <c r="CGG25" s="124"/>
      <c r="CGH25" s="124"/>
      <c r="CGI25" s="124"/>
      <c r="CGJ25" s="124"/>
      <c r="CGK25" s="124"/>
      <c r="CGL25" s="124"/>
      <c r="CGM25" s="124"/>
      <c r="CGN25" s="124"/>
      <c r="CGO25" s="124"/>
      <c r="CGP25" s="124"/>
      <c r="CGQ25" s="124"/>
      <c r="CGR25" s="124"/>
      <c r="CGS25" s="124"/>
      <c r="CGT25" s="124"/>
      <c r="CGU25" s="124"/>
      <c r="CGV25" s="124"/>
      <c r="CGW25" s="124"/>
      <c r="CGX25" s="124"/>
      <c r="CGY25" s="124"/>
      <c r="CGZ25" s="124"/>
      <c r="CHA25" s="124"/>
      <c r="CHB25" s="124"/>
      <c r="CHC25" s="124"/>
      <c r="CHD25" s="124"/>
      <c r="CHE25" s="124"/>
      <c r="CHF25" s="124"/>
      <c r="CHG25" s="124"/>
      <c r="CHH25" s="124"/>
      <c r="CHI25" s="124"/>
      <c r="CHJ25" s="124"/>
      <c r="CHK25" s="124"/>
      <c r="CHL25" s="124"/>
      <c r="CHM25" s="124"/>
      <c r="CHN25" s="124"/>
      <c r="CHO25" s="124"/>
      <c r="CHP25" s="124"/>
      <c r="CHQ25" s="124"/>
      <c r="CHR25" s="124"/>
      <c r="CHS25" s="124"/>
      <c r="CHT25" s="124"/>
      <c r="CHU25" s="124"/>
      <c r="CHV25" s="124"/>
      <c r="CHW25" s="124"/>
      <c r="CHX25" s="124"/>
      <c r="CHY25" s="124"/>
      <c r="CHZ25" s="124"/>
      <c r="CIA25" s="124"/>
      <c r="CIB25" s="124"/>
      <c r="CIC25" s="124"/>
      <c r="CID25" s="124"/>
      <c r="CIE25" s="124"/>
      <c r="CIF25" s="124"/>
      <c r="CIG25" s="124"/>
      <c r="CIH25" s="124"/>
      <c r="CII25" s="124"/>
      <c r="CIJ25" s="124"/>
      <c r="CIK25" s="124"/>
      <c r="CIL25" s="124"/>
      <c r="CIM25" s="124"/>
      <c r="CIN25" s="124"/>
      <c r="CIO25" s="124"/>
      <c r="CIP25" s="124"/>
      <c r="CIQ25" s="124"/>
      <c r="CIR25" s="124"/>
      <c r="CIS25" s="124"/>
      <c r="CIT25" s="124"/>
      <c r="CIU25" s="124"/>
      <c r="CIV25" s="124"/>
      <c r="CIW25" s="124"/>
      <c r="CIX25" s="124"/>
      <c r="CIY25" s="124"/>
      <c r="CIZ25" s="124"/>
      <c r="CJA25" s="124"/>
      <c r="CJB25" s="124"/>
      <c r="CJC25" s="124"/>
      <c r="CJD25" s="124"/>
      <c r="CJE25" s="124"/>
      <c r="CJF25" s="124"/>
      <c r="CJG25" s="124"/>
      <c r="CJH25" s="124"/>
      <c r="CJI25" s="124"/>
      <c r="CJJ25" s="124"/>
      <c r="CJK25" s="124"/>
      <c r="CJL25" s="124"/>
      <c r="CJM25" s="124"/>
      <c r="CJN25" s="124"/>
      <c r="CJO25" s="124"/>
      <c r="CJP25" s="124"/>
      <c r="CJQ25" s="124"/>
      <c r="CJR25" s="124"/>
      <c r="CJS25" s="124"/>
      <c r="CJT25" s="124"/>
      <c r="CJU25" s="124"/>
      <c r="CJV25" s="124"/>
      <c r="CJW25" s="124"/>
      <c r="CJX25" s="124"/>
      <c r="CJY25" s="124"/>
      <c r="CJZ25" s="124"/>
      <c r="CKA25" s="124"/>
      <c r="CKB25" s="124"/>
      <c r="CKC25" s="124"/>
      <c r="CKD25" s="124"/>
      <c r="CKE25" s="124"/>
      <c r="CKF25" s="124"/>
      <c r="CKG25" s="124"/>
      <c r="CKH25" s="124"/>
      <c r="CKI25" s="124"/>
      <c r="CKJ25" s="124"/>
      <c r="CKK25" s="124"/>
      <c r="CKL25" s="124"/>
      <c r="CKM25" s="124"/>
      <c r="CKN25" s="124"/>
      <c r="CKO25" s="124"/>
      <c r="CKP25" s="124"/>
      <c r="CKQ25" s="124"/>
      <c r="CKR25" s="124"/>
      <c r="CKS25" s="124"/>
      <c r="CKT25" s="124"/>
      <c r="CKU25" s="124"/>
      <c r="CKV25" s="124"/>
      <c r="CKW25" s="124"/>
      <c r="CKX25" s="124"/>
      <c r="CKY25" s="124"/>
      <c r="CKZ25" s="124"/>
      <c r="CLA25" s="124"/>
      <c r="CLB25" s="124"/>
      <c r="CLC25" s="124"/>
      <c r="CLD25" s="124"/>
      <c r="CLE25" s="124"/>
      <c r="CLF25" s="124"/>
      <c r="CLG25" s="124"/>
      <c r="CLH25" s="124"/>
      <c r="CLI25" s="124"/>
      <c r="CLJ25" s="124"/>
      <c r="CLK25" s="124"/>
      <c r="CLL25" s="124"/>
      <c r="CLM25" s="124"/>
      <c r="CLN25" s="124"/>
      <c r="CLO25" s="124"/>
      <c r="CLP25" s="124"/>
      <c r="CLQ25" s="124"/>
      <c r="CLR25" s="124"/>
      <c r="CLS25" s="124"/>
      <c r="CLT25" s="124"/>
      <c r="CLU25" s="124"/>
      <c r="CLV25" s="124"/>
      <c r="CLW25" s="124"/>
      <c r="CLX25" s="124"/>
      <c r="CLY25" s="124"/>
      <c r="CLZ25" s="124"/>
      <c r="CMA25" s="124"/>
      <c r="CMB25" s="124"/>
      <c r="CMC25" s="124"/>
      <c r="CMD25" s="124"/>
      <c r="CME25" s="124"/>
      <c r="CMF25" s="124"/>
      <c r="CMG25" s="124"/>
      <c r="CMH25" s="124"/>
      <c r="CMI25" s="124"/>
      <c r="CMJ25" s="124"/>
      <c r="CMK25" s="124"/>
      <c r="CML25" s="124"/>
      <c r="CMM25" s="124"/>
      <c r="CMN25" s="124"/>
      <c r="CMO25" s="124"/>
      <c r="CMP25" s="124"/>
      <c r="CMQ25" s="124"/>
      <c r="CMR25" s="124"/>
      <c r="CMS25" s="124"/>
      <c r="CMT25" s="124"/>
      <c r="CMU25" s="124"/>
      <c r="CMV25" s="124"/>
      <c r="CMW25" s="124"/>
      <c r="CMX25" s="124"/>
      <c r="CMY25" s="124"/>
      <c r="CMZ25" s="124"/>
      <c r="CNA25" s="124"/>
      <c r="CNB25" s="124"/>
      <c r="CNC25" s="124"/>
      <c r="CND25" s="124"/>
      <c r="CNE25" s="124"/>
      <c r="CNF25" s="124"/>
      <c r="CNG25" s="124"/>
      <c r="CNH25" s="124"/>
      <c r="CNI25" s="124"/>
      <c r="CNJ25" s="124"/>
      <c r="CNK25" s="124"/>
      <c r="CNL25" s="124"/>
      <c r="CNM25" s="124"/>
      <c r="CNN25" s="124"/>
      <c r="CNO25" s="124"/>
      <c r="CNP25" s="124"/>
      <c r="CNQ25" s="124"/>
      <c r="CNR25" s="124"/>
      <c r="CNS25" s="124"/>
      <c r="CNT25" s="124"/>
      <c r="CNU25" s="124"/>
      <c r="CNV25" s="124"/>
      <c r="CNW25" s="124"/>
      <c r="CNX25" s="124"/>
      <c r="CNY25" s="124"/>
      <c r="CNZ25" s="124"/>
      <c r="COA25" s="124"/>
      <c r="COB25" s="124"/>
      <c r="COC25" s="124"/>
      <c r="COD25" s="124"/>
      <c r="COE25" s="124"/>
      <c r="COF25" s="124"/>
      <c r="COG25" s="124"/>
      <c r="COH25" s="124"/>
      <c r="COI25" s="124"/>
      <c r="COJ25" s="124"/>
      <c r="COK25" s="124"/>
      <c r="COL25" s="124"/>
      <c r="COM25" s="124"/>
      <c r="CON25" s="124"/>
      <c r="COO25" s="124"/>
      <c r="COP25" s="124"/>
      <c r="COQ25" s="124"/>
      <c r="COR25" s="124"/>
      <c r="COS25" s="124"/>
      <c r="COT25" s="124"/>
      <c r="COU25" s="124"/>
      <c r="COV25" s="124"/>
      <c r="COW25" s="124"/>
      <c r="COX25" s="124"/>
      <c r="COY25" s="124"/>
      <c r="COZ25" s="124"/>
      <c r="CPA25" s="124"/>
      <c r="CPB25" s="124"/>
      <c r="CPC25" s="124"/>
      <c r="CPD25" s="124"/>
      <c r="CPE25" s="124"/>
      <c r="CPF25" s="124"/>
      <c r="CPG25" s="124"/>
      <c r="CPH25" s="124"/>
      <c r="CPI25" s="124"/>
      <c r="CPJ25" s="124"/>
      <c r="CPK25" s="124"/>
      <c r="CPL25" s="124"/>
      <c r="CPM25" s="124"/>
      <c r="CPN25" s="124"/>
      <c r="CPO25" s="124"/>
      <c r="CPP25" s="124"/>
      <c r="CPQ25" s="124"/>
      <c r="CPR25" s="124"/>
      <c r="CPS25" s="124"/>
      <c r="CPT25" s="124"/>
      <c r="CPU25" s="124"/>
      <c r="CPV25" s="124"/>
      <c r="CPW25" s="124"/>
      <c r="CPX25" s="124"/>
      <c r="CPY25" s="124"/>
      <c r="CPZ25" s="124"/>
      <c r="CQA25" s="124"/>
      <c r="CQB25" s="124"/>
      <c r="CQC25" s="124"/>
      <c r="CQD25" s="124"/>
      <c r="CQE25" s="124"/>
      <c r="CQF25" s="124"/>
      <c r="CQG25" s="124"/>
      <c r="CQH25" s="124"/>
      <c r="CQI25" s="124"/>
      <c r="CQJ25" s="124"/>
      <c r="CQK25" s="124"/>
      <c r="CQL25" s="124"/>
      <c r="CQM25" s="124"/>
      <c r="CQN25" s="124"/>
      <c r="CQO25" s="124"/>
      <c r="CQP25" s="124"/>
      <c r="CQQ25" s="124"/>
      <c r="CQR25" s="124"/>
      <c r="CQS25" s="124"/>
      <c r="CQT25" s="124"/>
      <c r="CQU25" s="124"/>
      <c r="CQV25" s="124"/>
      <c r="CQW25" s="124"/>
      <c r="CQX25" s="124"/>
      <c r="CQY25" s="124"/>
      <c r="CQZ25" s="124"/>
      <c r="CRA25" s="124"/>
      <c r="CRB25" s="124"/>
      <c r="CRC25" s="124"/>
      <c r="CRD25" s="124"/>
      <c r="CRE25" s="124"/>
      <c r="CRF25" s="124"/>
      <c r="CRG25" s="124"/>
      <c r="CRH25" s="124"/>
      <c r="CRI25" s="124"/>
      <c r="CRJ25" s="124"/>
      <c r="CRK25" s="124"/>
      <c r="CRL25" s="124"/>
      <c r="CRM25" s="124"/>
      <c r="CRN25" s="124"/>
      <c r="CRO25" s="124"/>
      <c r="CRP25" s="124"/>
      <c r="CRQ25" s="124"/>
      <c r="CRR25" s="124"/>
      <c r="CRS25" s="124"/>
      <c r="CRT25" s="124"/>
      <c r="CRU25" s="124"/>
      <c r="CRV25" s="124"/>
      <c r="CRW25" s="124"/>
      <c r="CRX25" s="124"/>
      <c r="CRY25" s="124"/>
      <c r="CRZ25" s="124"/>
      <c r="CSA25" s="124"/>
      <c r="CSB25" s="124"/>
      <c r="CSC25" s="124"/>
      <c r="CSD25" s="124"/>
      <c r="CSE25" s="124"/>
      <c r="CSF25" s="124"/>
      <c r="CSG25" s="124"/>
      <c r="CSH25" s="124"/>
      <c r="CSI25" s="124"/>
      <c r="CSJ25" s="124"/>
      <c r="CSK25" s="124"/>
      <c r="CSL25" s="124"/>
      <c r="CSM25" s="124"/>
      <c r="CSN25" s="124"/>
      <c r="CSO25" s="124"/>
      <c r="CSP25" s="124"/>
      <c r="CSQ25" s="124"/>
      <c r="CSR25" s="124"/>
      <c r="CSS25" s="124"/>
      <c r="CST25" s="124"/>
      <c r="CSU25" s="124"/>
      <c r="CSV25" s="124"/>
      <c r="CSW25" s="124"/>
      <c r="CSX25" s="124"/>
      <c r="CSY25" s="124"/>
      <c r="CSZ25" s="124"/>
      <c r="CTA25" s="124"/>
      <c r="CTB25" s="124"/>
      <c r="CTC25" s="124"/>
      <c r="CTD25" s="124"/>
      <c r="CTE25" s="124"/>
      <c r="CTF25" s="124"/>
      <c r="CTG25" s="124"/>
      <c r="CTH25" s="124"/>
      <c r="CTI25" s="124"/>
      <c r="CTJ25" s="124"/>
      <c r="CTK25" s="124"/>
      <c r="CTL25" s="124"/>
      <c r="CTM25" s="124"/>
      <c r="CTN25" s="124"/>
      <c r="CTO25" s="124"/>
      <c r="CTP25" s="124"/>
      <c r="CTQ25" s="124"/>
      <c r="CTR25" s="124"/>
      <c r="CTS25" s="124"/>
      <c r="CTT25" s="124"/>
      <c r="CTU25" s="124"/>
      <c r="CTV25" s="124"/>
      <c r="CTW25" s="124"/>
      <c r="CTX25" s="124"/>
      <c r="CTY25" s="124"/>
      <c r="CTZ25" s="124"/>
      <c r="CUA25" s="124"/>
      <c r="CUB25" s="124"/>
      <c r="CUC25" s="124"/>
      <c r="CUD25" s="124"/>
      <c r="CUE25" s="124"/>
      <c r="CUF25" s="124"/>
      <c r="CUG25" s="124"/>
      <c r="CUH25" s="124"/>
      <c r="CUI25" s="124"/>
      <c r="CUJ25" s="124"/>
      <c r="CUK25" s="124"/>
      <c r="CUL25" s="124"/>
      <c r="CUM25" s="124"/>
      <c r="CUN25" s="124"/>
      <c r="CUO25" s="124"/>
      <c r="CUP25" s="124"/>
      <c r="CUQ25" s="124"/>
      <c r="CUR25" s="124"/>
      <c r="CUS25" s="124"/>
      <c r="CUT25" s="124"/>
      <c r="CUU25" s="124"/>
      <c r="CUV25" s="124"/>
      <c r="CUW25" s="124"/>
      <c r="CUX25" s="124"/>
      <c r="CUY25" s="124"/>
      <c r="CUZ25" s="124"/>
      <c r="CVA25" s="124"/>
      <c r="CVB25" s="124"/>
      <c r="CVC25" s="124"/>
      <c r="CVD25" s="124"/>
      <c r="CVE25" s="124"/>
      <c r="CVF25" s="124"/>
      <c r="CVG25" s="124"/>
      <c r="CVH25" s="124"/>
      <c r="CVI25" s="124"/>
      <c r="CVJ25" s="124"/>
      <c r="CVK25" s="124"/>
      <c r="CVL25" s="124"/>
      <c r="CVM25" s="124"/>
      <c r="CVN25" s="124"/>
      <c r="CVO25" s="124"/>
      <c r="CVP25" s="124"/>
      <c r="CVQ25" s="124"/>
      <c r="CVR25" s="124"/>
      <c r="CVS25" s="124"/>
      <c r="CVT25" s="124"/>
      <c r="CVU25" s="124"/>
      <c r="CVV25" s="124"/>
      <c r="CVW25" s="124"/>
      <c r="CVX25" s="124"/>
      <c r="CVY25" s="124"/>
      <c r="CVZ25" s="124"/>
      <c r="CWA25" s="124"/>
      <c r="CWB25" s="124"/>
      <c r="CWC25" s="124"/>
      <c r="CWD25" s="124"/>
      <c r="CWE25" s="124"/>
      <c r="CWF25" s="124"/>
      <c r="CWG25" s="124"/>
      <c r="CWH25" s="124"/>
      <c r="CWI25" s="124"/>
      <c r="CWJ25" s="124"/>
      <c r="CWK25" s="124"/>
      <c r="CWL25" s="124"/>
      <c r="CWM25" s="124"/>
      <c r="CWN25" s="124"/>
      <c r="CWO25" s="124"/>
      <c r="CWP25" s="124"/>
      <c r="CWQ25" s="124"/>
      <c r="CWR25" s="124"/>
      <c r="CWS25" s="124"/>
      <c r="CWT25" s="124"/>
      <c r="CWU25" s="124"/>
      <c r="CWV25" s="124"/>
      <c r="CWW25" s="124"/>
      <c r="CWX25" s="124"/>
      <c r="CWY25" s="124"/>
      <c r="CWZ25" s="124"/>
      <c r="CXA25" s="124"/>
      <c r="CXB25" s="124"/>
      <c r="CXC25" s="124"/>
      <c r="CXD25" s="124"/>
      <c r="CXE25" s="124"/>
      <c r="CXF25" s="124"/>
      <c r="CXG25" s="124"/>
      <c r="CXH25" s="124"/>
      <c r="CXI25" s="124"/>
      <c r="CXJ25" s="124"/>
      <c r="CXK25" s="124"/>
      <c r="CXL25" s="124"/>
      <c r="CXM25" s="124"/>
      <c r="CXN25" s="124"/>
      <c r="CXO25" s="124"/>
      <c r="CXP25" s="124"/>
      <c r="CXQ25" s="124"/>
      <c r="CXR25" s="124"/>
      <c r="CXS25" s="124"/>
      <c r="CXT25" s="124"/>
      <c r="CXU25" s="124"/>
      <c r="CXV25" s="124"/>
      <c r="CXW25" s="124"/>
      <c r="CXX25" s="124"/>
      <c r="CXY25" s="124"/>
      <c r="CXZ25" s="124"/>
      <c r="CYA25" s="124"/>
      <c r="CYB25" s="124"/>
      <c r="CYC25" s="124"/>
      <c r="CYD25" s="124"/>
      <c r="CYE25" s="124"/>
      <c r="CYF25" s="124"/>
      <c r="CYG25" s="124"/>
      <c r="CYH25" s="124"/>
      <c r="CYI25" s="124"/>
      <c r="CYJ25" s="124"/>
      <c r="CYK25" s="124"/>
      <c r="CYL25" s="124"/>
      <c r="CYM25" s="124"/>
      <c r="CYN25" s="124"/>
      <c r="CYO25" s="124"/>
      <c r="CYP25" s="124"/>
      <c r="CYQ25" s="124"/>
      <c r="CYR25" s="124"/>
      <c r="CYS25" s="124"/>
      <c r="CYT25" s="124"/>
      <c r="CYU25" s="124"/>
      <c r="CYV25" s="124"/>
      <c r="CYW25" s="124"/>
      <c r="CYX25" s="124"/>
      <c r="CYY25" s="124"/>
      <c r="CYZ25" s="124"/>
      <c r="CZA25" s="124"/>
      <c r="CZB25" s="124"/>
      <c r="CZC25" s="124"/>
      <c r="CZD25" s="124"/>
      <c r="CZE25" s="124"/>
      <c r="CZF25" s="124"/>
      <c r="CZG25" s="124"/>
      <c r="CZH25" s="124"/>
      <c r="CZI25" s="124"/>
      <c r="CZJ25" s="124"/>
      <c r="CZK25" s="124"/>
      <c r="CZL25" s="124"/>
      <c r="CZM25" s="124"/>
      <c r="CZN25" s="124"/>
      <c r="CZO25" s="124"/>
      <c r="CZP25" s="124"/>
      <c r="CZQ25" s="124"/>
      <c r="CZR25" s="124"/>
      <c r="CZS25" s="124"/>
      <c r="CZT25" s="124"/>
      <c r="CZU25" s="124"/>
      <c r="CZV25" s="124"/>
      <c r="CZW25" s="124"/>
      <c r="CZX25" s="124"/>
      <c r="CZY25" s="124"/>
      <c r="CZZ25" s="124"/>
      <c r="DAA25" s="124"/>
      <c r="DAB25" s="124"/>
      <c r="DAC25" s="124"/>
      <c r="DAD25" s="124"/>
      <c r="DAE25" s="124"/>
      <c r="DAF25" s="124"/>
      <c r="DAG25" s="124"/>
      <c r="DAH25" s="124"/>
      <c r="DAI25" s="124"/>
      <c r="DAJ25" s="124"/>
      <c r="DAK25" s="124"/>
      <c r="DAL25" s="124"/>
      <c r="DAM25" s="124"/>
      <c r="DAN25" s="124"/>
      <c r="DAO25" s="124"/>
      <c r="DAP25" s="124"/>
      <c r="DAQ25" s="124"/>
      <c r="DAR25" s="124"/>
      <c r="DAS25" s="124"/>
      <c r="DAT25" s="124"/>
      <c r="DAU25" s="124"/>
      <c r="DAV25" s="124"/>
      <c r="DAW25" s="124"/>
      <c r="DAX25" s="124"/>
      <c r="DAY25" s="124"/>
      <c r="DAZ25" s="124"/>
      <c r="DBA25" s="124"/>
      <c r="DBB25" s="124"/>
      <c r="DBC25" s="124"/>
      <c r="DBD25" s="124"/>
      <c r="DBE25" s="124"/>
      <c r="DBF25" s="124"/>
      <c r="DBG25" s="124"/>
      <c r="DBH25" s="124"/>
      <c r="DBI25" s="124"/>
      <c r="DBJ25" s="124"/>
      <c r="DBK25" s="124"/>
      <c r="DBL25" s="124"/>
      <c r="DBM25" s="124"/>
      <c r="DBN25" s="124"/>
      <c r="DBO25" s="124"/>
      <c r="DBP25" s="124"/>
      <c r="DBQ25" s="124"/>
      <c r="DBR25" s="124"/>
      <c r="DBS25" s="124"/>
      <c r="DBT25" s="124"/>
      <c r="DBU25" s="124"/>
      <c r="DBV25" s="124"/>
      <c r="DBW25" s="124"/>
      <c r="DBX25" s="124"/>
      <c r="DBY25" s="124"/>
      <c r="DBZ25" s="124"/>
      <c r="DCA25" s="124"/>
      <c r="DCB25" s="124"/>
      <c r="DCC25" s="124"/>
      <c r="DCD25" s="124"/>
      <c r="DCE25" s="124"/>
      <c r="DCF25" s="124"/>
      <c r="DCG25" s="124"/>
      <c r="DCH25" s="124"/>
      <c r="DCI25" s="124"/>
      <c r="DCJ25" s="124"/>
      <c r="DCK25" s="124"/>
      <c r="DCL25" s="124"/>
      <c r="DCM25" s="124"/>
      <c r="DCN25" s="124"/>
      <c r="DCO25" s="124"/>
      <c r="DCP25" s="124"/>
      <c r="DCQ25" s="124"/>
      <c r="DCR25" s="124"/>
      <c r="DCS25" s="124"/>
      <c r="DCT25" s="124"/>
      <c r="DCU25" s="124"/>
      <c r="DCV25" s="124"/>
      <c r="DCW25" s="124"/>
      <c r="DCX25" s="124"/>
      <c r="DCY25" s="124"/>
      <c r="DCZ25" s="124"/>
      <c r="DDA25" s="124"/>
      <c r="DDB25" s="124"/>
      <c r="DDC25" s="124"/>
      <c r="DDD25" s="124"/>
      <c r="DDE25" s="124"/>
      <c r="DDF25" s="124"/>
      <c r="DDG25" s="124"/>
      <c r="DDH25" s="124"/>
      <c r="DDI25" s="124"/>
      <c r="DDJ25" s="124"/>
      <c r="DDK25" s="124"/>
      <c r="DDL25" s="124"/>
      <c r="DDM25" s="124"/>
      <c r="DDN25" s="124"/>
      <c r="DDO25" s="124"/>
      <c r="DDP25" s="124"/>
      <c r="DDQ25" s="124"/>
      <c r="DDR25" s="124"/>
      <c r="DDS25" s="124"/>
      <c r="DDT25" s="124"/>
      <c r="DDU25" s="124"/>
      <c r="DDV25" s="124"/>
      <c r="DDW25" s="124"/>
      <c r="DDX25" s="124"/>
      <c r="DDY25" s="124"/>
      <c r="DDZ25" s="124"/>
      <c r="DEA25" s="124"/>
      <c r="DEB25" s="124"/>
      <c r="DEC25" s="124"/>
      <c r="DED25" s="124"/>
      <c r="DEE25" s="124"/>
      <c r="DEF25" s="124"/>
      <c r="DEG25" s="124"/>
      <c r="DEH25" s="124"/>
      <c r="DEI25" s="124"/>
      <c r="DEJ25" s="124"/>
      <c r="DEK25" s="124"/>
      <c r="DEL25" s="124"/>
      <c r="DEM25" s="124"/>
      <c r="DEN25" s="124"/>
      <c r="DEO25" s="124"/>
      <c r="DEP25" s="124"/>
      <c r="DEQ25" s="124"/>
      <c r="DER25" s="124"/>
      <c r="DES25" s="124"/>
      <c r="DET25" s="124"/>
      <c r="DEU25" s="124"/>
      <c r="DEV25" s="124"/>
      <c r="DEW25" s="124"/>
      <c r="DEX25" s="124"/>
      <c r="DEY25" s="124"/>
      <c r="DEZ25" s="124"/>
      <c r="DFA25" s="124"/>
      <c r="DFB25" s="124"/>
      <c r="DFC25" s="124"/>
      <c r="DFD25" s="124"/>
      <c r="DFE25" s="124"/>
      <c r="DFF25" s="124"/>
      <c r="DFG25" s="124"/>
      <c r="DFH25" s="124"/>
      <c r="DFI25" s="124"/>
      <c r="DFJ25" s="124"/>
      <c r="DFK25" s="124"/>
      <c r="DFL25" s="124"/>
      <c r="DFM25" s="124"/>
      <c r="DFN25" s="124"/>
      <c r="DFO25" s="124"/>
      <c r="DFP25" s="124"/>
      <c r="DFQ25" s="124"/>
      <c r="DFR25" s="124"/>
      <c r="DFS25" s="124"/>
      <c r="DFT25" s="124"/>
      <c r="DFU25" s="124"/>
      <c r="DFV25" s="124"/>
      <c r="DFW25" s="124"/>
      <c r="DFX25" s="124"/>
      <c r="DFY25" s="124"/>
      <c r="DFZ25" s="124"/>
      <c r="DGA25" s="124"/>
      <c r="DGB25" s="124"/>
      <c r="DGC25" s="124"/>
      <c r="DGD25" s="124"/>
      <c r="DGE25" s="124"/>
      <c r="DGF25" s="124"/>
      <c r="DGG25" s="124"/>
      <c r="DGH25" s="124"/>
      <c r="DGI25" s="124"/>
      <c r="DGJ25" s="124"/>
      <c r="DGK25" s="124"/>
      <c r="DGL25" s="124"/>
      <c r="DGM25" s="124"/>
      <c r="DGN25" s="124"/>
      <c r="DGO25" s="124"/>
      <c r="DGP25" s="124"/>
      <c r="DGQ25" s="124"/>
      <c r="DGR25" s="124"/>
      <c r="DGS25" s="124"/>
      <c r="DGT25" s="124"/>
      <c r="DGU25" s="124"/>
      <c r="DGV25" s="124"/>
      <c r="DGW25" s="124"/>
      <c r="DGX25" s="124"/>
      <c r="DGY25" s="124"/>
      <c r="DGZ25" s="124"/>
      <c r="DHA25" s="124"/>
      <c r="DHB25" s="124"/>
      <c r="DHC25" s="124"/>
      <c r="DHD25" s="124"/>
      <c r="DHE25" s="124"/>
      <c r="DHF25" s="124"/>
      <c r="DHG25" s="124"/>
      <c r="DHH25" s="124"/>
      <c r="DHI25" s="124"/>
      <c r="DHJ25" s="124"/>
      <c r="DHK25" s="124"/>
      <c r="DHL25" s="124"/>
      <c r="DHM25" s="124"/>
      <c r="DHN25" s="124"/>
      <c r="DHO25" s="124"/>
      <c r="DHP25" s="124"/>
      <c r="DHQ25" s="124"/>
      <c r="DHR25" s="124"/>
      <c r="DHS25" s="124"/>
      <c r="DHT25" s="124"/>
      <c r="DHU25" s="124"/>
      <c r="DHV25" s="124"/>
      <c r="DHW25" s="124"/>
      <c r="DHX25" s="124"/>
      <c r="DHY25" s="124"/>
      <c r="DHZ25" s="124"/>
      <c r="DIA25" s="124"/>
      <c r="DIB25" s="124"/>
      <c r="DIC25" s="124"/>
      <c r="DID25" s="124"/>
      <c r="DIE25" s="124"/>
      <c r="DIF25" s="124"/>
      <c r="DIG25" s="124"/>
      <c r="DIH25" s="124"/>
      <c r="DII25" s="124"/>
      <c r="DIJ25" s="124"/>
      <c r="DIK25" s="124"/>
      <c r="DIL25" s="124"/>
      <c r="DIM25" s="124"/>
      <c r="DIN25" s="124"/>
      <c r="DIO25" s="124"/>
      <c r="DIP25" s="124"/>
      <c r="DIQ25" s="124"/>
      <c r="DIR25" s="124"/>
      <c r="DIS25" s="124"/>
      <c r="DIT25" s="124"/>
      <c r="DIU25" s="124"/>
      <c r="DIV25" s="124"/>
      <c r="DIW25" s="124"/>
      <c r="DIX25" s="124"/>
      <c r="DIY25" s="124"/>
      <c r="DIZ25" s="124"/>
      <c r="DJA25" s="124"/>
      <c r="DJB25" s="124"/>
      <c r="DJC25" s="124"/>
      <c r="DJD25" s="124"/>
      <c r="DJE25" s="124"/>
      <c r="DJF25" s="124"/>
      <c r="DJG25" s="124"/>
      <c r="DJH25" s="124"/>
      <c r="DJI25" s="124"/>
      <c r="DJJ25" s="124"/>
      <c r="DJK25" s="124"/>
      <c r="DJL25" s="124"/>
      <c r="DJM25" s="124"/>
      <c r="DJN25" s="124"/>
      <c r="DJO25" s="124"/>
      <c r="DJP25" s="124"/>
      <c r="DJQ25" s="124"/>
      <c r="DJR25" s="124"/>
      <c r="DJS25" s="124"/>
      <c r="DJT25" s="124"/>
      <c r="DJU25" s="124"/>
      <c r="DJV25" s="124"/>
      <c r="DJW25" s="124"/>
      <c r="DJX25" s="124"/>
      <c r="DJY25" s="124"/>
      <c r="DJZ25" s="124"/>
      <c r="DKA25" s="124"/>
      <c r="DKB25" s="124"/>
      <c r="DKC25" s="124"/>
      <c r="DKD25" s="124"/>
      <c r="DKE25" s="124"/>
      <c r="DKF25" s="124"/>
      <c r="DKG25" s="124"/>
      <c r="DKH25" s="124"/>
      <c r="DKI25" s="124"/>
      <c r="DKJ25" s="124"/>
      <c r="DKK25" s="124"/>
      <c r="DKL25" s="124"/>
      <c r="DKM25" s="124"/>
      <c r="DKN25" s="124"/>
      <c r="DKO25" s="124"/>
      <c r="DKP25" s="124"/>
      <c r="DKQ25" s="124"/>
      <c r="DKR25" s="124"/>
      <c r="DKS25" s="124"/>
      <c r="DKT25" s="124"/>
      <c r="DKU25" s="124"/>
      <c r="DKV25" s="124"/>
      <c r="DKW25" s="124"/>
      <c r="DKX25" s="124"/>
      <c r="DKY25" s="124"/>
      <c r="DKZ25" s="124"/>
      <c r="DLA25" s="124"/>
      <c r="DLB25" s="124"/>
      <c r="DLC25" s="124"/>
      <c r="DLD25" s="124"/>
      <c r="DLE25" s="124"/>
      <c r="DLF25" s="124"/>
      <c r="DLG25" s="124"/>
      <c r="DLH25" s="124"/>
      <c r="DLI25" s="124"/>
      <c r="DLJ25" s="124"/>
      <c r="DLK25" s="124"/>
      <c r="DLL25" s="124"/>
      <c r="DLM25" s="124"/>
      <c r="DLN25" s="124"/>
      <c r="DLO25" s="124"/>
      <c r="DLP25" s="124"/>
      <c r="DLQ25" s="124"/>
      <c r="DLR25" s="124"/>
      <c r="DLS25" s="124"/>
      <c r="DLT25" s="124"/>
      <c r="DLU25" s="124"/>
      <c r="DLV25" s="124"/>
      <c r="DLW25" s="124"/>
      <c r="DLX25" s="124"/>
      <c r="DLY25" s="124"/>
      <c r="DLZ25" s="124"/>
      <c r="DMA25" s="124"/>
      <c r="DMB25" s="124"/>
      <c r="DMC25" s="124"/>
      <c r="DMD25" s="124"/>
      <c r="DME25" s="124"/>
      <c r="DMF25" s="124"/>
      <c r="DMG25" s="124"/>
      <c r="DMH25" s="124"/>
      <c r="DMI25" s="124"/>
      <c r="DMJ25" s="124"/>
      <c r="DMK25" s="124"/>
      <c r="DML25" s="124"/>
      <c r="DMM25" s="124"/>
      <c r="DMN25" s="124"/>
      <c r="DMO25" s="124"/>
      <c r="DMP25" s="124"/>
      <c r="DMQ25" s="124"/>
      <c r="DMR25" s="124"/>
      <c r="DMS25" s="124"/>
      <c r="DMT25" s="124"/>
      <c r="DMU25" s="124"/>
      <c r="DMV25" s="124"/>
      <c r="DMW25" s="124"/>
      <c r="DMX25" s="124"/>
      <c r="DMY25" s="124"/>
      <c r="DMZ25" s="124"/>
      <c r="DNA25" s="124"/>
      <c r="DNB25" s="124"/>
      <c r="DNC25" s="124"/>
      <c r="DND25" s="124"/>
      <c r="DNE25" s="124"/>
      <c r="DNF25" s="124"/>
      <c r="DNG25" s="124"/>
      <c r="DNH25" s="124"/>
      <c r="DNI25" s="124"/>
      <c r="DNJ25" s="124"/>
      <c r="DNK25" s="124"/>
      <c r="DNL25" s="124"/>
      <c r="DNM25" s="124"/>
      <c r="DNN25" s="124"/>
      <c r="DNO25" s="124"/>
      <c r="DNP25" s="124"/>
      <c r="DNQ25" s="124"/>
      <c r="DNR25" s="124"/>
      <c r="DNS25" s="124"/>
      <c r="DNT25" s="124"/>
      <c r="DNU25" s="124"/>
      <c r="DNV25" s="124"/>
      <c r="DNW25" s="124"/>
      <c r="DNX25" s="124"/>
      <c r="DNY25" s="124"/>
      <c r="DNZ25" s="124"/>
      <c r="DOA25" s="124"/>
      <c r="DOB25" s="124"/>
      <c r="DOC25" s="124"/>
      <c r="DOD25" s="124"/>
      <c r="DOE25" s="124"/>
      <c r="DOF25" s="124"/>
      <c r="DOG25" s="124"/>
      <c r="DOH25" s="124"/>
      <c r="DOI25" s="124"/>
      <c r="DOJ25" s="124"/>
      <c r="DOK25" s="124"/>
      <c r="DOL25" s="124"/>
      <c r="DOM25" s="124"/>
      <c r="DON25" s="124"/>
      <c r="DOO25" s="124"/>
      <c r="DOP25" s="124"/>
      <c r="DOQ25" s="124"/>
      <c r="DOR25" s="124"/>
      <c r="DOS25" s="124"/>
      <c r="DOT25" s="124"/>
      <c r="DOU25" s="124"/>
      <c r="DOV25" s="124"/>
      <c r="DOW25" s="124"/>
      <c r="DOX25" s="124"/>
      <c r="DOY25" s="124"/>
      <c r="DOZ25" s="124"/>
      <c r="DPA25" s="124"/>
      <c r="DPB25" s="124"/>
      <c r="DPC25" s="124"/>
      <c r="DPD25" s="124"/>
      <c r="DPE25" s="124"/>
      <c r="DPF25" s="124"/>
      <c r="DPG25" s="124"/>
      <c r="DPH25" s="124"/>
      <c r="DPI25" s="124"/>
      <c r="DPJ25" s="124"/>
      <c r="DPK25" s="124"/>
      <c r="DPL25" s="124"/>
      <c r="DPM25" s="124"/>
      <c r="DPN25" s="124"/>
      <c r="DPO25" s="124"/>
      <c r="DPP25" s="124"/>
      <c r="DPQ25" s="124"/>
      <c r="DPR25" s="124"/>
      <c r="DPS25" s="124"/>
      <c r="DPT25" s="124"/>
      <c r="DPU25" s="124"/>
      <c r="DPV25" s="124"/>
      <c r="DPW25" s="124"/>
      <c r="DPX25" s="124"/>
      <c r="DPY25" s="124"/>
      <c r="DPZ25" s="124"/>
      <c r="DQA25" s="124"/>
      <c r="DQB25" s="124"/>
      <c r="DQC25" s="124"/>
      <c r="DQD25" s="124"/>
      <c r="DQE25" s="124"/>
      <c r="DQF25" s="124"/>
      <c r="DQG25" s="124"/>
      <c r="DQH25" s="124"/>
      <c r="DQI25" s="124"/>
      <c r="DQJ25" s="124"/>
      <c r="DQK25" s="124"/>
      <c r="DQL25" s="124"/>
      <c r="DQM25" s="124"/>
      <c r="DQN25" s="124"/>
      <c r="DQO25" s="124"/>
      <c r="DQP25" s="124"/>
      <c r="DQQ25" s="124"/>
      <c r="DQR25" s="124"/>
      <c r="DQS25" s="124"/>
      <c r="DQT25" s="124"/>
      <c r="DQU25" s="124"/>
      <c r="DQV25" s="124"/>
      <c r="DQW25" s="124"/>
      <c r="DQX25" s="124"/>
      <c r="DQY25" s="124"/>
      <c r="DQZ25" s="124"/>
      <c r="DRA25" s="124"/>
      <c r="DRB25" s="124"/>
      <c r="DRC25" s="124"/>
      <c r="DRD25" s="124"/>
      <c r="DRE25" s="124"/>
      <c r="DRF25" s="124"/>
      <c r="DRG25" s="124"/>
      <c r="DRH25" s="124"/>
      <c r="DRI25" s="124"/>
      <c r="DRJ25" s="124"/>
      <c r="DRK25" s="124"/>
      <c r="DRL25" s="124"/>
      <c r="DRM25" s="124"/>
      <c r="DRN25" s="124"/>
      <c r="DRO25" s="124"/>
      <c r="DRP25" s="124"/>
      <c r="DRQ25" s="124"/>
      <c r="DRR25" s="124"/>
      <c r="DRS25" s="124"/>
      <c r="DRT25" s="124"/>
      <c r="DRU25" s="124"/>
      <c r="DRV25" s="124"/>
      <c r="DRW25" s="124"/>
      <c r="DRX25" s="124"/>
      <c r="DRY25" s="124"/>
      <c r="DRZ25" s="124"/>
      <c r="DSA25" s="124"/>
      <c r="DSB25" s="124"/>
      <c r="DSC25" s="124"/>
      <c r="DSD25" s="124"/>
      <c r="DSE25" s="124"/>
      <c r="DSF25" s="124"/>
      <c r="DSG25" s="124"/>
      <c r="DSH25" s="124"/>
      <c r="DSI25" s="124"/>
      <c r="DSJ25" s="124"/>
      <c r="DSK25" s="124"/>
      <c r="DSL25" s="124"/>
      <c r="DSM25" s="124"/>
      <c r="DSN25" s="124"/>
      <c r="DSO25" s="124"/>
      <c r="DSP25" s="124"/>
      <c r="DSQ25" s="124"/>
      <c r="DSR25" s="124"/>
      <c r="DSS25" s="124"/>
      <c r="DST25" s="124"/>
      <c r="DSU25" s="124"/>
      <c r="DSV25" s="124"/>
      <c r="DSW25" s="124"/>
      <c r="DSX25" s="124"/>
      <c r="DSY25" s="124"/>
      <c r="DSZ25" s="124"/>
      <c r="DTA25" s="124"/>
      <c r="DTB25" s="124"/>
      <c r="DTC25" s="124"/>
      <c r="DTD25" s="124"/>
      <c r="DTE25" s="124"/>
      <c r="DTF25" s="124"/>
      <c r="DTG25" s="124"/>
      <c r="DTH25" s="124"/>
      <c r="DTI25" s="124"/>
      <c r="DTJ25" s="124"/>
      <c r="DTK25" s="124"/>
      <c r="DTL25" s="124"/>
      <c r="DTM25" s="124"/>
      <c r="DTN25" s="124"/>
      <c r="DTO25" s="124"/>
      <c r="DTP25" s="124"/>
      <c r="DTQ25" s="124"/>
      <c r="DTR25" s="124"/>
      <c r="DTS25" s="124"/>
      <c r="DTT25" s="124"/>
      <c r="DTU25" s="124"/>
      <c r="DTV25" s="124"/>
      <c r="DTW25" s="124"/>
      <c r="DTX25" s="124"/>
      <c r="DTY25" s="124"/>
      <c r="DTZ25" s="124"/>
      <c r="DUA25" s="124"/>
      <c r="DUB25" s="124"/>
      <c r="DUC25" s="124"/>
      <c r="DUD25" s="124"/>
      <c r="DUE25" s="124"/>
      <c r="DUF25" s="124"/>
      <c r="DUG25" s="124"/>
      <c r="DUH25" s="124"/>
      <c r="DUI25" s="124"/>
      <c r="DUJ25" s="124"/>
      <c r="DUK25" s="124"/>
      <c r="DUL25" s="124"/>
      <c r="DUM25" s="124"/>
      <c r="DUN25" s="124"/>
      <c r="DUO25" s="124"/>
      <c r="DUP25" s="124"/>
      <c r="DUQ25" s="124"/>
      <c r="DUR25" s="124"/>
      <c r="DUS25" s="124"/>
      <c r="DUT25" s="124"/>
      <c r="DUU25" s="124"/>
      <c r="DUV25" s="124"/>
      <c r="DUW25" s="124"/>
      <c r="DUX25" s="124"/>
      <c r="DUY25" s="124"/>
      <c r="DUZ25" s="124"/>
      <c r="DVA25" s="124"/>
      <c r="DVB25" s="124"/>
      <c r="DVC25" s="124"/>
      <c r="DVD25" s="124"/>
      <c r="DVE25" s="124"/>
      <c r="DVF25" s="124"/>
      <c r="DVG25" s="124"/>
      <c r="DVH25" s="124"/>
      <c r="DVI25" s="124"/>
      <c r="DVJ25" s="124"/>
      <c r="DVK25" s="124"/>
      <c r="DVL25" s="124"/>
      <c r="DVM25" s="124"/>
      <c r="DVN25" s="124"/>
      <c r="DVO25" s="124"/>
      <c r="DVP25" s="124"/>
      <c r="DVQ25" s="124"/>
      <c r="DVR25" s="124"/>
      <c r="DVS25" s="124"/>
      <c r="DVT25" s="124"/>
      <c r="DVU25" s="124"/>
      <c r="DVV25" s="124"/>
      <c r="DVW25" s="124"/>
      <c r="DVX25" s="124"/>
      <c r="DVY25" s="124"/>
      <c r="DVZ25" s="124"/>
      <c r="DWA25" s="124"/>
      <c r="DWB25" s="124"/>
      <c r="DWC25" s="124"/>
      <c r="DWD25" s="124"/>
      <c r="DWE25" s="124"/>
      <c r="DWF25" s="124"/>
      <c r="DWG25" s="124"/>
      <c r="DWH25" s="124"/>
      <c r="DWI25" s="124"/>
      <c r="DWJ25" s="124"/>
      <c r="DWK25" s="124"/>
      <c r="DWL25" s="124"/>
      <c r="DWM25" s="124"/>
      <c r="DWN25" s="124"/>
      <c r="DWO25" s="124"/>
      <c r="DWP25" s="124"/>
      <c r="DWQ25" s="124"/>
      <c r="DWR25" s="124"/>
      <c r="DWS25" s="124"/>
      <c r="DWT25" s="124"/>
      <c r="DWU25" s="124"/>
      <c r="DWV25" s="124"/>
      <c r="DWW25" s="124"/>
      <c r="DWX25" s="124"/>
      <c r="DWY25" s="124"/>
      <c r="DWZ25" s="124"/>
      <c r="DXA25" s="124"/>
      <c r="DXB25" s="124"/>
      <c r="DXC25" s="124"/>
      <c r="DXD25" s="124"/>
      <c r="DXE25" s="124"/>
      <c r="DXF25" s="124"/>
      <c r="DXG25" s="124"/>
      <c r="DXH25" s="124"/>
      <c r="DXI25" s="124"/>
      <c r="DXJ25" s="124"/>
      <c r="DXK25" s="124"/>
      <c r="DXL25" s="124"/>
      <c r="DXM25" s="124"/>
      <c r="DXN25" s="124"/>
      <c r="DXO25" s="124"/>
      <c r="DXP25" s="124"/>
      <c r="DXQ25" s="124"/>
      <c r="DXR25" s="124"/>
      <c r="DXS25" s="124"/>
      <c r="DXT25" s="124"/>
      <c r="DXU25" s="124"/>
      <c r="DXV25" s="124"/>
      <c r="DXW25" s="124"/>
      <c r="DXX25" s="124"/>
      <c r="DXY25" s="124"/>
      <c r="DXZ25" s="124"/>
      <c r="DYA25" s="124"/>
      <c r="DYB25" s="124"/>
      <c r="DYC25" s="124"/>
      <c r="DYD25" s="124"/>
      <c r="DYE25" s="124"/>
      <c r="DYF25" s="124"/>
      <c r="DYG25" s="124"/>
      <c r="DYH25" s="124"/>
      <c r="DYI25" s="124"/>
      <c r="DYJ25" s="124"/>
      <c r="DYK25" s="124"/>
      <c r="DYL25" s="124"/>
      <c r="DYM25" s="124"/>
      <c r="DYN25" s="124"/>
      <c r="DYO25" s="124"/>
      <c r="DYP25" s="124"/>
      <c r="DYQ25" s="124"/>
      <c r="DYR25" s="124"/>
      <c r="DYS25" s="124"/>
      <c r="DYT25" s="124"/>
      <c r="DYU25" s="124"/>
      <c r="DYV25" s="124"/>
      <c r="DYW25" s="124"/>
      <c r="DYX25" s="124"/>
      <c r="DYY25" s="124"/>
      <c r="DYZ25" s="124"/>
      <c r="DZA25" s="124"/>
      <c r="DZB25" s="124"/>
      <c r="DZC25" s="124"/>
      <c r="DZD25" s="124"/>
      <c r="DZE25" s="124"/>
      <c r="DZF25" s="124"/>
      <c r="DZG25" s="124"/>
      <c r="DZH25" s="124"/>
      <c r="DZI25" s="124"/>
      <c r="DZJ25" s="124"/>
      <c r="DZK25" s="124"/>
      <c r="DZL25" s="124"/>
      <c r="DZM25" s="124"/>
      <c r="DZN25" s="124"/>
      <c r="DZO25" s="124"/>
      <c r="DZP25" s="124"/>
      <c r="DZQ25" s="124"/>
      <c r="DZR25" s="124"/>
      <c r="DZS25" s="124"/>
      <c r="DZT25" s="124"/>
      <c r="DZU25" s="124"/>
      <c r="DZV25" s="124"/>
      <c r="DZW25" s="124"/>
      <c r="DZX25" s="124"/>
      <c r="DZY25" s="124"/>
      <c r="DZZ25" s="124"/>
      <c r="EAA25" s="124"/>
      <c r="EAB25" s="124"/>
      <c r="EAC25" s="124"/>
      <c r="EAD25" s="124"/>
      <c r="EAE25" s="124"/>
      <c r="EAF25" s="124"/>
      <c r="EAG25" s="124"/>
      <c r="EAH25" s="124"/>
      <c r="EAI25" s="124"/>
      <c r="EAJ25" s="124"/>
      <c r="EAK25" s="124"/>
      <c r="EAL25" s="124"/>
      <c r="EAM25" s="124"/>
      <c r="EAN25" s="124"/>
      <c r="EAO25" s="124"/>
      <c r="EAP25" s="124"/>
      <c r="EAQ25" s="124"/>
      <c r="EAR25" s="124"/>
      <c r="EAS25" s="124"/>
      <c r="EAT25" s="124"/>
      <c r="EAU25" s="124"/>
      <c r="EAV25" s="124"/>
      <c r="EAW25" s="124"/>
      <c r="EAX25" s="124"/>
      <c r="EAY25" s="124"/>
      <c r="EAZ25" s="124"/>
      <c r="EBA25" s="124"/>
      <c r="EBB25" s="124"/>
      <c r="EBC25" s="124"/>
      <c r="EBD25" s="124"/>
      <c r="EBE25" s="124"/>
      <c r="EBF25" s="124"/>
      <c r="EBG25" s="124"/>
      <c r="EBH25" s="124"/>
      <c r="EBI25" s="124"/>
      <c r="EBJ25" s="124"/>
      <c r="EBK25" s="124"/>
      <c r="EBL25" s="124"/>
      <c r="EBM25" s="124"/>
      <c r="EBN25" s="124"/>
      <c r="EBO25" s="124"/>
      <c r="EBP25" s="124"/>
      <c r="EBQ25" s="124"/>
      <c r="EBR25" s="124"/>
      <c r="EBS25" s="124"/>
      <c r="EBT25" s="124"/>
      <c r="EBU25" s="124"/>
      <c r="EBV25" s="124"/>
      <c r="EBW25" s="124"/>
      <c r="EBX25" s="124"/>
      <c r="EBY25" s="124"/>
      <c r="EBZ25" s="124"/>
      <c r="ECA25" s="124"/>
      <c r="ECB25" s="124"/>
      <c r="ECC25" s="124"/>
      <c r="ECD25" s="124"/>
      <c r="ECE25" s="124"/>
      <c r="ECF25" s="124"/>
      <c r="ECG25" s="124"/>
      <c r="ECH25" s="124"/>
      <c r="ECI25" s="124"/>
      <c r="ECJ25" s="124"/>
      <c r="ECK25" s="124"/>
      <c r="ECL25" s="124"/>
      <c r="ECM25" s="124"/>
      <c r="ECN25" s="124"/>
      <c r="ECO25" s="124"/>
      <c r="ECP25" s="124"/>
      <c r="ECQ25" s="124"/>
      <c r="ECR25" s="124"/>
      <c r="ECS25" s="124"/>
      <c r="ECT25" s="124"/>
      <c r="ECU25" s="124"/>
      <c r="ECV25" s="124"/>
      <c r="ECW25" s="124"/>
      <c r="ECX25" s="124"/>
      <c r="ECY25" s="124"/>
      <c r="ECZ25" s="124"/>
      <c r="EDA25" s="124"/>
      <c r="EDB25" s="124"/>
      <c r="EDC25" s="124"/>
      <c r="EDD25" s="124"/>
      <c r="EDE25" s="124"/>
      <c r="EDF25" s="124"/>
      <c r="EDG25" s="124"/>
      <c r="EDH25" s="124"/>
      <c r="EDI25" s="124"/>
      <c r="EDJ25" s="124"/>
      <c r="EDK25" s="124"/>
      <c r="EDL25" s="124"/>
      <c r="EDM25" s="124"/>
      <c r="EDN25" s="124"/>
      <c r="EDO25" s="124"/>
      <c r="EDP25" s="124"/>
      <c r="EDQ25" s="124"/>
      <c r="EDR25" s="124"/>
      <c r="EDS25" s="124"/>
      <c r="EDT25" s="124"/>
      <c r="EDU25" s="124"/>
      <c r="EDV25" s="124"/>
      <c r="EDW25" s="124"/>
      <c r="EDX25" s="124"/>
      <c r="EDY25" s="124"/>
      <c r="EDZ25" s="124"/>
      <c r="EEA25" s="124"/>
      <c r="EEB25" s="124"/>
      <c r="EEC25" s="124"/>
      <c r="EED25" s="124"/>
      <c r="EEE25" s="124"/>
      <c r="EEF25" s="124"/>
      <c r="EEG25" s="124"/>
      <c r="EEH25" s="124"/>
      <c r="EEI25" s="124"/>
      <c r="EEJ25" s="124"/>
      <c r="EEK25" s="124"/>
      <c r="EEL25" s="124"/>
      <c r="EEM25" s="124"/>
      <c r="EEN25" s="124"/>
      <c r="EEO25" s="124"/>
      <c r="EEP25" s="124"/>
      <c r="EEQ25" s="124"/>
      <c r="EER25" s="124"/>
      <c r="EES25" s="124"/>
      <c r="EET25" s="124"/>
      <c r="EEU25" s="124"/>
      <c r="EEV25" s="124"/>
      <c r="EEW25" s="124"/>
      <c r="EEX25" s="124"/>
      <c r="EEY25" s="124"/>
      <c r="EEZ25" s="124"/>
      <c r="EFA25" s="124"/>
      <c r="EFB25" s="124"/>
      <c r="EFC25" s="124"/>
      <c r="EFD25" s="124"/>
      <c r="EFE25" s="124"/>
      <c r="EFF25" s="124"/>
      <c r="EFG25" s="124"/>
      <c r="EFH25" s="124"/>
      <c r="EFI25" s="124"/>
      <c r="EFJ25" s="124"/>
      <c r="EFK25" s="124"/>
      <c r="EFL25" s="124"/>
      <c r="EFM25" s="124"/>
      <c r="EFN25" s="124"/>
      <c r="EFO25" s="124"/>
      <c r="EFP25" s="124"/>
      <c r="EFQ25" s="124"/>
      <c r="EFR25" s="124"/>
      <c r="EFS25" s="124"/>
      <c r="EFT25" s="124"/>
      <c r="EFU25" s="124"/>
      <c r="EFV25" s="124"/>
      <c r="EFW25" s="124"/>
      <c r="EFX25" s="124"/>
      <c r="EFY25" s="124"/>
      <c r="EFZ25" s="124"/>
      <c r="EGA25" s="124"/>
      <c r="EGB25" s="124"/>
      <c r="EGC25" s="124"/>
      <c r="EGD25" s="124"/>
      <c r="EGE25" s="124"/>
      <c r="EGF25" s="124"/>
      <c r="EGG25" s="124"/>
      <c r="EGH25" s="124"/>
      <c r="EGI25" s="124"/>
      <c r="EGJ25" s="124"/>
      <c r="EGK25" s="124"/>
      <c r="EGL25" s="124"/>
      <c r="EGM25" s="124"/>
      <c r="EGN25" s="124"/>
      <c r="EGO25" s="124"/>
      <c r="EGP25" s="124"/>
      <c r="EGQ25" s="124"/>
      <c r="EGR25" s="124"/>
      <c r="EGS25" s="124"/>
      <c r="EGT25" s="124"/>
      <c r="EGU25" s="124"/>
      <c r="EGV25" s="124"/>
      <c r="EGW25" s="124"/>
      <c r="EGX25" s="124"/>
      <c r="EGY25" s="124"/>
      <c r="EGZ25" s="124"/>
      <c r="EHA25" s="124"/>
      <c r="EHB25" s="124"/>
      <c r="EHC25" s="124"/>
      <c r="EHD25" s="124"/>
      <c r="EHE25" s="124"/>
      <c r="EHF25" s="124"/>
      <c r="EHG25" s="124"/>
      <c r="EHH25" s="124"/>
      <c r="EHI25" s="124"/>
      <c r="EHJ25" s="124"/>
      <c r="EHK25" s="124"/>
      <c r="EHL25" s="124"/>
      <c r="EHM25" s="124"/>
      <c r="EHN25" s="124"/>
      <c r="EHO25" s="124"/>
      <c r="EHP25" s="124"/>
      <c r="EHQ25" s="124"/>
      <c r="EHR25" s="124"/>
      <c r="EHS25" s="124"/>
      <c r="EHT25" s="124"/>
      <c r="EHU25" s="124"/>
      <c r="EHV25" s="124"/>
      <c r="EHW25" s="124"/>
      <c r="EHX25" s="124"/>
      <c r="EHY25" s="124"/>
      <c r="EHZ25" s="124"/>
      <c r="EIA25" s="124"/>
      <c r="EIB25" s="124"/>
      <c r="EIC25" s="124"/>
      <c r="EID25" s="124"/>
      <c r="EIE25" s="124"/>
      <c r="EIF25" s="124"/>
      <c r="EIG25" s="124"/>
      <c r="EIH25" s="124"/>
      <c r="EII25" s="124"/>
      <c r="EIJ25" s="124"/>
      <c r="EIK25" s="124"/>
      <c r="EIL25" s="124"/>
      <c r="EIM25" s="124"/>
      <c r="EIN25" s="124"/>
      <c r="EIO25" s="124"/>
      <c r="EIP25" s="124"/>
      <c r="EIQ25" s="124"/>
      <c r="EIR25" s="124"/>
      <c r="EIS25" s="124"/>
      <c r="EIT25" s="124"/>
      <c r="EIU25" s="124"/>
      <c r="EIV25" s="124"/>
      <c r="EIW25" s="124"/>
      <c r="EIX25" s="124"/>
      <c r="EIY25" s="124"/>
      <c r="EIZ25" s="124"/>
      <c r="EJA25" s="124"/>
      <c r="EJB25" s="124"/>
      <c r="EJC25" s="124"/>
      <c r="EJD25" s="124"/>
      <c r="EJE25" s="124"/>
      <c r="EJF25" s="124"/>
      <c r="EJG25" s="124"/>
      <c r="EJH25" s="124"/>
      <c r="EJI25" s="124"/>
      <c r="EJJ25" s="124"/>
      <c r="EJK25" s="124"/>
      <c r="EJL25" s="124"/>
      <c r="EJM25" s="124"/>
      <c r="EJN25" s="124"/>
      <c r="EJO25" s="124"/>
      <c r="EJP25" s="124"/>
      <c r="EJQ25" s="124"/>
      <c r="EJR25" s="124"/>
      <c r="EJS25" s="124"/>
      <c r="EJT25" s="124"/>
      <c r="EJU25" s="124"/>
      <c r="EJV25" s="124"/>
      <c r="EJW25" s="124"/>
      <c r="EJX25" s="124"/>
      <c r="EJY25" s="124"/>
      <c r="EJZ25" s="124"/>
      <c r="EKA25" s="124"/>
      <c r="EKB25" s="124"/>
      <c r="EKC25" s="124"/>
      <c r="EKD25" s="124"/>
      <c r="EKE25" s="124"/>
      <c r="EKF25" s="124"/>
      <c r="EKG25" s="124"/>
      <c r="EKH25" s="124"/>
      <c r="EKI25" s="124"/>
      <c r="EKJ25" s="124"/>
      <c r="EKK25" s="124"/>
      <c r="EKL25" s="124"/>
      <c r="EKM25" s="124"/>
      <c r="EKN25" s="124"/>
      <c r="EKO25" s="124"/>
      <c r="EKP25" s="124"/>
      <c r="EKQ25" s="124"/>
      <c r="EKR25" s="124"/>
      <c r="EKS25" s="124"/>
      <c r="EKT25" s="124"/>
      <c r="EKU25" s="124"/>
      <c r="EKV25" s="124"/>
      <c r="EKW25" s="124"/>
      <c r="EKX25" s="124"/>
      <c r="EKY25" s="124"/>
      <c r="EKZ25" s="124"/>
      <c r="ELA25" s="124"/>
      <c r="ELB25" s="124"/>
      <c r="ELC25" s="124"/>
      <c r="ELD25" s="124"/>
      <c r="ELE25" s="124"/>
      <c r="ELF25" s="124"/>
      <c r="ELG25" s="124"/>
      <c r="ELH25" s="124"/>
      <c r="ELI25" s="124"/>
      <c r="ELJ25" s="124"/>
      <c r="ELK25" s="124"/>
      <c r="ELL25" s="124"/>
      <c r="ELM25" s="124"/>
      <c r="ELN25" s="124"/>
      <c r="ELO25" s="124"/>
      <c r="ELP25" s="124"/>
      <c r="ELQ25" s="124"/>
      <c r="ELR25" s="124"/>
      <c r="ELS25" s="124"/>
      <c r="ELT25" s="124"/>
      <c r="ELU25" s="124"/>
      <c r="ELV25" s="124"/>
      <c r="ELW25" s="124"/>
      <c r="ELX25" s="124"/>
      <c r="ELY25" s="124"/>
      <c r="ELZ25" s="124"/>
      <c r="EMA25" s="124"/>
      <c r="EMB25" s="124"/>
      <c r="EMC25" s="124"/>
      <c r="EMD25" s="124"/>
      <c r="EME25" s="124"/>
      <c r="EMF25" s="124"/>
      <c r="EMG25" s="124"/>
      <c r="EMH25" s="124"/>
      <c r="EMI25" s="124"/>
      <c r="EMJ25" s="124"/>
      <c r="EMK25" s="124"/>
      <c r="EML25" s="124"/>
      <c r="EMM25" s="124"/>
      <c r="EMN25" s="124"/>
      <c r="EMO25" s="124"/>
      <c r="EMP25" s="124"/>
      <c r="EMQ25" s="124"/>
      <c r="EMR25" s="124"/>
      <c r="EMS25" s="124"/>
      <c r="EMT25" s="124"/>
      <c r="EMU25" s="124"/>
      <c r="EMV25" s="124"/>
      <c r="EMW25" s="124"/>
      <c r="EMX25" s="124"/>
      <c r="EMY25" s="124"/>
      <c r="EMZ25" s="124"/>
      <c r="ENA25" s="124"/>
      <c r="ENB25" s="124"/>
      <c r="ENC25" s="124"/>
      <c r="END25" s="124"/>
      <c r="ENE25" s="124"/>
      <c r="ENF25" s="124"/>
      <c r="ENG25" s="124"/>
      <c r="ENH25" s="124"/>
      <c r="ENI25" s="124"/>
      <c r="ENJ25" s="124"/>
      <c r="ENK25" s="124"/>
      <c r="ENL25" s="124"/>
      <c r="ENM25" s="124"/>
      <c r="ENN25" s="124"/>
      <c r="ENO25" s="124"/>
      <c r="ENP25" s="124"/>
      <c r="ENQ25" s="124"/>
      <c r="ENR25" s="124"/>
      <c r="ENS25" s="124"/>
      <c r="ENT25" s="124"/>
      <c r="ENU25" s="124"/>
      <c r="ENV25" s="124"/>
      <c r="ENW25" s="124"/>
      <c r="ENX25" s="124"/>
      <c r="ENY25" s="124"/>
      <c r="ENZ25" s="124"/>
      <c r="EOA25" s="124"/>
      <c r="EOB25" s="124"/>
      <c r="EOC25" s="124"/>
      <c r="EOD25" s="124"/>
      <c r="EOE25" s="124"/>
      <c r="EOF25" s="124"/>
      <c r="EOG25" s="124"/>
      <c r="EOH25" s="124"/>
      <c r="EOI25" s="124"/>
      <c r="EOJ25" s="124"/>
      <c r="EOK25" s="124"/>
      <c r="EOL25" s="124"/>
      <c r="EOM25" s="124"/>
      <c r="EON25" s="124"/>
      <c r="EOO25" s="124"/>
      <c r="EOP25" s="124"/>
      <c r="EOQ25" s="124"/>
      <c r="EOR25" s="124"/>
      <c r="EOS25" s="124"/>
      <c r="EOT25" s="124"/>
      <c r="EOU25" s="124"/>
      <c r="EOV25" s="124"/>
      <c r="EOW25" s="124"/>
      <c r="EOX25" s="124"/>
      <c r="EOY25" s="124"/>
      <c r="EOZ25" s="124"/>
      <c r="EPA25" s="124"/>
      <c r="EPB25" s="124"/>
      <c r="EPC25" s="124"/>
      <c r="EPD25" s="124"/>
      <c r="EPE25" s="124"/>
      <c r="EPF25" s="124"/>
      <c r="EPG25" s="124"/>
      <c r="EPH25" s="124"/>
      <c r="EPI25" s="124"/>
      <c r="EPJ25" s="124"/>
      <c r="EPK25" s="124"/>
      <c r="EPL25" s="124"/>
      <c r="EPM25" s="124"/>
      <c r="EPN25" s="124"/>
      <c r="EPO25" s="124"/>
      <c r="EPP25" s="124"/>
      <c r="EPQ25" s="124"/>
      <c r="EPR25" s="124"/>
      <c r="EPS25" s="124"/>
      <c r="EPT25" s="124"/>
      <c r="EPU25" s="124"/>
      <c r="EPV25" s="124"/>
      <c r="EPW25" s="124"/>
      <c r="EPX25" s="124"/>
      <c r="EPY25" s="124"/>
      <c r="EPZ25" s="124"/>
      <c r="EQA25" s="124"/>
      <c r="EQB25" s="124"/>
      <c r="EQC25" s="124"/>
      <c r="EQD25" s="124"/>
      <c r="EQE25" s="124"/>
      <c r="EQF25" s="124"/>
      <c r="EQG25" s="124"/>
      <c r="EQH25" s="124"/>
      <c r="EQI25" s="124"/>
      <c r="EQJ25" s="124"/>
      <c r="EQK25" s="124"/>
      <c r="EQL25" s="124"/>
      <c r="EQM25" s="124"/>
      <c r="EQN25" s="124"/>
      <c r="EQO25" s="124"/>
      <c r="EQP25" s="124"/>
      <c r="EQQ25" s="124"/>
      <c r="EQR25" s="124"/>
      <c r="EQS25" s="124"/>
      <c r="EQT25" s="124"/>
      <c r="EQU25" s="124"/>
      <c r="EQV25" s="124"/>
      <c r="EQW25" s="124"/>
      <c r="EQX25" s="124"/>
      <c r="EQY25" s="124"/>
      <c r="EQZ25" s="124"/>
      <c r="ERA25" s="124"/>
      <c r="ERB25" s="124"/>
      <c r="ERC25" s="124"/>
      <c r="ERD25" s="124"/>
      <c r="ERE25" s="124"/>
      <c r="ERF25" s="124"/>
      <c r="ERG25" s="124"/>
      <c r="ERH25" s="124"/>
      <c r="ERI25" s="124"/>
      <c r="ERJ25" s="124"/>
      <c r="ERK25" s="124"/>
      <c r="ERL25" s="124"/>
      <c r="ERM25" s="124"/>
      <c r="ERN25" s="124"/>
      <c r="ERO25" s="124"/>
      <c r="ERP25" s="124"/>
      <c r="ERQ25" s="124"/>
      <c r="ERR25" s="124"/>
      <c r="ERS25" s="124"/>
      <c r="ERT25" s="124"/>
      <c r="ERU25" s="124"/>
      <c r="ERV25" s="124"/>
      <c r="ERW25" s="124"/>
      <c r="ERX25" s="124"/>
      <c r="ERY25" s="124"/>
      <c r="ERZ25" s="124"/>
      <c r="ESA25" s="124"/>
      <c r="ESB25" s="124"/>
      <c r="ESC25" s="124"/>
      <c r="ESD25" s="124"/>
      <c r="ESE25" s="124"/>
      <c r="ESF25" s="124"/>
      <c r="ESG25" s="124"/>
      <c r="ESH25" s="124"/>
      <c r="ESI25" s="124"/>
      <c r="ESJ25" s="124"/>
      <c r="ESK25" s="124"/>
      <c r="ESL25" s="124"/>
      <c r="ESM25" s="124"/>
      <c r="ESN25" s="124"/>
      <c r="ESO25" s="124"/>
      <c r="ESP25" s="124"/>
      <c r="ESQ25" s="124"/>
      <c r="ESR25" s="124"/>
      <c r="ESS25" s="124"/>
      <c r="EST25" s="124"/>
      <c r="ESU25" s="124"/>
      <c r="ESV25" s="124"/>
      <c r="ESW25" s="124"/>
      <c r="ESX25" s="124"/>
      <c r="ESY25" s="124"/>
      <c r="ESZ25" s="124"/>
      <c r="ETA25" s="124"/>
      <c r="ETB25" s="124"/>
      <c r="ETC25" s="124"/>
      <c r="ETD25" s="124"/>
      <c r="ETE25" s="124"/>
      <c r="ETF25" s="124"/>
      <c r="ETG25" s="124"/>
      <c r="ETH25" s="124"/>
      <c r="ETI25" s="124"/>
      <c r="ETJ25" s="124"/>
      <c r="ETK25" s="124"/>
      <c r="ETL25" s="124"/>
      <c r="ETM25" s="124"/>
      <c r="ETN25" s="124"/>
      <c r="ETO25" s="124"/>
      <c r="ETP25" s="124"/>
      <c r="ETQ25" s="124"/>
      <c r="ETR25" s="124"/>
      <c r="ETS25" s="124"/>
      <c r="ETT25" s="124"/>
      <c r="ETU25" s="124"/>
      <c r="ETV25" s="124"/>
      <c r="ETW25" s="124"/>
      <c r="ETX25" s="124"/>
      <c r="ETY25" s="124"/>
      <c r="ETZ25" s="124"/>
      <c r="EUA25" s="124"/>
      <c r="EUB25" s="124"/>
      <c r="EUC25" s="124"/>
      <c r="EUD25" s="124"/>
      <c r="EUE25" s="124"/>
      <c r="EUF25" s="124"/>
      <c r="EUG25" s="124"/>
      <c r="EUH25" s="124"/>
      <c r="EUI25" s="124"/>
      <c r="EUJ25" s="124"/>
      <c r="EUK25" s="124"/>
      <c r="EUL25" s="124"/>
      <c r="EUM25" s="124"/>
      <c r="EUN25" s="124"/>
      <c r="EUO25" s="124"/>
      <c r="EUP25" s="124"/>
      <c r="EUQ25" s="124"/>
      <c r="EUR25" s="124"/>
      <c r="EUS25" s="124"/>
      <c r="EUT25" s="124"/>
      <c r="EUU25" s="124"/>
      <c r="EUV25" s="124"/>
      <c r="EUW25" s="124"/>
      <c r="EUX25" s="124"/>
      <c r="EUY25" s="124"/>
      <c r="EUZ25" s="124"/>
      <c r="EVA25" s="124"/>
      <c r="EVB25" s="124"/>
      <c r="EVC25" s="124"/>
      <c r="EVD25" s="124"/>
      <c r="EVE25" s="124"/>
      <c r="EVF25" s="124"/>
      <c r="EVG25" s="124"/>
      <c r="EVH25" s="124"/>
      <c r="EVI25" s="124"/>
      <c r="EVJ25" s="124"/>
      <c r="EVK25" s="124"/>
      <c r="EVL25" s="124"/>
      <c r="EVM25" s="124"/>
      <c r="EVN25" s="124"/>
      <c r="EVO25" s="124"/>
      <c r="EVP25" s="124"/>
      <c r="EVQ25" s="124"/>
      <c r="EVR25" s="124"/>
      <c r="EVS25" s="124"/>
      <c r="EVT25" s="124"/>
      <c r="EVU25" s="124"/>
      <c r="EVV25" s="124"/>
      <c r="EVW25" s="124"/>
      <c r="EVX25" s="124"/>
      <c r="EVY25" s="124"/>
      <c r="EVZ25" s="124"/>
      <c r="EWA25" s="124"/>
      <c r="EWB25" s="124"/>
      <c r="EWC25" s="124"/>
      <c r="EWD25" s="124"/>
      <c r="EWE25" s="124"/>
      <c r="EWF25" s="124"/>
      <c r="EWG25" s="124"/>
      <c r="EWH25" s="124"/>
      <c r="EWI25" s="124"/>
      <c r="EWJ25" s="124"/>
      <c r="EWK25" s="124"/>
      <c r="EWL25" s="124"/>
      <c r="EWM25" s="124"/>
      <c r="EWN25" s="124"/>
      <c r="EWO25" s="124"/>
      <c r="EWP25" s="124"/>
      <c r="EWQ25" s="124"/>
      <c r="EWR25" s="124"/>
      <c r="EWS25" s="124"/>
      <c r="EWT25" s="124"/>
      <c r="EWU25" s="124"/>
      <c r="EWV25" s="124"/>
      <c r="EWW25" s="124"/>
      <c r="EWX25" s="124"/>
      <c r="EWY25" s="124"/>
      <c r="EWZ25" s="124"/>
      <c r="EXA25" s="124"/>
      <c r="EXB25" s="124"/>
      <c r="EXC25" s="124"/>
      <c r="EXD25" s="124"/>
      <c r="EXE25" s="124"/>
      <c r="EXF25" s="124"/>
      <c r="EXG25" s="124"/>
      <c r="EXH25" s="124"/>
      <c r="EXI25" s="124"/>
      <c r="EXJ25" s="124"/>
      <c r="EXK25" s="124"/>
      <c r="EXL25" s="124"/>
      <c r="EXM25" s="124"/>
      <c r="EXN25" s="124"/>
      <c r="EXO25" s="124"/>
      <c r="EXP25" s="124"/>
      <c r="EXQ25" s="124"/>
      <c r="EXR25" s="124"/>
      <c r="EXS25" s="124"/>
      <c r="EXT25" s="124"/>
      <c r="EXU25" s="124"/>
      <c r="EXV25" s="124"/>
      <c r="EXW25" s="124"/>
      <c r="EXX25" s="124"/>
      <c r="EXY25" s="124"/>
      <c r="EXZ25" s="124"/>
      <c r="EYA25" s="124"/>
      <c r="EYB25" s="124"/>
      <c r="EYC25" s="124"/>
      <c r="EYD25" s="124"/>
      <c r="EYE25" s="124"/>
      <c r="EYF25" s="124"/>
      <c r="EYG25" s="124"/>
      <c r="EYH25" s="124"/>
      <c r="EYI25" s="124"/>
      <c r="EYJ25" s="124"/>
      <c r="EYK25" s="124"/>
      <c r="EYL25" s="124"/>
      <c r="EYM25" s="124"/>
      <c r="EYN25" s="124"/>
      <c r="EYO25" s="124"/>
      <c r="EYP25" s="124"/>
      <c r="EYQ25" s="124"/>
      <c r="EYR25" s="124"/>
      <c r="EYS25" s="124"/>
      <c r="EYT25" s="124"/>
      <c r="EYU25" s="124"/>
      <c r="EYV25" s="124"/>
      <c r="EYW25" s="124"/>
      <c r="EYX25" s="124"/>
      <c r="EYY25" s="124"/>
      <c r="EYZ25" s="124"/>
      <c r="EZA25" s="124"/>
      <c r="EZB25" s="124"/>
      <c r="EZC25" s="124"/>
      <c r="EZD25" s="124"/>
      <c r="EZE25" s="124"/>
      <c r="EZF25" s="124"/>
      <c r="EZG25" s="124"/>
      <c r="EZH25" s="124"/>
      <c r="EZI25" s="124"/>
      <c r="EZJ25" s="124"/>
      <c r="EZK25" s="124"/>
      <c r="EZL25" s="124"/>
      <c r="EZM25" s="124"/>
      <c r="EZN25" s="124"/>
      <c r="EZO25" s="124"/>
      <c r="EZP25" s="124"/>
      <c r="EZQ25" s="124"/>
      <c r="EZR25" s="124"/>
      <c r="EZS25" s="124"/>
      <c r="EZT25" s="124"/>
      <c r="EZU25" s="124"/>
      <c r="EZV25" s="124"/>
      <c r="EZW25" s="124"/>
      <c r="EZX25" s="124"/>
      <c r="EZY25" s="124"/>
      <c r="EZZ25" s="124"/>
      <c r="FAA25" s="124"/>
      <c r="FAB25" s="124"/>
      <c r="FAC25" s="124"/>
      <c r="FAD25" s="124"/>
      <c r="FAE25" s="124"/>
      <c r="FAF25" s="124"/>
      <c r="FAG25" s="124"/>
      <c r="FAH25" s="124"/>
      <c r="FAI25" s="124"/>
      <c r="FAJ25" s="124"/>
      <c r="FAK25" s="124"/>
      <c r="FAL25" s="124"/>
      <c r="FAM25" s="124"/>
      <c r="FAN25" s="124"/>
      <c r="FAO25" s="124"/>
      <c r="FAP25" s="124"/>
      <c r="FAQ25" s="124"/>
      <c r="FAR25" s="124"/>
      <c r="FAS25" s="124"/>
      <c r="FAT25" s="124"/>
      <c r="FAU25" s="124"/>
      <c r="FAV25" s="124"/>
      <c r="FAW25" s="124"/>
      <c r="FAX25" s="124"/>
      <c r="FAY25" s="124"/>
      <c r="FAZ25" s="124"/>
      <c r="FBA25" s="124"/>
      <c r="FBB25" s="124"/>
      <c r="FBC25" s="124"/>
      <c r="FBD25" s="124"/>
      <c r="FBE25" s="124"/>
      <c r="FBF25" s="124"/>
      <c r="FBG25" s="124"/>
      <c r="FBH25" s="124"/>
      <c r="FBI25" s="124"/>
      <c r="FBJ25" s="124"/>
      <c r="FBK25" s="124"/>
      <c r="FBL25" s="124"/>
      <c r="FBM25" s="124"/>
      <c r="FBN25" s="124"/>
      <c r="FBO25" s="124"/>
      <c r="FBP25" s="124"/>
      <c r="FBQ25" s="124"/>
      <c r="FBR25" s="124"/>
      <c r="FBS25" s="124"/>
      <c r="FBT25" s="124"/>
      <c r="FBU25" s="124"/>
      <c r="FBV25" s="124"/>
      <c r="FBW25" s="124"/>
      <c r="FBX25" s="124"/>
      <c r="FBY25" s="124"/>
      <c r="FBZ25" s="124"/>
      <c r="FCA25" s="124"/>
      <c r="FCB25" s="124"/>
      <c r="FCC25" s="124"/>
      <c r="FCD25" s="124"/>
      <c r="FCE25" s="124"/>
      <c r="FCF25" s="124"/>
      <c r="FCG25" s="124"/>
      <c r="FCH25" s="124"/>
      <c r="FCI25" s="124"/>
      <c r="FCJ25" s="124"/>
      <c r="FCK25" s="124"/>
      <c r="FCL25" s="124"/>
      <c r="FCM25" s="124"/>
      <c r="FCN25" s="124"/>
      <c r="FCO25" s="124"/>
      <c r="FCP25" s="124"/>
      <c r="FCQ25" s="124"/>
      <c r="FCR25" s="124"/>
      <c r="FCS25" s="124"/>
      <c r="FCT25" s="124"/>
      <c r="FCU25" s="124"/>
      <c r="FCV25" s="124"/>
      <c r="FCW25" s="124"/>
      <c r="FCX25" s="124"/>
      <c r="FCY25" s="124"/>
      <c r="FCZ25" s="124"/>
      <c r="FDA25" s="124"/>
      <c r="FDB25" s="124"/>
      <c r="FDC25" s="124"/>
      <c r="FDD25" s="124"/>
      <c r="FDE25" s="124"/>
      <c r="FDF25" s="124"/>
      <c r="FDG25" s="124"/>
      <c r="FDH25" s="124"/>
      <c r="FDI25" s="124"/>
      <c r="FDJ25" s="124"/>
      <c r="FDK25" s="124"/>
      <c r="FDL25" s="124"/>
      <c r="FDM25" s="124"/>
      <c r="FDN25" s="124"/>
      <c r="FDO25" s="124"/>
      <c r="FDP25" s="124"/>
      <c r="FDQ25" s="124"/>
      <c r="FDR25" s="124"/>
      <c r="FDS25" s="124"/>
      <c r="FDT25" s="124"/>
      <c r="FDU25" s="124"/>
      <c r="FDV25" s="124"/>
      <c r="FDW25" s="124"/>
      <c r="FDX25" s="124"/>
      <c r="FDY25" s="124"/>
      <c r="FDZ25" s="124"/>
      <c r="FEA25" s="124"/>
      <c r="FEB25" s="124"/>
      <c r="FEC25" s="124"/>
      <c r="FED25" s="124"/>
      <c r="FEE25" s="124"/>
      <c r="FEF25" s="124"/>
      <c r="FEG25" s="124"/>
      <c r="FEH25" s="124"/>
      <c r="FEI25" s="124"/>
      <c r="FEJ25" s="124"/>
      <c r="FEK25" s="124"/>
      <c r="FEL25" s="124"/>
      <c r="FEM25" s="124"/>
      <c r="FEN25" s="124"/>
      <c r="FEO25" s="124"/>
      <c r="FEP25" s="124"/>
      <c r="FEQ25" s="124"/>
      <c r="FER25" s="124"/>
      <c r="FES25" s="124"/>
      <c r="FET25" s="124"/>
      <c r="FEU25" s="124"/>
      <c r="FEV25" s="124"/>
      <c r="FEW25" s="124"/>
      <c r="FEX25" s="124"/>
      <c r="FEY25" s="124"/>
      <c r="FEZ25" s="124"/>
      <c r="FFA25" s="124"/>
      <c r="FFB25" s="124"/>
      <c r="FFC25" s="124"/>
      <c r="FFD25" s="124"/>
      <c r="FFE25" s="124"/>
      <c r="FFF25" s="124"/>
      <c r="FFG25" s="124"/>
      <c r="FFH25" s="124"/>
      <c r="FFI25" s="124"/>
      <c r="FFJ25" s="124"/>
      <c r="FFK25" s="124"/>
      <c r="FFL25" s="124"/>
      <c r="FFM25" s="124"/>
      <c r="FFN25" s="124"/>
      <c r="FFO25" s="124"/>
      <c r="FFP25" s="124"/>
      <c r="FFQ25" s="124"/>
      <c r="FFR25" s="124"/>
      <c r="FFS25" s="124"/>
      <c r="FFT25" s="124"/>
      <c r="FFU25" s="124"/>
      <c r="FFV25" s="124"/>
      <c r="FFW25" s="124"/>
      <c r="FFX25" s="124"/>
      <c r="FFY25" s="124"/>
      <c r="FFZ25" s="124"/>
      <c r="FGA25" s="124"/>
      <c r="FGB25" s="124"/>
      <c r="FGC25" s="124"/>
      <c r="FGD25" s="124"/>
      <c r="FGE25" s="124"/>
      <c r="FGF25" s="124"/>
      <c r="FGG25" s="124"/>
      <c r="FGH25" s="124"/>
      <c r="FGI25" s="124"/>
      <c r="FGJ25" s="124"/>
      <c r="FGK25" s="124"/>
      <c r="FGL25" s="124"/>
      <c r="FGM25" s="124"/>
      <c r="FGN25" s="124"/>
      <c r="FGO25" s="124"/>
      <c r="FGP25" s="124"/>
      <c r="FGQ25" s="124"/>
      <c r="FGR25" s="124"/>
      <c r="FGS25" s="124"/>
      <c r="FGT25" s="124"/>
      <c r="FGU25" s="124"/>
      <c r="FGV25" s="124"/>
      <c r="FGW25" s="124"/>
      <c r="FGX25" s="124"/>
      <c r="FGY25" s="124"/>
      <c r="FGZ25" s="124"/>
      <c r="FHA25" s="124"/>
      <c r="FHB25" s="124"/>
      <c r="FHC25" s="124"/>
      <c r="FHD25" s="124"/>
      <c r="FHE25" s="124"/>
      <c r="FHF25" s="124"/>
      <c r="FHG25" s="124"/>
      <c r="FHH25" s="124"/>
      <c r="FHI25" s="124"/>
      <c r="FHJ25" s="124"/>
      <c r="FHK25" s="124"/>
      <c r="FHL25" s="124"/>
      <c r="FHM25" s="124"/>
      <c r="FHN25" s="124"/>
      <c r="FHO25" s="124"/>
      <c r="FHP25" s="124"/>
      <c r="FHQ25" s="124"/>
      <c r="FHR25" s="124"/>
      <c r="FHS25" s="124"/>
      <c r="FHT25" s="124"/>
      <c r="FHU25" s="124"/>
      <c r="FHV25" s="124"/>
      <c r="FHW25" s="124"/>
      <c r="FHX25" s="124"/>
      <c r="FHY25" s="124"/>
      <c r="FHZ25" s="124"/>
      <c r="FIA25" s="124"/>
      <c r="FIB25" s="124"/>
      <c r="FIC25" s="124"/>
      <c r="FID25" s="124"/>
      <c r="FIE25" s="124"/>
      <c r="FIF25" s="124"/>
      <c r="FIG25" s="124"/>
      <c r="FIH25" s="124"/>
      <c r="FII25" s="124"/>
      <c r="FIJ25" s="124"/>
      <c r="FIK25" s="124"/>
      <c r="FIL25" s="124"/>
      <c r="FIM25" s="124"/>
      <c r="FIN25" s="124"/>
      <c r="FIO25" s="124"/>
      <c r="FIP25" s="124"/>
      <c r="FIQ25" s="124"/>
      <c r="FIR25" s="124"/>
      <c r="FIS25" s="124"/>
      <c r="FIT25" s="124"/>
      <c r="FIU25" s="124"/>
      <c r="FIV25" s="124"/>
      <c r="FIW25" s="124"/>
      <c r="FIX25" s="124"/>
      <c r="FIY25" s="124"/>
      <c r="FIZ25" s="124"/>
      <c r="FJA25" s="124"/>
      <c r="FJB25" s="124"/>
      <c r="FJC25" s="124"/>
      <c r="FJD25" s="124"/>
      <c r="FJE25" s="124"/>
      <c r="FJF25" s="124"/>
      <c r="FJG25" s="124"/>
      <c r="FJH25" s="124"/>
      <c r="FJI25" s="124"/>
      <c r="FJJ25" s="124"/>
      <c r="FJK25" s="124"/>
      <c r="FJL25" s="124"/>
      <c r="FJM25" s="124"/>
      <c r="FJN25" s="124"/>
      <c r="FJO25" s="124"/>
      <c r="FJP25" s="124"/>
      <c r="FJQ25" s="124"/>
      <c r="FJR25" s="124"/>
      <c r="FJS25" s="124"/>
      <c r="FJT25" s="124"/>
      <c r="FJU25" s="124"/>
      <c r="FJV25" s="124"/>
      <c r="FJW25" s="124"/>
      <c r="FJX25" s="124"/>
      <c r="FJY25" s="124"/>
      <c r="FJZ25" s="124"/>
      <c r="FKA25" s="124"/>
      <c r="FKB25" s="124"/>
      <c r="FKC25" s="124"/>
      <c r="FKD25" s="124"/>
      <c r="FKE25" s="124"/>
      <c r="FKF25" s="124"/>
      <c r="FKG25" s="124"/>
      <c r="FKH25" s="124"/>
      <c r="FKI25" s="124"/>
      <c r="FKJ25" s="124"/>
      <c r="FKK25" s="124"/>
      <c r="FKL25" s="124"/>
      <c r="FKM25" s="124"/>
      <c r="FKN25" s="124"/>
      <c r="FKO25" s="124"/>
      <c r="FKP25" s="124"/>
      <c r="FKQ25" s="124"/>
      <c r="FKR25" s="124"/>
      <c r="FKS25" s="124"/>
      <c r="FKT25" s="124"/>
      <c r="FKU25" s="124"/>
      <c r="FKV25" s="124"/>
      <c r="FKW25" s="124"/>
      <c r="FKX25" s="124"/>
      <c r="FKY25" s="124"/>
      <c r="FKZ25" s="124"/>
      <c r="FLA25" s="124"/>
      <c r="FLB25" s="124"/>
      <c r="FLC25" s="124"/>
      <c r="FLD25" s="124"/>
      <c r="FLE25" s="124"/>
      <c r="FLF25" s="124"/>
      <c r="FLG25" s="124"/>
      <c r="FLH25" s="124"/>
      <c r="FLI25" s="124"/>
      <c r="FLJ25" s="124"/>
      <c r="FLK25" s="124"/>
      <c r="FLL25" s="124"/>
      <c r="FLM25" s="124"/>
      <c r="FLN25" s="124"/>
      <c r="FLO25" s="124"/>
      <c r="FLP25" s="124"/>
      <c r="FLQ25" s="124"/>
      <c r="FLR25" s="124"/>
      <c r="FLS25" s="124"/>
      <c r="FLT25" s="124"/>
      <c r="FLU25" s="124"/>
      <c r="FLV25" s="124"/>
      <c r="FLW25" s="124"/>
      <c r="FLX25" s="124"/>
      <c r="FLY25" s="124"/>
      <c r="FLZ25" s="124"/>
      <c r="FMA25" s="124"/>
      <c r="FMB25" s="124"/>
      <c r="FMC25" s="124"/>
      <c r="FMD25" s="124"/>
      <c r="FME25" s="124"/>
      <c r="FMF25" s="124"/>
      <c r="FMG25" s="124"/>
      <c r="FMH25" s="124"/>
      <c r="FMI25" s="124"/>
      <c r="FMJ25" s="124"/>
      <c r="FMK25" s="124"/>
      <c r="FML25" s="124"/>
      <c r="FMM25" s="124"/>
      <c r="FMN25" s="124"/>
      <c r="FMO25" s="124"/>
      <c r="FMP25" s="124"/>
      <c r="FMQ25" s="124"/>
      <c r="FMR25" s="124"/>
      <c r="FMS25" s="124"/>
      <c r="FMT25" s="124"/>
      <c r="FMU25" s="124"/>
      <c r="FMV25" s="124"/>
      <c r="FMW25" s="124"/>
      <c r="FMX25" s="124"/>
      <c r="FMY25" s="124"/>
      <c r="FMZ25" s="124"/>
      <c r="FNA25" s="124"/>
      <c r="FNB25" s="124"/>
      <c r="FNC25" s="124"/>
      <c r="FND25" s="124"/>
      <c r="FNE25" s="124"/>
      <c r="FNF25" s="124"/>
      <c r="FNG25" s="124"/>
      <c r="FNH25" s="124"/>
      <c r="FNI25" s="124"/>
      <c r="FNJ25" s="124"/>
      <c r="FNK25" s="124"/>
      <c r="FNL25" s="124"/>
      <c r="FNM25" s="124"/>
      <c r="FNN25" s="124"/>
      <c r="FNO25" s="124"/>
      <c r="FNP25" s="124"/>
      <c r="FNQ25" s="124"/>
      <c r="FNR25" s="124"/>
      <c r="FNS25" s="124"/>
      <c r="FNT25" s="124"/>
      <c r="FNU25" s="124"/>
      <c r="FNV25" s="124"/>
      <c r="FNW25" s="124"/>
      <c r="FNX25" s="124"/>
      <c r="FNY25" s="124"/>
      <c r="FNZ25" s="124"/>
      <c r="FOA25" s="124"/>
      <c r="FOB25" s="124"/>
      <c r="FOC25" s="124"/>
      <c r="FOD25" s="124"/>
      <c r="FOE25" s="124"/>
      <c r="FOF25" s="124"/>
      <c r="FOG25" s="124"/>
      <c r="FOH25" s="124"/>
      <c r="FOI25" s="124"/>
      <c r="FOJ25" s="124"/>
      <c r="FOK25" s="124"/>
      <c r="FOL25" s="124"/>
      <c r="FOM25" s="124"/>
      <c r="FON25" s="124"/>
      <c r="FOO25" s="124"/>
      <c r="FOP25" s="124"/>
      <c r="FOQ25" s="124"/>
      <c r="FOR25" s="124"/>
      <c r="FOS25" s="124"/>
      <c r="FOT25" s="124"/>
      <c r="FOU25" s="124"/>
      <c r="FOV25" s="124"/>
      <c r="FOW25" s="124"/>
      <c r="FOX25" s="124"/>
      <c r="FOY25" s="124"/>
      <c r="FOZ25" s="124"/>
      <c r="FPA25" s="124"/>
      <c r="FPB25" s="124"/>
      <c r="FPC25" s="124"/>
      <c r="FPD25" s="124"/>
      <c r="FPE25" s="124"/>
      <c r="FPF25" s="124"/>
      <c r="FPG25" s="124"/>
      <c r="FPH25" s="124"/>
      <c r="FPI25" s="124"/>
      <c r="FPJ25" s="124"/>
      <c r="FPK25" s="124"/>
      <c r="FPL25" s="124"/>
      <c r="FPM25" s="124"/>
      <c r="FPN25" s="124"/>
      <c r="FPO25" s="124"/>
      <c r="FPP25" s="124"/>
      <c r="FPQ25" s="124"/>
      <c r="FPR25" s="124"/>
      <c r="FPS25" s="124"/>
      <c r="FPT25" s="124"/>
      <c r="FPU25" s="124"/>
      <c r="FPV25" s="124"/>
      <c r="FPW25" s="124"/>
      <c r="FPX25" s="124"/>
      <c r="FPY25" s="124"/>
      <c r="FPZ25" s="124"/>
      <c r="FQA25" s="124"/>
      <c r="FQB25" s="124"/>
      <c r="FQC25" s="124"/>
      <c r="FQD25" s="124"/>
      <c r="FQE25" s="124"/>
      <c r="FQF25" s="124"/>
      <c r="FQG25" s="124"/>
      <c r="FQH25" s="124"/>
      <c r="FQI25" s="124"/>
      <c r="FQJ25" s="124"/>
      <c r="FQK25" s="124"/>
      <c r="FQL25" s="124"/>
      <c r="FQM25" s="124"/>
      <c r="FQN25" s="124"/>
      <c r="FQO25" s="124"/>
      <c r="FQP25" s="124"/>
      <c r="FQQ25" s="124"/>
      <c r="FQR25" s="124"/>
      <c r="FQS25" s="124"/>
      <c r="FQT25" s="124"/>
      <c r="FQU25" s="124"/>
      <c r="FQV25" s="124"/>
      <c r="FQW25" s="124"/>
      <c r="FQX25" s="124"/>
      <c r="FQY25" s="124"/>
      <c r="FQZ25" s="124"/>
      <c r="FRA25" s="124"/>
      <c r="FRB25" s="124"/>
      <c r="FRC25" s="124"/>
      <c r="FRD25" s="124"/>
      <c r="FRE25" s="124"/>
      <c r="FRF25" s="124"/>
      <c r="FRG25" s="124"/>
      <c r="FRH25" s="124"/>
      <c r="FRI25" s="124"/>
      <c r="FRJ25" s="124"/>
      <c r="FRK25" s="124"/>
      <c r="FRL25" s="124"/>
      <c r="FRM25" s="124"/>
      <c r="FRN25" s="124"/>
      <c r="FRO25" s="124"/>
      <c r="FRP25" s="124"/>
      <c r="FRQ25" s="124"/>
      <c r="FRR25" s="124"/>
      <c r="FRS25" s="124"/>
      <c r="FRT25" s="124"/>
      <c r="FRU25" s="124"/>
      <c r="FRV25" s="124"/>
      <c r="FRW25" s="124"/>
      <c r="FRX25" s="124"/>
      <c r="FRY25" s="124"/>
      <c r="FRZ25" s="124"/>
      <c r="FSA25" s="124"/>
      <c r="FSB25" s="124"/>
      <c r="FSC25" s="124"/>
      <c r="FSD25" s="124"/>
      <c r="FSE25" s="124"/>
      <c r="FSF25" s="124"/>
      <c r="FSG25" s="124"/>
      <c r="FSH25" s="124"/>
      <c r="FSI25" s="124"/>
      <c r="FSJ25" s="124"/>
      <c r="FSK25" s="124"/>
      <c r="FSL25" s="124"/>
      <c r="FSM25" s="124"/>
      <c r="FSN25" s="124"/>
      <c r="FSO25" s="124"/>
      <c r="FSP25" s="124"/>
      <c r="FSQ25" s="124"/>
      <c r="FSR25" s="124"/>
      <c r="FSS25" s="124"/>
      <c r="FST25" s="124"/>
      <c r="FSU25" s="124"/>
      <c r="FSV25" s="124"/>
      <c r="FSW25" s="124"/>
      <c r="FSX25" s="124"/>
      <c r="FSY25" s="124"/>
      <c r="FSZ25" s="124"/>
      <c r="FTA25" s="124"/>
      <c r="FTB25" s="124"/>
      <c r="FTC25" s="124"/>
      <c r="FTD25" s="124"/>
      <c r="FTE25" s="124"/>
      <c r="FTF25" s="124"/>
      <c r="FTG25" s="124"/>
      <c r="FTH25" s="124"/>
      <c r="FTI25" s="124"/>
      <c r="FTJ25" s="124"/>
      <c r="FTK25" s="124"/>
      <c r="FTL25" s="124"/>
      <c r="FTM25" s="124"/>
      <c r="FTN25" s="124"/>
      <c r="FTO25" s="124"/>
      <c r="FTP25" s="124"/>
      <c r="FTQ25" s="124"/>
      <c r="FTR25" s="124"/>
      <c r="FTS25" s="124"/>
      <c r="FTT25" s="124"/>
      <c r="FTU25" s="124"/>
      <c r="FTV25" s="124"/>
      <c r="FTW25" s="124"/>
      <c r="FTX25" s="124"/>
      <c r="FTY25" s="124"/>
      <c r="FTZ25" s="124"/>
      <c r="FUA25" s="124"/>
      <c r="FUB25" s="124"/>
      <c r="FUC25" s="124"/>
      <c r="FUD25" s="124"/>
      <c r="FUE25" s="124"/>
      <c r="FUF25" s="124"/>
      <c r="FUG25" s="124"/>
      <c r="FUH25" s="124"/>
      <c r="FUI25" s="124"/>
      <c r="FUJ25" s="124"/>
      <c r="FUK25" s="124"/>
      <c r="FUL25" s="124"/>
      <c r="FUM25" s="124"/>
      <c r="FUN25" s="124"/>
      <c r="FUO25" s="124"/>
      <c r="FUP25" s="124"/>
      <c r="FUQ25" s="124"/>
      <c r="FUR25" s="124"/>
      <c r="FUS25" s="124"/>
      <c r="FUT25" s="124"/>
      <c r="FUU25" s="124"/>
      <c r="FUV25" s="124"/>
      <c r="FUW25" s="124"/>
      <c r="FUX25" s="124"/>
      <c r="FUY25" s="124"/>
      <c r="FUZ25" s="124"/>
      <c r="FVA25" s="124"/>
      <c r="FVB25" s="124"/>
      <c r="FVC25" s="124"/>
      <c r="FVD25" s="124"/>
      <c r="FVE25" s="124"/>
      <c r="FVF25" s="124"/>
      <c r="FVG25" s="124"/>
      <c r="FVH25" s="124"/>
      <c r="FVI25" s="124"/>
      <c r="FVJ25" s="124"/>
      <c r="FVK25" s="124"/>
      <c r="FVL25" s="124"/>
      <c r="FVM25" s="124"/>
      <c r="FVN25" s="124"/>
      <c r="FVO25" s="124"/>
      <c r="FVP25" s="124"/>
      <c r="FVQ25" s="124"/>
      <c r="FVR25" s="124"/>
      <c r="FVS25" s="124"/>
      <c r="FVT25" s="124"/>
      <c r="FVU25" s="124"/>
      <c r="FVV25" s="124"/>
      <c r="FVW25" s="124"/>
      <c r="FVX25" s="124"/>
      <c r="FVY25" s="124"/>
      <c r="FVZ25" s="124"/>
      <c r="FWA25" s="124"/>
      <c r="FWB25" s="124"/>
      <c r="FWC25" s="124"/>
      <c r="FWD25" s="124"/>
      <c r="FWE25" s="124"/>
      <c r="FWF25" s="124"/>
      <c r="FWG25" s="124"/>
      <c r="FWH25" s="124"/>
      <c r="FWI25" s="124"/>
      <c r="FWJ25" s="124"/>
      <c r="FWK25" s="124"/>
      <c r="FWL25" s="124"/>
      <c r="FWM25" s="124"/>
      <c r="FWN25" s="124"/>
      <c r="FWO25" s="124"/>
      <c r="FWP25" s="124"/>
      <c r="FWQ25" s="124"/>
      <c r="FWR25" s="124"/>
      <c r="FWS25" s="124"/>
      <c r="FWT25" s="124"/>
      <c r="FWU25" s="124"/>
      <c r="FWV25" s="124"/>
      <c r="FWW25" s="124"/>
      <c r="FWX25" s="124"/>
      <c r="FWY25" s="124"/>
      <c r="FWZ25" s="124"/>
      <c r="FXA25" s="124"/>
      <c r="FXB25" s="124"/>
      <c r="FXC25" s="124"/>
      <c r="FXD25" s="124"/>
      <c r="FXE25" s="124"/>
      <c r="FXF25" s="124"/>
      <c r="FXG25" s="124"/>
      <c r="FXH25" s="124"/>
      <c r="FXI25" s="124"/>
      <c r="FXJ25" s="124"/>
      <c r="FXK25" s="124"/>
      <c r="FXL25" s="124"/>
      <c r="FXM25" s="124"/>
      <c r="FXN25" s="124"/>
      <c r="FXO25" s="124"/>
      <c r="FXP25" s="124"/>
      <c r="FXQ25" s="124"/>
      <c r="FXR25" s="124"/>
      <c r="FXS25" s="124"/>
      <c r="FXT25" s="124"/>
      <c r="FXU25" s="124"/>
      <c r="FXV25" s="124"/>
      <c r="FXW25" s="124"/>
      <c r="FXX25" s="124"/>
      <c r="FXY25" s="124"/>
      <c r="FXZ25" s="124"/>
      <c r="FYA25" s="124"/>
      <c r="FYB25" s="124"/>
      <c r="FYC25" s="124"/>
      <c r="FYD25" s="124"/>
      <c r="FYE25" s="124"/>
      <c r="FYF25" s="124"/>
      <c r="FYG25" s="124"/>
      <c r="FYH25" s="124"/>
      <c r="FYI25" s="124"/>
      <c r="FYJ25" s="124"/>
      <c r="FYK25" s="124"/>
      <c r="FYL25" s="124"/>
      <c r="FYM25" s="124"/>
      <c r="FYN25" s="124"/>
      <c r="FYO25" s="124"/>
      <c r="FYP25" s="124"/>
      <c r="FYQ25" s="124"/>
      <c r="FYR25" s="124"/>
      <c r="FYS25" s="124"/>
      <c r="FYT25" s="124"/>
      <c r="FYU25" s="124"/>
      <c r="FYV25" s="124"/>
      <c r="FYW25" s="124"/>
      <c r="FYX25" s="124"/>
      <c r="FYY25" s="124"/>
      <c r="FYZ25" s="124"/>
      <c r="FZA25" s="124"/>
      <c r="FZB25" s="124"/>
      <c r="FZC25" s="124"/>
      <c r="FZD25" s="124"/>
      <c r="FZE25" s="124"/>
      <c r="FZF25" s="124"/>
      <c r="FZG25" s="124"/>
      <c r="FZH25" s="124"/>
      <c r="FZI25" s="124"/>
      <c r="FZJ25" s="124"/>
      <c r="FZK25" s="124"/>
      <c r="FZL25" s="124"/>
      <c r="FZM25" s="124"/>
      <c r="FZN25" s="124"/>
      <c r="FZO25" s="124"/>
      <c r="FZP25" s="124"/>
      <c r="FZQ25" s="124"/>
      <c r="FZR25" s="124"/>
      <c r="FZS25" s="124"/>
      <c r="FZT25" s="124"/>
      <c r="FZU25" s="124"/>
      <c r="FZV25" s="124"/>
      <c r="FZW25" s="124"/>
      <c r="FZX25" s="124"/>
      <c r="FZY25" s="124"/>
      <c r="FZZ25" s="124"/>
      <c r="GAA25" s="124"/>
      <c r="GAB25" s="124"/>
      <c r="GAC25" s="124"/>
      <c r="GAD25" s="124"/>
      <c r="GAE25" s="124"/>
      <c r="GAF25" s="124"/>
      <c r="GAG25" s="124"/>
      <c r="GAH25" s="124"/>
      <c r="GAI25" s="124"/>
      <c r="GAJ25" s="124"/>
      <c r="GAK25" s="124"/>
      <c r="GAL25" s="124"/>
      <c r="GAM25" s="124"/>
      <c r="GAN25" s="124"/>
      <c r="GAO25" s="124"/>
      <c r="GAP25" s="124"/>
      <c r="GAQ25" s="124"/>
      <c r="GAR25" s="124"/>
      <c r="GAS25" s="124"/>
      <c r="GAT25" s="124"/>
      <c r="GAU25" s="124"/>
      <c r="GAV25" s="124"/>
      <c r="GAW25" s="124"/>
      <c r="GAX25" s="124"/>
      <c r="GAY25" s="124"/>
      <c r="GAZ25" s="124"/>
      <c r="GBA25" s="124"/>
      <c r="GBB25" s="124"/>
      <c r="GBC25" s="124"/>
      <c r="GBD25" s="124"/>
      <c r="GBE25" s="124"/>
      <c r="GBF25" s="124"/>
      <c r="GBG25" s="124"/>
      <c r="GBH25" s="124"/>
      <c r="GBI25" s="124"/>
      <c r="GBJ25" s="124"/>
      <c r="GBK25" s="124"/>
      <c r="GBL25" s="124"/>
      <c r="GBM25" s="124"/>
      <c r="GBN25" s="124"/>
      <c r="GBO25" s="124"/>
      <c r="GBP25" s="124"/>
      <c r="GBQ25" s="124"/>
      <c r="GBR25" s="124"/>
      <c r="GBS25" s="124"/>
      <c r="GBT25" s="124"/>
      <c r="GBU25" s="124"/>
      <c r="GBV25" s="124"/>
      <c r="GBW25" s="124"/>
      <c r="GBX25" s="124"/>
      <c r="GBY25" s="124"/>
      <c r="GBZ25" s="124"/>
      <c r="GCA25" s="124"/>
      <c r="GCB25" s="124"/>
      <c r="GCC25" s="124"/>
      <c r="GCD25" s="124"/>
      <c r="GCE25" s="124"/>
      <c r="GCF25" s="124"/>
      <c r="GCG25" s="124"/>
      <c r="GCH25" s="124"/>
      <c r="GCI25" s="124"/>
      <c r="GCJ25" s="124"/>
      <c r="GCK25" s="124"/>
      <c r="GCL25" s="124"/>
      <c r="GCM25" s="124"/>
      <c r="GCN25" s="124"/>
      <c r="GCO25" s="124"/>
      <c r="GCP25" s="124"/>
      <c r="GCQ25" s="124"/>
      <c r="GCR25" s="124"/>
      <c r="GCS25" s="124"/>
      <c r="GCT25" s="124"/>
      <c r="GCU25" s="124"/>
      <c r="GCV25" s="124"/>
      <c r="GCW25" s="124"/>
      <c r="GCX25" s="124"/>
      <c r="GCY25" s="124"/>
      <c r="GCZ25" s="124"/>
      <c r="GDA25" s="124"/>
      <c r="GDB25" s="124"/>
      <c r="GDC25" s="124"/>
      <c r="GDD25" s="124"/>
      <c r="GDE25" s="124"/>
      <c r="GDF25" s="124"/>
      <c r="GDG25" s="124"/>
      <c r="GDH25" s="124"/>
      <c r="GDI25" s="124"/>
      <c r="GDJ25" s="124"/>
      <c r="GDK25" s="124"/>
      <c r="GDL25" s="124"/>
      <c r="GDM25" s="124"/>
      <c r="GDN25" s="124"/>
      <c r="GDO25" s="124"/>
      <c r="GDP25" s="124"/>
      <c r="GDQ25" s="124"/>
      <c r="GDR25" s="124"/>
      <c r="GDS25" s="124"/>
      <c r="GDT25" s="124"/>
      <c r="GDU25" s="124"/>
      <c r="GDV25" s="124"/>
      <c r="GDW25" s="124"/>
      <c r="GDX25" s="124"/>
      <c r="GDY25" s="124"/>
      <c r="GDZ25" s="124"/>
      <c r="GEA25" s="124"/>
      <c r="GEB25" s="124"/>
      <c r="GEC25" s="124"/>
      <c r="GED25" s="124"/>
      <c r="GEE25" s="124"/>
      <c r="GEF25" s="124"/>
      <c r="GEG25" s="124"/>
      <c r="GEH25" s="124"/>
      <c r="GEI25" s="124"/>
      <c r="GEJ25" s="124"/>
      <c r="GEK25" s="124"/>
      <c r="GEL25" s="124"/>
      <c r="GEM25" s="124"/>
      <c r="GEN25" s="124"/>
      <c r="GEO25" s="124"/>
      <c r="GEP25" s="124"/>
      <c r="GEQ25" s="124"/>
      <c r="GER25" s="124"/>
      <c r="GES25" s="124"/>
      <c r="GET25" s="124"/>
      <c r="GEU25" s="124"/>
      <c r="GEV25" s="124"/>
      <c r="GEW25" s="124"/>
      <c r="GEX25" s="124"/>
      <c r="GEY25" s="124"/>
      <c r="GEZ25" s="124"/>
      <c r="GFA25" s="124"/>
      <c r="GFB25" s="124"/>
      <c r="GFC25" s="124"/>
      <c r="GFD25" s="124"/>
      <c r="GFE25" s="124"/>
      <c r="GFF25" s="124"/>
      <c r="GFG25" s="124"/>
      <c r="GFH25" s="124"/>
      <c r="GFI25" s="124"/>
      <c r="GFJ25" s="124"/>
      <c r="GFK25" s="124"/>
      <c r="GFL25" s="124"/>
      <c r="GFM25" s="124"/>
      <c r="GFN25" s="124"/>
      <c r="GFO25" s="124"/>
      <c r="GFP25" s="124"/>
      <c r="GFQ25" s="124"/>
      <c r="GFR25" s="124"/>
      <c r="GFS25" s="124"/>
      <c r="GFT25" s="124"/>
      <c r="GFU25" s="124"/>
      <c r="GFV25" s="124"/>
      <c r="GFW25" s="124"/>
      <c r="GFX25" s="124"/>
      <c r="GFY25" s="124"/>
      <c r="GFZ25" s="124"/>
      <c r="GGA25" s="124"/>
      <c r="GGB25" s="124"/>
      <c r="GGC25" s="124"/>
      <c r="GGD25" s="124"/>
      <c r="GGE25" s="124"/>
      <c r="GGF25" s="124"/>
      <c r="GGG25" s="124"/>
      <c r="GGH25" s="124"/>
      <c r="GGI25" s="124"/>
      <c r="GGJ25" s="124"/>
      <c r="GGK25" s="124"/>
      <c r="GGL25" s="124"/>
      <c r="GGM25" s="124"/>
      <c r="GGN25" s="124"/>
      <c r="GGO25" s="124"/>
      <c r="GGP25" s="124"/>
      <c r="GGQ25" s="124"/>
      <c r="GGR25" s="124"/>
      <c r="GGS25" s="124"/>
      <c r="GGT25" s="124"/>
      <c r="GGU25" s="124"/>
      <c r="GGV25" s="124"/>
      <c r="GGW25" s="124"/>
      <c r="GGX25" s="124"/>
      <c r="GGY25" s="124"/>
      <c r="GGZ25" s="124"/>
      <c r="GHA25" s="124"/>
      <c r="GHB25" s="124"/>
      <c r="GHC25" s="124"/>
      <c r="GHD25" s="124"/>
      <c r="GHE25" s="124"/>
      <c r="GHF25" s="124"/>
      <c r="GHG25" s="124"/>
      <c r="GHH25" s="124"/>
      <c r="GHI25" s="124"/>
      <c r="GHJ25" s="124"/>
      <c r="GHK25" s="124"/>
      <c r="GHL25" s="124"/>
      <c r="GHM25" s="124"/>
      <c r="GHN25" s="124"/>
      <c r="GHO25" s="124"/>
      <c r="GHP25" s="124"/>
      <c r="GHQ25" s="124"/>
      <c r="GHR25" s="124"/>
      <c r="GHS25" s="124"/>
      <c r="GHT25" s="124"/>
      <c r="GHU25" s="124"/>
      <c r="GHV25" s="124"/>
      <c r="GHW25" s="124"/>
      <c r="GHX25" s="124"/>
      <c r="GHY25" s="124"/>
      <c r="GHZ25" s="124"/>
      <c r="GIA25" s="124"/>
      <c r="GIB25" s="124"/>
      <c r="GIC25" s="124"/>
      <c r="GID25" s="124"/>
      <c r="GIE25" s="124"/>
      <c r="GIF25" s="124"/>
      <c r="GIG25" s="124"/>
      <c r="GIH25" s="124"/>
      <c r="GII25" s="124"/>
      <c r="GIJ25" s="124"/>
      <c r="GIK25" s="124"/>
      <c r="GIL25" s="124"/>
      <c r="GIM25" s="124"/>
      <c r="GIN25" s="124"/>
      <c r="GIO25" s="124"/>
      <c r="GIP25" s="124"/>
      <c r="GIQ25" s="124"/>
      <c r="GIR25" s="124"/>
      <c r="GIS25" s="124"/>
      <c r="GIT25" s="124"/>
      <c r="GIU25" s="124"/>
      <c r="GIV25" s="124"/>
      <c r="GIW25" s="124"/>
      <c r="GIX25" s="124"/>
      <c r="GIY25" s="124"/>
      <c r="GIZ25" s="124"/>
      <c r="GJA25" s="124"/>
      <c r="GJB25" s="124"/>
      <c r="GJC25" s="124"/>
      <c r="GJD25" s="124"/>
      <c r="GJE25" s="124"/>
      <c r="GJF25" s="124"/>
      <c r="GJG25" s="124"/>
      <c r="GJH25" s="124"/>
      <c r="GJI25" s="124"/>
      <c r="GJJ25" s="124"/>
      <c r="GJK25" s="124"/>
      <c r="GJL25" s="124"/>
      <c r="GJM25" s="124"/>
      <c r="GJN25" s="124"/>
      <c r="GJO25" s="124"/>
      <c r="GJP25" s="124"/>
      <c r="GJQ25" s="124"/>
      <c r="GJR25" s="124"/>
      <c r="GJS25" s="124"/>
      <c r="GJT25" s="124"/>
      <c r="GJU25" s="124"/>
      <c r="GJV25" s="124"/>
      <c r="GJW25" s="124"/>
      <c r="GJX25" s="124"/>
      <c r="GJY25" s="124"/>
      <c r="GJZ25" s="124"/>
      <c r="GKA25" s="124"/>
      <c r="GKB25" s="124"/>
      <c r="GKC25" s="124"/>
      <c r="GKD25" s="124"/>
      <c r="GKE25" s="124"/>
      <c r="GKF25" s="124"/>
      <c r="GKG25" s="124"/>
      <c r="GKH25" s="124"/>
      <c r="GKI25" s="124"/>
      <c r="GKJ25" s="124"/>
      <c r="GKK25" s="124"/>
      <c r="GKL25" s="124"/>
      <c r="GKM25" s="124"/>
      <c r="GKN25" s="124"/>
      <c r="GKO25" s="124"/>
      <c r="GKP25" s="124"/>
      <c r="GKQ25" s="124"/>
      <c r="GKR25" s="124"/>
      <c r="GKS25" s="124"/>
      <c r="GKT25" s="124"/>
      <c r="GKU25" s="124"/>
      <c r="GKV25" s="124"/>
      <c r="GKW25" s="124"/>
      <c r="GKX25" s="124"/>
      <c r="GKY25" s="124"/>
      <c r="GKZ25" s="124"/>
      <c r="GLA25" s="124"/>
      <c r="GLB25" s="124"/>
      <c r="GLC25" s="124"/>
      <c r="GLD25" s="124"/>
      <c r="GLE25" s="124"/>
      <c r="GLF25" s="124"/>
      <c r="GLG25" s="124"/>
      <c r="GLH25" s="124"/>
      <c r="GLI25" s="124"/>
      <c r="GLJ25" s="124"/>
      <c r="GLK25" s="124"/>
      <c r="GLL25" s="124"/>
      <c r="GLM25" s="124"/>
      <c r="GLN25" s="124"/>
      <c r="GLO25" s="124"/>
      <c r="GLP25" s="124"/>
      <c r="GLQ25" s="124"/>
      <c r="GLR25" s="124"/>
      <c r="GLS25" s="124"/>
      <c r="GLT25" s="124"/>
      <c r="GLU25" s="124"/>
      <c r="GLV25" s="124"/>
      <c r="GLW25" s="124"/>
      <c r="GLX25" s="124"/>
      <c r="GLY25" s="124"/>
      <c r="GLZ25" s="124"/>
      <c r="GMA25" s="124"/>
      <c r="GMB25" s="124"/>
      <c r="GMC25" s="124"/>
      <c r="GMD25" s="124"/>
      <c r="GME25" s="124"/>
      <c r="GMF25" s="124"/>
      <c r="GMG25" s="124"/>
      <c r="GMH25" s="124"/>
      <c r="GMI25" s="124"/>
      <c r="GMJ25" s="124"/>
      <c r="GMK25" s="124"/>
      <c r="GML25" s="124"/>
      <c r="GMM25" s="124"/>
      <c r="GMN25" s="124"/>
      <c r="GMO25" s="124"/>
      <c r="GMP25" s="124"/>
      <c r="GMQ25" s="124"/>
      <c r="GMR25" s="124"/>
      <c r="GMS25" s="124"/>
      <c r="GMT25" s="124"/>
      <c r="GMU25" s="124"/>
      <c r="GMV25" s="124"/>
      <c r="GMW25" s="124"/>
      <c r="GMX25" s="124"/>
      <c r="GMY25" s="124"/>
      <c r="GMZ25" s="124"/>
      <c r="GNA25" s="124"/>
      <c r="GNB25" s="124"/>
      <c r="GNC25" s="124"/>
      <c r="GND25" s="124"/>
      <c r="GNE25" s="124"/>
      <c r="GNF25" s="124"/>
      <c r="GNG25" s="124"/>
      <c r="GNH25" s="124"/>
      <c r="GNI25" s="124"/>
      <c r="GNJ25" s="124"/>
      <c r="GNK25" s="124"/>
      <c r="GNL25" s="124"/>
      <c r="GNM25" s="124"/>
      <c r="GNN25" s="124"/>
      <c r="GNO25" s="124"/>
      <c r="GNP25" s="124"/>
      <c r="GNQ25" s="124"/>
      <c r="GNR25" s="124"/>
      <c r="GNS25" s="124"/>
      <c r="GNT25" s="124"/>
      <c r="GNU25" s="124"/>
      <c r="GNV25" s="124"/>
      <c r="GNW25" s="124"/>
      <c r="GNX25" s="124"/>
      <c r="GNY25" s="124"/>
      <c r="GNZ25" s="124"/>
      <c r="GOA25" s="124"/>
      <c r="GOB25" s="124"/>
      <c r="GOC25" s="124"/>
      <c r="GOD25" s="124"/>
      <c r="GOE25" s="124"/>
      <c r="GOF25" s="124"/>
      <c r="GOG25" s="124"/>
      <c r="GOH25" s="124"/>
      <c r="GOI25" s="124"/>
      <c r="GOJ25" s="124"/>
      <c r="GOK25" s="124"/>
      <c r="GOL25" s="124"/>
      <c r="GOM25" s="124"/>
      <c r="GON25" s="124"/>
      <c r="GOO25" s="124"/>
      <c r="GOP25" s="124"/>
      <c r="GOQ25" s="124"/>
      <c r="GOR25" s="124"/>
      <c r="GOS25" s="124"/>
      <c r="GOT25" s="124"/>
      <c r="GOU25" s="124"/>
      <c r="GOV25" s="124"/>
      <c r="GOW25" s="124"/>
      <c r="GOX25" s="124"/>
      <c r="GOY25" s="124"/>
      <c r="GOZ25" s="124"/>
      <c r="GPA25" s="124"/>
      <c r="GPB25" s="124"/>
      <c r="GPC25" s="124"/>
      <c r="GPD25" s="124"/>
      <c r="GPE25" s="124"/>
      <c r="GPF25" s="124"/>
      <c r="GPG25" s="124"/>
      <c r="GPH25" s="124"/>
      <c r="GPI25" s="124"/>
      <c r="GPJ25" s="124"/>
      <c r="GPK25" s="124"/>
      <c r="GPL25" s="124"/>
      <c r="GPM25" s="124"/>
      <c r="GPN25" s="124"/>
      <c r="GPO25" s="124"/>
      <c r="GPP25" s="124"/>
      <c r="GPQ25" s="124"/>
      <c r="GPR25" s="124"/>
      <c r="GPS25" s="124"/>
      <c r="GPT25" s="124"/>
      <c r="GPU25" s="124"/>
      <c r="GPV25" s="124"/>
      <c r="GPW25" s="124"/>
      <c r="GPX25" s="124"/>
      <c r="GPY25" s="124"/>
      <c r="GPZ25" s="124"/>
      <c r="GQA25" s="124"/>
      <c r="GQB25" s="124"/>
      <c r="GQC25" s="124"/>
      <c r="GQD25" s="124"/>
      <c r="GQE25" s="124"/>
      <c r="GQF25" s="124"/>
      <c r="GQG25" s="124"/>
      <c r="GQH25" s="124"/>
      <c r="GQI25" s="124"/>
      <c r="GQJ25" s="124"/>
      <c r="GQK25" s="124"/>
      <c r="GQL25" s="124"/>
      <c r="GQM25" s="124"/>
      <c r="GQN25" s="124"/>
      <c r="GQO25" s="124"/>
      <c r="GQP25" s="124"/>
      <c r="GQQ25" s="124"/>
      <c r="GQR25" s="124"/>
      <c r="GQS25" s="124"/>
      <c r="GQT25" s="124"/>
      <c r="GQU25" s="124"/>
      <c r="GQV25" s="124"/>
      <c r="GQW25" s="124"/>
      <c r="GQX25" s="124"/>
      <c r="GQY25" s="124"/>
      <c r="GQZ25" s="124"/>
      <c r="GRA25" s="124"/>
      <c r="GRB25" s="124"/>
      <c r="GRC25" s="124"/>
      <c r="GRD25" s="124"/>
      <c r="GRE25" s="124"/>
      <c r="GRF25" s="124"/>
      <c r="GRG25" s="124"/>
      <c r="GRH25" s="124"/>
      <c r="GRI25" s="124"/>
      <c r="GRJ25" s="124"/>
      <c r="GRK25" s="124"/>
      <c r="GRL25" s="124"/>
      <c r="GRM25" s="124"/>
      <c r="GRN25" s="124"/>
      <c r="GRO25" s="124"/>
      <c r="GRP25" s="124"/>
      <c r="GRQ25" s="124"/>
      <c r="GRR25" s="124"/>
      <c r="GRS25" s="124"/>
      <c r="GRT25" s="124"/>
      <c r="GRU25" s="124"/>
      <c r="GRV25" s="124"/>
      <c r="GRW25" s="124"/>
      <c r="GRX25" s="124"/>
      <c r="GRY25" s="124"/>
      <c r="GRZ25" s="124"/>
      <c r="GSA25" s="124"/>
      <c r="GSB25" s="124"/>
      <c r="GSC25" s="124"/>
      <c r="GSD25" s="124"/>
      <c r="GSE25" s="124"/>
      <c r="GSF25" s="124"/>
      <c r="GSG25" s="124"/>
      <c r="GSH25" s="124"/>
      <c r="GSI25" s="124"/>
      <c r="GSJ25" s="124"/>
      <c r="GSK25" s="124"/>
      <c r="GSL25" s="124"/>
      <c r="GSM25" s="124"/>
      <c r="GSN25" s="124"/>
      <c r="GSO25" s="124"/>
      <c r="GSP25" s="124"/>
      <c r="GSQ25" s="124"/>
      <c r="GSR25" s="124"/>
      <c r="GSS25" s="124"/>
      <c r="GST25" s="124"/>
      <c r="GSU25" s="124"/>
      <c r="GSV25" s="124"/>
      <c r="GSW25" s="124"/>
      <c r="GSX25" s="124"/>
      <c r="GSY25" s="124"/>
      <c r="GSZ25" s="124"/>
      <c r="GTA25" s="124"/>
      <c r="GTB25" s="124"/>
      <c r="GTC25" s="124"/>
      <c r="GTD25" s="124"/>
      <c r="GTE25" s="124"/>
      <c r="GTF25" s="124"/>
      <c r="GTG25" s="124"/>
      <c r="GTH25" s="124"/>
      <c r="GTI25" s="124"/>
      <c r="GTJ25" s="124"/>
      <c r="GTK25" s="124"/>
      <c r="GTL25" s="124"/>
      <c r="GTM25" s="124"/>
      <c r="GTN25" s="124"/>
      <c r="GTO25" s="124"/>
      <c r="GTP25" s="124"/>
      <c r="GTQ25" s="124"/>
      <c r="GTR25" s="124"/>
      <c r="GTS25" s="124"/>
      <c r="GTT25" s="124"/>
      <c r="GTU25" s="124"/>
      <c r="GTV25" s="124"/>
      <c r="GTW25" s="124"/>
      <c r="GTX25" s="124"/>
      <c r="GTY25" s="124"/>
      <c r="GTZ25" s="124"/>
      <c r="GUA25" s="124"/>
      <c r="GUB25" s="124"/>
      <c r="GUC25" s="124"/>
      <c r="GUD25" s="124"/>
      <c r="GUE25" s="124"/>
      <c r="GUF25" s="124"/>
      <c r="GUG25" s="124"/>
      <c r="GUH25" s="124"/>
      <c r="GUI25" s="124"/>
      <c r="GUJ25" s="124"/>
      <c r="GUK25" s="124"/>
      <c r="GUL25" s="124"/>
      <c r="GUM25" s="124"/>
      <c r="GUN25" s="124"/>
      <c r="GUO25" s="124"/>
      <c r="GUP25" s="124"/>
      <c r="GUQ25" s="124"/>
      <c r="GUR25" s="124"/>
      <c r="GUS25" s="124"/>
      <c r="GUT25" s="124"/>
      <c r="GUU25" s="124"/>
      <c r="GUV25" s="124"/>
      <c r="GUW25" s="124"/>
      <c r="GUX25" s="124"/>
      <c r="GUY25" s="124"/>
      <c r="GUZ25" s="124"/>
      <c r="GVA25" s="124"/>
      <c r="GVB25" s="124"/>
      <c r="GVC25" s="124"/>
      <c r="GVD25" s="124"/>
      <c r="GVE25" s="124"/>
      <c r="GVF25" s="124"/>
      <c r="GVG25" s="124"/>
      <c r="GVH25" s="124"/>
      <c r="GVI25" s="124"/>
      <c r="GVJ25" s="124"/>
      <c r="GVK25" s="124"/>
      <c r="GVL25" s="124"/>
      <c r="GVM25" s="124"/>
      <c r="GVN25" s="124"/>
      <c r="GVO25" s="124"/>
      <c r="GVP25" s="124"/>
      <c r="GVQ25" s="124"/>
      <c r="GVR25" s="124"/>
      <c r="GVS25" s="124"/>
      <c r="GVT25" s="124"/>
      <c r="GVU25" s="124"/>
      <c r="GVV25" s="124"/>
      <c r="GVW25" s="124"/>
      <c r="GVX25" s="124"/>
      <c r="GVY25" s="124"/>
      <c r="GVZ25" s="124"/>
      <c r="GWA25" s="124"/>
      <c r="GWB25" s="124"/>
      <c r="GWC25" s="124"/>
      <c r="GWD25" s="124"/>
      <c r="GWE25" s="124"/>
      <c r="GWF25" s="124"/>
      <c r="GWG25" s="124"/>
      <c r="GWH25" s="124"/>
      <c r="GWI25" s="124"/>
      <c r="GWJ25" s="124"/>
      <c r="GWK25" s="124"/>
      <c r="GWL25" s="124"/>
      <c r="GWM25" s="124"/>
      <c r="GWN25" s="124"/>
      <c r="GWO25" s="124"/>
      <c r="GWP25" s="124"/>
      <c r="GWQ25" s="124"/>
      <c r="GWR25" s="124"/>
      <c r="GWS25" s="124"/>
      <c r="GWT25" s="124"/>
      <c r="GWU25" s="124"/>
      <c r="GWV25" s="124"/>
      <c r="GWW25" s="124"/>
      <c r="GWX25" s="124"/>
      <c r="GWY25" s="124"/>
      <c r="GWZ25" s="124"/>
      <c r="GXA25" s="124"/>
      <c r="GXB25" s="124"/>
      <c r="GXC25" s="124"/>
      <c r="GXD25" s="124"/>
      <c r="GXE25" s="124"/>
      <c r="GXF25" s="124"/>
      <c r="GXG25" s="124"/>
      <c r="GXH25" s="124"/>
      <c r="GXI25" s="124"/>
      <c r="GXJ25" s="124"/>
      <c r="GXK25" s="124"/>
      <c r="GXL25" s="124"/>
      <c r="GXM25" s="124"/>
      <c r="GXN25" s="124"/>
      <c r="GXO25" s="124"/>
      <c r="GXP25" s="124"/>
      <c r="GXQ25" s="124"/>
      <c r="GXR25" s="124"/>
      <c r="GXS25" s="124"/>
      <c r="GXT25" s="124"/>
      <c r="GXU25" s="124"/>
      <c r="GXV25" s="124"/>
      <c r="GXW25" s="124"/>
      <c r="GXX25" s="124"/>
      <c r="GXY25" s="124"/>
      <c r="GXZ25" s="124"/>
      <c r="GYA25" s="124"/>
      <c r="GYB25" s="124"/>
      <c r="GYC25" s="124"/>
      <c r="GYD25" s="124"/>
      <c r="GYE25" s="124"/>
      <c r="GYF25" s="124"/>
      <c r="GYG25" s="124"/>
      <c r="GYH25" s="124"/>
      <c r="GYI25" s="124"/>
      <c r="GYJ25" s="124"/>
      <c r="GYK25" s="124"/>
      <c r="GYL25" s="124"/>
      <c r="GYM25" s="124"/>
      <c r="GYN25" s="124"/>
      <c r="GYO25" s="124"/>
      <c r="GYP25" s="124"/>
      <c r="GYQ25" s="124"/>
      <c r="GYR25" s="124"/>
      <c r="GYS25" s="124"/>
      <c r="GYT25" s="124"/>
      <c r="GYU25" s="124"/>
      <c r="GYV25" s="124"/>
      <c r="GYW25" s="124"/>
      <c r="GYX25" s="124"/>
      <c r="GYY25" s="124"/>
      <c r="GYZ25" s="124"/>
      <c r="GZA25" s="124"/>
      <c r="GZB25" s="124"/>
      <c r="GZC25" s="124"/>
      <c r="GZD25" s="124"/>
      <c r="GZE25" s="124"/>
      <c r="GZF25" s="124"/>
      <c r="GZG25" s="124"/>
      <c r="GZH25" s="124"/>
      <c r="GZI25" s="124"/>
      <c r="GZJ25" s="124"/>
      <c r="GZK25" s="124"/>
      <c r="GZL25" s="124"/>
      <c r="GZM25" s="124"/>
      <c r="GZN25" s="124"/>
      <c r="GZO25" s="124"/>
      <c r="GZP25" s="124"/>
      <c r="GZQ25" s="124"/>
      <c r="GZR25" s="124"/>
      <c r="GZS25" s="124"/>
      <c r="GZT25" s="124"/>
      <c r="GZU25" s="124"/>
      <c r="GZV25" s="124"/>
      <c r="GZW25" s="124"/>
      <c r="GZX25" s="124"/>
      <c r="GZY25" s="124"/>
      <c r="GZZ25" s="124"/>
      <c r="HAA25" s="124"/>
      <c r="HAB25" s="124"/>
      <c r="HAC25" s="124"/>
      <c r="HAD25" s="124"/>
      <c r="HAE25" s="124"/>
      <c r="HAF25" s="124"/>
      <c r="HAG25" s="124"/>
      <c r="HAH25" s="124"/>
      <c r="HAI25" s="124"/>
      <c r="HAJ25" s="124"/>
      <c r="HAK25" s="124"/>
      <c r="HAL25" s="124"/>
      <c r="HAM25" s="124"/>
      <c r="HAN25" s="124"/>
      <c r="HAO25" s="124"/>
      <c r="HAP25" s="124"/>
      <c r="HAQ25" s="124"/>
      <c r="HAR25" s="124"/>
      <c r="HAS25" s="124"/>
      <c r="HAT25" s="124"/>
      <c r="HAU25" s="124"/>
      <c r="HAV25" s="124"/>
      <c r="HAW25" s="124"/>
      <c r="HAX25" s="124"/>
      <c r="HAY25" s="124"/>
      <c r="HAZ25" s="124"/>
      <c r="HBA25" s="124"/>
      <c r="HBB25" s="124"/>
      <c r="HBC25" s="124"/>
      <c r="HBD25" s="124"/>
      <c r="HBE25" s="124"/>
      <c r="HBF25" s="124"/>
      <c r="HBG25" s="124"/>
      <c r="HBH25" s="124"/>
      <c r="HBI25" s="124"/>
      <c r="HBJ25" s="124"/>
      <c r="HBK25" s="124"/>
      <c r="HBL25" s="124"/>
      <c r="HBM25" s="124"/>
      <c r="HBN25" s="124"/>
      <c r="HBO25" s="124"/>
      <c r="HBP25" s="124"/>
      <c r="HBQ25" s="124"/>
      <c r="HBR25" s="124"/>
      <c r="HBS25" s="124"/>
      <c r="HBT25" s="124"/>
      <c r="HBU25" s="124"/>
      <c r="HBV25" s="124"/>
      <c r="HBW25" s="124"/>
      <c r="HBX25" s="124"/>
      <c r="HBY25" s="124"/>
      <c r="HBZ25" s="124"/>
      <c r="HCA25" s="124"/>
      <c r="HCB25" s="124"/>
      <c r="HCC25" s="124"/>
      <c r="HCD25" s="124"/>
      <c r="HCE25" s="124"/>
      <c r="HCF25" s="124"/>
      <c r="HCG25" s="124"/>
      <c r="HCH25" s="124"/>
      <c r="HCI25" s="124"/>
      <c r="HCJ25" s="124"/>
      <c r="HCK25" s="124"/>
      <c r="HCL25" s="124"/>
      <c r="HCM25" s="124"/>
      <c r="HCN25" s="124"/>
      <c r="HCO25" s="124"/>
      <c r="HCP25" s="124"/>
      <c r="HCQ25" s="124"/>
      <c r="HCR25" s="124"/>
      <c r="HCS25" s="124"/>
      <c r="HCT25" s="124"/>
      <c r="HCU25" s="124"/>
      <c r="HCV25" s="124"/>
      <c r="HCW25" s="124"/>
      <c r="HCX25" s="124"/>
      <c r="HCY25" s="124"/>
      <c r="HCZ25" s="124"/>
      <c r="HDA25" s="124"/>
      <c r="HDB25" s="124"/>
      <c r="HDC25" s="124"/>
      <c r="HDD25" s="124"/>
      <c r="HDE25" s="124"/>
      <c r="HDF25" s="124"/>
      <c r="HDG25" s="124"/>
      <c r="HDH25" s="124"/>
      <c r="HDI25" s="124"/>
      <c r="HDJ25" s="124"/>
      <c r="HDK25" s="124"/>
      <c r="HDL25" s="124"/>
      <c r="HDM25" s="124"/>
      <c r="HDN25" s="124"/>
      <c r="HDO25" s="124"/>
      <c r="HDP25" s="124"/>
      <c r="HDQ25" s="124"/>
      <c r="HDR25" s="124"/>
      <c r="HDS25" s="124"/>
      <c r="HDT25" s="124"/>
      <c r="HDU25" s="124"/>
      <c r="HDV25" s="124"/>
      <c r="HDW25" s="124"/>
      <c r="HDX25" s="124"/>
      <c r="HDY25" s="124"/>
      <c r="HDZ25" s="124"/>
      <c r="HEA25" s="124"/>
      <c r="HEB25" s="124"/>
      <c r="HEC25" s="124"/>
      <c r="HED25" s="124"/>
      <c r="HEE25" s="124"/>
      <c r="HEF25" s="124"/>
      <c r="HEG25" s="124"/>
      <c r="HEH25" s="124"/>
      <c r="HEI25" s="124"/>
      <c r="HEJ25" s="124"/>
      <c r="HEK25" s="124"/>
      <c r="HEL25" s="124"/>
      <c r="HEM25" s="124"/>
      <c r="HEN25" s="124"/>
      <c r="HEO25" s="124"/>
      <c r="HEP25" s="124"/>
      <c r="HEQ25" s="124"/>
      <c r="HER25" s="124"/>
      <c r="HES25" s="124"/>
      <c r="HET25" s="124"/>
      <c r="HEU25" s="124"/>
      <c r="HEV25" s="124"/>
      <c r="HEW25" s="124"/>
      <c r="HEX25" s="124"/>
      <c r="HEY25" s="124"/>
      <c r="HEZ25" s="124"/>
      <c r="HFA25" s="124"/>
      <c r="HFB25" s="124"/>
      <c r="HFC25" s="124"/>
      <c r="HFD25" s="124"/>
      <c r="HFE25" s="124"/>
      <c r="HFF25" s="124"/>
      <c r="HFG25" s="124"/>
      <c r="HFH25" s="124"/>
      <c r="HFI25" s="124"/>
      <c r="HFJ25" s="124"/>
      <c r="HFK25" s="124"/>
      <c r="HFL25" s="124"/>
      <c r="HFM25" s="124"/>
      <c r="HFN25" s="124"/>
      <c r="HFO25" s="124"/>
      <c r="HFP25" s="124"/>
      <c r="HFQ25" s="124"/>
      <c r="HFR25" s="124"/>
      <c r="HFS25" s="124"/>
      <c r="HFT25" s="124"/>
      <c r="HFU25" s="124"/>
      <c r="HFV25" s="124"/>
      <c r="HFW25" s="124"/>
      <c r="HFX25" s="124"/>
      <c r="HFY25" s="124"/>
      <c r="HFZ25" s="124"/>
      <c r="HGA25" s="124"/>
      <c r="HGB25" s="124"/>
      <c r="HGC25" s="124"/>
      <c r="HGD25" s="124"/>
      <c r="HGE25" s="124"/>
      <c r="HGF25" s="124"/>
      <c r="HGG25" s="124"/>
      <c r="HGH25" s="124"/>
      <c r="HGI25" s="124"/>
      <c r="HGJ25" s="124"/>
      <c r="HGK25" s="124"/>
      <c r="HGL25" s="124"/>
      <c r="HGM25" s="124"/>
      <c r="HGN25" s="124"/>
      <c r="HGO25" s="124"/>
      <c r="HGP25" s="124"/>
      <c r="HGQ25" s="124"/>
      <c r="HGR25" s="124"/>
      <c r="HGS25" s="124"/>
      <c r="HGT25" s="124"/>
      <c r="HGU25" s="124"/>
      <c r="HGV25" s="124"/>
      <c r="HGW25" s="124"/>
      <c r="HGX25" s="124"/>
      <c r="HGY25" s="124"/>
      <c r="HGZ25" s="124"/>
      <c r="HHA25" s="124"/>
      <c r="HHB25" s="124"/>
      <c r="HHC25" s="124"/>
      <c r="HHD25" s="124"/>
      <c r="HHE25" s="124"/>
      <c r="HHF25" s="124"/>
      <c r="HHG25" s="124"/>
      <c r="HHH25" s="124"/>
      <c r="HHI25" s="124"/>
      <c r="HHJ25" s="124"/>
      <c r="HHK25" s="124"/>
      <c r="HHL25" s="124"/>
      <c r="HHM25" s="124"/>
      <c r="HHN25" s="124"/>
      <c r="HHO25" s="124"/>
      <c r="HHP25" s="124"/>
      <c r="HHQ25" s="124"/>
      <c r="HHR25" s="124"/>
      <c r="HHS25" s="124"/>
      <c r="HHT25" s="124"/>
      <c r="HHU25" s="124"/>
      <c r="HHV25" s="124"/>
      <c r="HHW25" s="124"/>
      <c r="HHX25" s="124"/>
      <c r="HHY25" s="124"/>
      <c r="HHZ25" s="124"/>
      <c r="HIA25" s="124"/>
      <c r="HIB25" s="124"/>
      <c r="HIC25" s="124"/>
      <c r="HID25" s="124"/>
      <c r="HIE25" s="124"/>
      <c r="HIF25" s="124"/>
      <c r="HIG25" s="124"/>
      <c r="HIH25" s="124"/>
      <c r="HII25" s="124"/>
      <c r="HIJ25" s="124"/>
      <c r="HIK25" s="124"/>
      <c r="HIL25" s="124"/>
      <c r="HIM25" s="124"/>
      <c r="HIN25" s="124"/>
      <c r="HIO25" s="124"/>
      <c r="HIP25" s="124"/>
      <c r="HIQ25" s="124"/>
      <c r="HIR25" s="124"/>
      <c r="HIS25" s="124"/>
      <c r="HIT25" s="124"/>
      <c r="HIU25" s="124"/>
      <c r="HIV25" s="124"/>
      <c r="HIW25" s="124"/>
      <c r="HIX25" s="124"/>
      <c r="HIY25" s="124"/>
      <c r="HIZ25" s="124"/>
      <c r="HJA25" s="124"/>
      <c r="HJB25" s="124"/>
      <c r="HJC25" s="124"/>
      <c r="HJD25" s="124"/>
      <c r="HJE25" s="124"/>
      <c r="HJF25" s="124"/>
      <c r="HJG25" s="124"/>
      <c r="HJH25" s="124"/>
      <c r="HJI25" s="124"/>
      <c r="HJJ25" s="124"/>
      <c r="HJK25" s="124"/>
      <c r="HJL25" s="124"/>
      <c r="HJM25" s="124"/>
      <c r="HJN25" s="124"/>
      <c r="HJO25" s="124"/>
      <c r="HJP25" s="124"/>
      <c r="HJQ25" s="124"/>
      <c r="HJR25" s="124"/>
      <c r="HJS25" s="124"/>
      <c r="HJT25" s="124"/>
      <c r="HJU25" s="124"/>
      <c r="HJV25" s="124"/>
      <c r="HJW25" s="124"/>
      <c r="HJX25" s="124"/>
      <c r="HJY25" s="124"/>
      <c r="HJZ25" s="124"/>
      <c r="HKA25" s="124"/>
      <c r="HKB25" s="124"/>
      <c r="HKC25" s="124"/>
      <c r="HKD25" s="124"/>
      <c r="HKE25" s="124"/>
      <c r="HKF25" s="124"/>
      <c r="HKG25" s="124"/>
      <c r="HKH25" s="124"/>
      <c r="HKI25" s="124"/>
      <c r="HKJ25" s="124"/>
      <c r="HKK25" s="124"/>
      <c r="HKL25" s="124"/>
      <c r="HKM25" s="124"/>
      <c r="HKN25" s="124"/>
      <c r="HKO25" s="124"/>
      <c r="HKP25" s="124"/>
      <c r="HKQ25" s="124"/>
      <c r="HKR25" s="124"/>
      <c r="HKS25" s="124"/>
      <c r="HKT25" s="124"/>
      <c r="HKU25" s="124"/>
      <c r="HKV25" s="124"/>
      <c r="HKW25" s="124"/>
      <c r="HKX25" s="124"/>
      <c r="HKY25" s="124"/>
      <c r="HKZ25" s="124"/>
      <c r="HLA25" s="124"/>
      <c r="HLB25" s="124"/>
      <c r="HLC25" s="124"/>
      <c r="HLD25" s="124"/>
      <c r="HLE25" s="124"/>
      <c r="HLF25" s="124"/>
      <c r="HLG25" s="124"/>
      <c r="HLH25" s="124"/>
      <c r="HLI25" s="124"/>
      <c r="HLJ25" s="124"/>
      <c r="HLK25" s="124"/>
      <c r="HLL25" s="124"/>
      <c r="HLM25" s="124"/>
      <c r="HLN25" s="124"/>
      <c r="HLO25" s="124"/>
      <c r="HLP25" s="124"/>
      <c r="HLQ25" s="124"/>
      <c r="HLR25" s="124"/>
      <c r="HLS25" s="124"/>
      <c r="HLT25" s="124"/>
      <c r="HLU25" s="124"/>
      <c r="HLV25" s="124"/>
      <c r="HLW25" s="124"/>
      <c r="HLX25" s="124"/>
      <c r="HLY25" s="124"/>
      <c r="HLZ25" s="124"/>
      <c r="HMA25" s="124"/>
      <c r="HMB25" s="124"/>
      <c r="HMC25" s="124"/>
      <c r="HMD25" s="124"/>
      <c r="HME25" s="124"/>
      <c r="HMF25" s="124"/>
      <c r="HMG25" s="124"/>
      <c r="HMH25" s="124"/>
      <c r="HMI25" s="124"/>
      <c r="HMJ25" s="124"/>
      <c r="HMK25" s="124"/>
      <c r="HML25" s="124"/>
      <c r="HMM25" s="124"/>
      <c r="HMN25" s="124"/>
      <c r="HMO25" s="124"/>
      <c r="HMP25" s="124"/>
      <c r="HMQ25" s="124"/>
      <c r="HMR25" s="124"/>
      <c r="HMS25" s="124"/>
      <c r="HMT25" s="124"/>
      <c r="HMU25" s="124"/>
      <c r="HMV25" s="124"/>
      <c r="HMW25" s="124"/>
      <c r="HMX25" s="124"/>
      <c r="HMY25" s="124"/>
      <c r="HMZ25" s="124"/>
      <c r="HNA25" s="124"/>
      <c r="HNB25" s="124"/>
      <c r="HNC25" s="124"/>
      <c r="HND25" s="124"/>
      <c r="HNE25" s="124"/>
      <c r="HNF25" s="124"/>
      <c r="HNG25" s="124"/>
      <c r="HNH25" s="124"/>
      <c r="HNI25" s="124"/>
      <c r="HNJ25" s="124"/>
      <c r="HNK25" s="124"/>
      <c r="HNL25" s="124"/>
      <c r="HNM25" s="124"/>
      <c r="HNN25" s="124"/>
      <c r="HNO25" s="124"/>
      <c r="HNP25" s="124"/>
      <c r="HNQ25" s="124"/>
      <c r="HNR25" s="124"/>
      <c r="HNS25" s="124"/>
      <c r="HNT25" s="124"/>
      <c r="HNU25" s="124"/>
      <c r="HNV25" s="124"/>
      <c r="HNW25" s="124"/>
      <c r="HNX25" s="124"/>
      <c r="HNY25" s="124"/>
      <c r="HNZ25" s="124"/>
      <c r="HOA25" s="124"/>
      <c r="HOB25" s="124"/>
      <c r="HOC25" s="124"/>
      <c r="HOD25" s="124"/>
      <c r="HOE25" s="124"/>
      <c r="HOF25" s="124"/>
      <c r="HOG25" s="124"/>
      <c r="HOH25" s="124"/>
      <c r="HOI25" s="124"/>
      <c r="HOJ25" s="124"/>
      <c r="HOK25" s="124"/>
      <c r="HOL25" s="124"/>
      <c r="HOM25" s="124"/>
      <c r="HON25" s="124"/>
      <c r="HOO25" s="124"/>
      <c r="HOP25" s="124"/>
      <c r="HOQ25" s="124"/>
      <c r="HOR25" s="124"/>
      <c r="HOS25" s="124"/>
      <c r="HOT25" s="124"/>
      <c r="HOU25" s="124"/>
      <c r="HOV25" s="124"/>
      <c r="HOW25" s="124"/>
      <c r="HOX25" s="124"/>
      <c r="HOY25" s="124"/>
      <c r="HOZ25" s="124"/>
      <c r="HPA25" s="124"/>
      <c r="HPB25" s="124"/>
      <c r="HPC25" s="124"/>
      <c r="HPD25" s="124"/>
      <c r="HPE25" s="124"/>
      <c r="HPF25" s="124"/>
      <c r="HPG25" s="124"/>
      <c r="HPH25" s="124"/>
      <c r="HPI25" s="124"/>
      <c r="HPJ25" s="124"/>
      <c r="HPK25" s="124"/>
      <c r="HPL25" s="124"/>
      <c r="HPM25" s="124"/>
      <c r="HPN25" s="124"/>
      <c r="HPO25" s="124"/>
      <c r="HPP25" s="124"/>
      <c r="HPQ25" s="124"/>
      <c r="HPR25" s="124"/>
      <c r="HPS25" s="124"/>
      <c r="HPT25" s="124"/>
      <c r="HPU25" s="124"/>
      <c r="HPV25" s="124"/>
      <c r="HPW25" s="124"/>
      <c r="HPX25" s="124"/>
      <c r="HPY25" s="124"/>
      <c r="HPZ25" s="124"/>
      <c r="HQA25" s="124"/>
      <c r="HQB25" s="124"/>
      <c r="HQC25" s="124"/>
      <c r="HQD25" s="124"/>
      <c r="HQE25" s="124"/>
      <c r="HQF25" s="124"/>
      <c r="HQG25" s="124"/>
      <c r="HQH25" s="124"/>
      <c r="HQI25" s="124"/>
      <c r="HQJ25" s="124"/>
      <c r="HQK25" s="124"/>
      <c r="HQL25" s="124"/>
      <c r="HQM25" s="124"/>
      <c r="HQN25" s="124"/>
      <c r="HQO25" s="124"/>
      <c r="HQP25" s="124"/>
      <c r="HQQ25" s="124"/>
      <c r="HQR25" s="124"/>
      <c r="HQS25" s="124"/>
      <c r="HQT25" s="124"/>
      <c r="HQU25" s="124"/>
      <c r="HQV25" s="124"/>
      <c r="HQW25" s="124"/>
      <c r="HQX25" s="124"/>
      <c r="HQY25" s="124"/>
      <c r="HQZ25" s="124"/>
      <c r="HRA25" s="124"/>
      <c r="HRB25" s="124"/>
      <c r="HRC25" s="124"/>
      <c r="HRD25" s="124"/>
      <c r="HRE25" s="124"/>
      <c r="HRF25" s="124"/>
      <c r="HRG25" s="124"/>
      <c r="HRH25" s="124"/>
      <c r="HRI25" s="124"/>
      <c r="HRJ25" s="124"/>
      <c r="HRK25" s="124"/>
      <c r="HRL25" s="124"/>
      <c r="HRM25" s="124"/>
      <c r="HRN25" s="124"/>
      <c r="HRO25" s="124"/>
      <c r="HRP25" s="124"/>
      <c r="HRQ25" s="124"/>
      <c r="HRR25" s="124"/>
      <c r="HRS25" s="124"/>
      <c r="HRT25" s="124"/>
      <c r="HRU25" s="124"/>
      <c r="HRV25" s="124"/>
      <c r="HRW25" s="124"/>
      <c r="HRX25" s="124"/>
      <c r="HRY25" s="124"/>
      <c r="HRZ25" s="124"/>
      <c r="HSA25" s="124"/>
      <c r="HSB25" s="124"/>
      <c r="HSC25" s="124"/>
      <c r="HSD25" s="124"/>
      <c r="HSE25" s="124"/>
      <c r="HSF25" s="124"/>
      <c r="HSG25" s="124"/>
      <c r="HSH25" s="124"/>
      <c r="HSI25" s="124"/>
      <c r="HSJ25" s="124"/>
      <c r="HSK25" s="124"/>
      <c r="HSL25" s="124"/>
      <c r="HSM25" s="124"/>
      <c r="HSN25" s="124"/>
      <c r="HSO25" s="124"/>
      <c r="HSP25" s="124"/>
      <c r="HSQ25" s="124"/>
      <c r="HSR25" s="124"/>
      <c r="HSS25" s="124"/>
      <c r="HST25" s="124"/>
      <c r="HSU25" s="124"/>
      <c r="HSV25" s="124"/>
      <c r="HSW25" s="124"/>
      <c r="HSX25" s="124"/>
      <c r="HSY25" s="124"/>
      <c r="HSZ25" s="124"/>
      <c r="HTA25" s="124"/>
      <c r="HTB25" s="124"/>
      <c r="HTC25" s="124"/>
      <c r="HTD25" s="124"/>
      <c r="HTE25" s="124"/>
      <c r="HTF25" s="124"/>
      <c r="HTG25" s="124"/>
      <c r="HTH25" s="124"/>
      <c r="HTI25" s="124"/>
      <c r="HTJ25" s="124"/>
      <c r="HTK25" s="124"/>
      <c r="HTL25" s="124"/>
      <c r="HTM25" s="124"/>
      <c r="HTN25" s="124"/>
      <c r="HTO25" s="124"/>
      <c r="HTP25" s="124"/>
      <c r="HTQ25" s="124"/>
      <c r="HTR25" s="124"/>
      <c r="HTS25" s="124"/>
      <c r="HTT25" s="124"/>
      <c r="HTU25" s="124"/>
      <c r="HTV25" s="124"/>
      <c r="HTW25" s="124"/>
      <c r="HTX25" s="124"/>
      <c r="HTY25" s="124"/>
      <c r="HTZ25" s="124"/>
      <c r="HUA25" s="124"/>
      <c r="HUB25" s="124"/>
      <c r="HUC25" s="124"/>
      <c r="HUD25" s="124"/>
      <c r="HUE25" s="124"/>
      <c r="HUF25" s="124"/>
      <c r="HUG25" s="124"/>
      <c r="HUH25" s="124"/>
      <c r="HUI25" s="124"/>
      <c r="HUJ25" s="124"/>
      <c r="HUK25" s="124"/>
      <c r="HUL25" s="124"/>
      <c r="HUM25" s="124"/>
      <c r="HUN25" s="124"/>
      <c r="HUO25" s="124"/>
      <c r="HUP25" s="124"/>
      <c r="HUQ25" s="124"/>
      <c r="HUR25" s="124"/>
      <c r="HUS25" s="124"/>
      <c r="HUT25" s="124"/>
      <c r="HUU25" s="124"/>
      <c r="HUV25" s="124"/>
      <c r="HUW25" s="124"/>
      <c r="HUX25" s="124"/>
      <c r="HUY25" s="124"/>
      <c r="HUZ25" s="124"/>
      <c r="HVA25" s="124"/>
      <c r="HVB25" s="124"/>
      <c r="HVC25" s="124"/>
      <c r="HVD25" s="124"/>
      <c r="HVE25" s="124"/>
      <c r="HVF25" s="124"/>
      <c r="HVG25" s="124"/>
      <c r="HVH25" s="124"/>
      <c r="HVI25" s="124"/>
      <c r="HVJ25" s="124"/>
      <c r="HVK25" s="124"/>
      <c r="HVL25" s="124"/>
      <c r="HVM25" s="124"/>
      <c r="HVN25" s="124"/>
      <c r="HVO25" s="124"/>
      <c r="HVP25" s="124"/>
      <c r="HVQ25" s="124"/>
      <c r="HVR25" s="124"/>
      <c r="HVS25" s="124"/>
      <c r="HVT25" s="124"/>
      <c r="HVU25" s="124"/>
      <c r="HVV25" s="124"/>
      <c r="HVW25" s="124"/>
      <c r="HVX25" s="124"/>
      <c r="HVY25" s="124"/>
      <c r="HVZ25" s="124"/>
      <c r="HWA25" s="124"/>
      <c r="HWB25" s="124"/>
      <c r="HWC25" s="124"/>
      <c r="HWD25" s="124"/>
      <c r="HWE25" s="124"/>
      <c r="HWF25" s="124"/>
      <c r="HWG25" s="124"/>
      <c r="HWH25" s="124"/>
      <c r="HWI25" s="124"/>
      <c r="HWJ25" s="124"/>
      <c r="HWK25" s="124"/>
      <c r="HWL25" s="124"/>
      <c r="HWM25" s="124"/>
      <c r="HWN25" s="124"/>
      <c r="HWO25" s="124"/>
      <c r="HWP25" s="124"/>
      <c r="HWQ25" s="124"/>
      <c r="HWR25" s="124"/>
      <c r="HWS25" s="124"/>
      <c r="HWT25" s="124"/>
      <c r="HWU25" s="124"/>
      <c r="HWV25" s="124"/>
      <c r="HWW25" s="124"/>
      <c r="HWX25" s="124"/>
      <c r="HWY25" s="124"/>
      <c r="HWZ25" s="124"/>
      <c r="HXA25" s="124"/>
      <c r="HXB25" s="124"/>
      <c r="HXC25" s="124"/>
      <c r="HXD25" s="124"/>
      <c r="HXE25" s="124"/>
      <c r="HXF25" s="124"/>
      <c r="HXG25" s="124"/>
      <c r="HXH25" s="124"/>
      <c r="HXI25" s="124"/>
      <c r="HXJ25" s="124"/>
      <c r="HXK25" s="124"/>
      <c r="HXL25" s="124"/>
      <c r="HXM25" s="124"/>
      <c r="HXN25" s="124"/>
      <c r="HXO25" s="124"/>
      <c r="HXP25" s="124"/>
      <c r="HXQ25" s="124"/>
      <c r="HXR25" s="124"/>
      <c r="HXS25" s="124"/>
      <c r="HXT25" s="124"/>
      <c r="HXU25" s="124"/>
      <c r="HXV25" s="124"/>
      <c r="HXW25" s="124"/>
      <c r="HXX25" s="124"/>
      <c r="HXY25" s="124"/>
      <c r="HXZ25" s="124"/>
      <c r="HYA25" s="124"/>
      <c r="HYB25" s="124"/>
      <c r="HYC25" s="124"/>
      <c r="HYD25" s="124"/>
      <c r="HYE25" s="124"/>
      <c r="HYF25" s="124"/>
      <c r="HYG25" s="124"/>
      <c r="HYH25" s="124"/>
      <c r="HYI25" s="124"/>
      <c r="HYJ25" s="124"/>
      <c r="HYK25" s="124"/>
      <c r="HYL25" s="124"/>
      <c r="HYM25" s="124"/>
      <c r="HYN25" s="124"/>
      <c r="HYO25" s="124"/>
      <c r="HYP25" s="124"/>
      <c r="HYQ25" s="124"/>
      <c r="HYR25" s="124"/>
      <c r="HYS25" s="124"/>
      <c r="HYT25" s="124"/>
      <c r="HYU25" s="124"/>
      <c r="HYV25" s="124"/>
      <c r="HYW25" s="124"/>
      <c r="HYX25" s="124"/>
      <c r="HYY25" s="124"/>
      <c r="HYZ25" s="124"/>
      <c r="HZA25" s="124"/>
      <c r="HZB25" s="124"/>
      <c r="HZC25" s="124"/>
      <c r="HZD25" s="124"/>
      <c r="HZE25" s="124"/>
      <c r="HZF25" s="124"/>
      <c r="HZG25" s="124"/>
      <c r="HZH25" s="124"/>
      <c r="HZI25" s="124"/>
      <c r="HZJ25" s="124"/>
      <c r="HZK25" s="124"/>
      <c r="HZL25" s="124"/>
      <c r="HZM25" s="124"/>
      <c r="HZN25" s="124"/>
      <c r="HZO25" s="124"/>
      <c r="HZP25" s="124"/>
      <c r="HZQ25" s="124"/>
      <c r="HZR25" s="124"/>
      <c r="HZS25" s="124"/>
      <c r="HZT25" s="124"/>
      <c r="HZU25" s="124"/>
      <c r="HZV25" s="124"/>
      <c r="HZW25" s="124"/>
      <c r="HZX25" s="124"/>
      <c r="HZY25" s="124"/>
      <c r="HZZ25" s="124"/>
      <c r="IAA25" s="124"/>
      <c r="IAB25" s="124"/>
      <c r="IAC25" s="124"/>
      <c r="IAD25" s="124"/>
      <c r="IAE25" s="124"/>
      <c r="IAF25" s="124"/>
      <c r="IAG25" s="124"/>
      <c r="IAH25" s="124"/>
      <c r="IAI25" s="124"/>
      <c r="IAJ25" s="124"/>
      <c r="IAK25" s="124"/>
      <c r="IAL25" s="124"/>
      <c r="IAM25" s="124"/>
      <c r="IAN25" s="124"/>
      <c r="IAO25" s="124"/>
      <c r="IAP25" s="124"/>
      <c r="IAQ25" s="124"/>
      <c r="IAR25" s="124"/>
      <c r="IAS25" s="124"/>
      <c r="IAT25" s="124"/>
      <c r="IAU25" s="124"/>
      <c r="IAV25" s="124"/>
      <c r="IAW25" s="124"/>
      <c r="IAX25" s="124"/>
      <c r="IAY25" s="124"/>
      <c r="IAZ25" s="124"/>
      <c r="IBA25" s="124"/>
      <c r="IBB25" s="124"/>
      <c r="IBC25" s="124"/>
      <c r="IBD25" s="124"/>
      <c r="IBE25" s="124"/>
      <c r="IBF25" s="124"/>
      <c r="IBG25" s="124"/>
      <c r="IBH25" s="124"/>
      <c r="IBI25" s="124"/>
      <c r="IBJ25" s="124"/>
      <c r="IBK25" s="124"/>
      <c r="IBL25" s="124"/>
      <c r="IBM25" s="124"/>
      <c r="IBN25" s="124"/>
      <c r="IBO25" s="124"/>
      <c r="IBP25" s="124"/>
      <c r="IBQ25" s="124"/>
      <c r="IBR25" s="124"/>
      <c r="IBS25" s="124"/>
      <c r="IBT25" s="124"/>
      <c r="IBU25" s="124"/>
      <c r="IBV25" s="124"/>
      <c r="IBW25" s="124"/>
      <c r="IBX25" s="124"/>
      <c r="IBY25" s="124"/>
      <c r="IBZ25" s="124"/>
      <c r="ICA25" s="124"/>
      <c r="ICB25" s="124"/>
      <c r="ICC25" s="124"/>
      <c r="ICD25" s="124"/>
      <c r="ICE25" s="124"/>
      <c r="ICF25" s="124"/>
      <c r="ICG25" s="124"/>
      <c r="ICH25" s="124"/>
      <c r="ICI25" s="124"/>
      <c r="ICJ25" s="124"/>
      <c r="ICK25" s="124"/>
      <c r="ICL25" s="124"/>
      <c r="ICM25" s="124"/>
      <c r="ICN25" s="124"/>
      <c r="ICO25" s="124"/>
      <c r="ICP25" s="124"/>
      <c r="ICQ25" s="124"/>
      <c r="ICR25" s="124"/>
      <c r="ICS25" s="124"/>
      <c r="ICT25" s="124"/>
      <c r="ICU25" s="124"/>
      <c r="ICV25" s="124"/>
      <c r="ICW25" s="124"/>
      <c r="ICX25" s="124"/>
      <c r="ICY25" s="124"/>
      <c r="ICZ25" s="124"/>
      <c r="IDA25" s="124"/>
      <c r="IDB25" s="124"/>
      <c r="IDC25" s="124"/>
      <c r="IDD25" s="124"/>
      <c r="IDE25" s="124"/>
      <c r="IDF25" s="124"/>
      <c r="IDG25" s="124"/>
      <c r="IDH25" s="124"/>
      <c r="IDI25" s="124"/>
      <c r="IDJ25" s="124"/>
      <c r="IDK25" s="124"/>
      <c r="IDL25" s="124"/>
      <c r="IDM25" s="124"/>
      <c r="IDN25" s="124"/>
      <c r="IDO25" s="124"/>
      <c r="IDP25" s="124"/>
      <c r="IDQ25" s="124"/>
      <c r="IDR25" s="124"/>
      <c r="IDS25" s="124"/>
      <c r="IDT25" s="124"/>
      <c r="IDU25" s="124"/>
      <c r="IDV25" s="124"/>
      <c r="IDW25" s="124"/>
      <c r="IDX25" s="124"/>
      <c r="IDY25" s="124"/>
      <c r="IDZ25" s="124"/>
      <c r="IEA25" s="124"/>
      <c r="IEB25" s="124"/>
      <c r="IEC25" s="124"/>
      <c r="IED25" s="124"/>
      <c r="IEE25" s="124"/>
      <c r="IEF25" s="124"/>
      <c r="IEG25" s="124"/>
      <c r="IEH25" s="124"/>
      <c r="IEI25" s="124"/>
      <c r="IEJ25" s="124"/>
      <c r="IEK25" s="124"/>
      <c r="IEL25" s="124"/>
      <c r="IEM25" s="124"/>
      <c r="IEN25" s="124"/>
      <c r="IEO25" s="124"/>
      <c r="IEP25" s="124"/>
      <c r="IEQ25" s="124"/>
      <c r="IER25" s="124"/>
      <c r="IES25" s="124"/>
      <c r="IET25" s="124"/>
      <c r="IEU25" s="124"/>
      <c r="IEV25" s="124"/>
      <c r="IEW25" s="124"/>
      <c r="IEX25" s="124"/>
      <c r="IEY25" s="124"/>
      <c r="IEZ25" s="124"/>
      <c r="IFA25" s="124"/>
      <c r="IFB25" s="124"/>
      <c r="IFC25" s="124"/>
      <c r="IFD25" s="124"/>
      <c r="IFE25" s="124"/>
      <c r="IFF25" s="124"/>
      <c r="IFG25" s="124"/>
      <c r="IFH25" s="124"/>
      <c r="IFI25" s="124"/>
      <c r="IFJ25" s="124"/>
      <c r="IFK25" s="124"/>
      <c r="IFL25" s="124"/>
      <c r="IFM25" s="124"/>
      <c r="IFN25" s="124"/>
      <c r="IFO25" s="124"/>
      <c r="IFP25" s="124"/>
      <c r="IFQ25" s="124"/>
      <c r="IFR25" s="124"/>
      <c r="IFS25" s="124"/>
      <c r="IFT25" s="124"/>
      <c r="IFU25" s="124"/>
      <c r="IFV25" s="124"/>
      <c r="IFW25" s="124"/>
      <c r="IFX25" s="124"/>
      <c r="IFY25" s="124"/>
      <c r="IFZ25" s="124"/>
      <c r="IGA25" s="124"/>
      <c r="IGB25" s="124"/>
      <c r="IGC25" s="124"/>
      <c r="IGD25" s="124"/>
      <c r="IGE25" s="124"/>
      <c r="IGF25" s="124"/>
      <c r="IGG25" s="124"/>
      <c r="IGH25" s="124"/>
      <c r="IGI25" s="124"/>
      <c r="IGJ25" s="124"/>
      <c r="IGK25" s="124"/>
      <c r="IGL25" s="124"/>
      <c r="IGM25" s="124"/>
      <c r="IGN25" s="124"/>
      <c r="IGO25" s="124"/>
      <c r="IGP25" s="124"/>
      <c r="IGQ25" s="124"/>
      <c r="IGR25" s="124"/>
      <c r="IGS25" s="124"/>
      <c r="IGT25" s="124"/>
      <c r="IGU25" s="124"/>
      <c r="IGV25" s="124"/>
      <c r="IGW25" s="124"/>
      <c r="IGX25" s="124"/>
      <c r="IGY25" s="124"/>
      <c r="IGZ25" s="124"/>
      <c r="IHA25" s="124"/>
      <c r="IHB25" s="124"/>
      <c r="IHC25" s="124"/>
      <c r="IHD25" s="124"/>
      <c r="IHE25" s="124"/>
      <c r="IHF25" s="124"/>
      <c r="IHG25" s="124"/>
      <c r="IHH25" s="124"/>
      <c r="IHI25" s="124"/>
      <c r="IHJ25" s="124"/>
      <c r="IHK25" s="124"/>
      <c r="IHL25" s="124"/>
      <c r="IHM25" s="124"/>
      <c r="IHN25" s="124"/>
      <c r="IHO25" s="124"/>
      <c r="IHP25" s="124"/>
      <c r="IHQ25" s="124"/>
      <c r="IHR25" s="124"/>
      <c r="IHS25" s="124"/>
      <c r="IHT25" s="124"/>
      <c r="IHU25" s="124"/>
      <c r="IHV25" s="124"/>
      <c r="IHW25" s="124"/>
      <c r="IHX25" s="124"/>
      <c r="IHY25" s="124"/>
      <c r="IHZ25" s="124"/>
      <c r="IIA25" s="124"/>
      <c r="IIB25" s="124"/>
      <c r="IIC25" s="124"/>
      <c r="IID25" s="124"/>
      <c r="IIE25" s="124"/>
      <c r="IIF25" s="124"/>
      <c r="IIG25" s="124"/>
      <c r="IIH25" s="124"/>
      <c r="III25" s="124"/>
      <c r="IIJ25" s="124"/>
      <c r="IIK25" s="124"/>
      <c r="IIL25" s="124"/>
      <c r="IIM25" s="124"/>
      <c r="IIN25" s="124"/>
      <c r="IIO25" s="124"/>
      <c r="IIP25" s="124"/>
      <c r="IIQ25" s="124"/>
      <c r="IIR25" s="124"/>
      <c r="IIS25" s="124"/>
      <c r="IIT25" s="124"/>
      <c r="IIU25" s="124"/>
      <c r="IIV25" s="124"/>
      <c r="IIW25" s="124"/>
      <c r="IIX25" s="124"/>
      <c r="IIY25" s="124"/>
      <c r="IIZ25" s="124"/>
      <c r="IJA25" s="124"/>
      <c r="IJB25" s="124"/>
      <c r="IJC25" s="124"/>
      <c r="IJD25" s="124"/>
      <c r="IJE25" s="124"/>
      <c r="IJF25" s="124"/>
      <c r="IJG25" s="124"/>
      <c r="IJH25" s="124"/>
      <c r="IJI25" s="124"/>
      <c r="IJJ25" s="124"/>
      <c r="IJK25" s="124"/>
      <c r="IJL25" s="124"/>
      <c r="IJM25" s="124"/>
      <c r="IJN25" s="124"/>
      <c r="IJO25" s="124"/>
      <c r="IJP25" s="124"/>
      <c r="IJQ25" s="124"/>
      <c r="IJR25" s="124"/>
      <c r="IJS25" s="124"/>
      <c r="IJT25" s="124"/>
      <c r="IJU25" s="124"/>
      <c r="IJV25" s="124"/>
      <c r="IJW25" s="124"/>
      <c r="IJX25" s="124"/>
      <c r="IJY25" s="124"/>
      <c r="IJZ25" s="124"/>
      <c r="IKA25" s="124"/>
      <c r="IKB25" s="124"/>
      <c r="IKC25" s="124"/>
      <c r="IKD25" s="124"/>
      <c r="IKE25" s="124"/>
      <c r="IKF25" s="124"/>
      <c r="IKG25" s="124"/>
      <c r="IKH25" s="124"/>
      <c r="IKI25" s="124"/>
      <c r="IKJ25" s="124"/>
      <c r="IKK25" s="124"/>
      <c r="IKL25" s="124"/>
      <c r="IKM25" s="124"/>
      <c r="IKN25" s="124"/>
      <c r="IKO25" s="124"/>
      <c r="IKP25" s="124"/>
      <c r="IKQ25" s="124"/>
      <c r="IKR25" s="124"/>
      <c r="IKS25" s="124"/>
      <c r="IKT25" s="124"/>
      <c r="IKU25" s="124"/>
      <c r="IKV25" s="124"/>
      <c r="IKW25" s="124"/>
      <c r="IKX25" s="124"/>
      <c r="IKY25" s="124"/>
      <c r="IKZ25" s="124"/>
      <c r="ILA25" s="124"/>
      <c r="ILB25" s="124"/>
      <c r="ILC25" s="124"/>
      <c r="ILD25" s="124"/>
      <c r="ILE25" s="124"/>
      <c r="ILF25" s="124"/>
      <c r="ILG25" s="124"/>
      <c r="ILH25" s="124"/>
      <c r="ILI25" s="124"/>
      <c r="ILJ25" s="124"/>
      <c r="ILK25" s="124"/>
      <c r="ILL25" s="124"/>
      <c r="ILM25" s="124"/>
      <c r="ILN25" s="124"/>
      <c r="ILO25" s="124"/>
      <c r="ILP25" s="124"/>
      <c r="ILQ25" s="124"/>
      <c r="ILR25" s="124"/>
      <c r="ILS25" s="124"/>
      <c r="ILT25" s="124"/>
      <c r="ILU25" s="124"/>
      <c r="ILV25" s="124"/>
      <c r="ILW25" s="124"/>
      <c r="ILX25" s="124"/>
      <c r="ILY25" s="124"/>
      <c r="ILZ25" s="124"/>
      <c r="IMA25" s="124"/>
      <c r="IMB25" s="124"/>
      <c r="IMC25" s="124"/>
      <c r="IMD25" s="124"/>
      <c r="IME25" s="124"/>
      <c r="IMF25" s="124"/>
      <c r="IMG25" s="124"/>
      <c r="IMH25" s="124"/>
      <c r="IMI25" s="124"/>
      <c r="IMJ25" s="124"/>
      <c r="IMK25" s="124"/>
      <c r="IML25" s="124"/>
      <c r="IMM25" s="124"/>
      <c r="IMN25" s="124"/>
      <c r="IMO25" s="124"/>
      <c r="IMP25" s="124"/>
      <c r="IMQ25" s="124"/>
      <c r="IMR25" s="124"/>
      <c r="IMS25" s="124"/>
      <c r="IMT25" s="124"/>
      <c r="IMU25" s="124"/>
      <c r="IMV25" s="124"/>
      <c r="IMW25" s="124"/>
      <c r="IMX25" s="124"/>
      <c r="IMY25" s="124"/>
      <c r="IMZ25" s="124"/>
      <c r="INA25" s="124"/>
      <c r="INB25" s="124"/>
      <c r="INC25" s="124"/>
      <c r="IND25" s="124"/>
      <c r="INE25" s="124"/>
      <c r="INF25" s="124"/>
      <c r="ING25" s="124"/>
      <c r="INH25" s="124"/>
      <c r="INI25" s="124"/>
      <c r="INJ25" s="124"/>
      <c r="INK25" s="124"/>
      <c r="INL25" s="124"/>
      <c r="INM25" s="124"/>
      <c r="INN25" s="124"/>
      <c r="INO25" s="124"/>
      <c r="INP25" s="124"/>
      <c r="INQ25" s="124"/>
      <c r="INR25" s="124"/>
      <c r="INS25" s="124"/>
      <c r="INT25" s="124"/>
      <c r="INU25" s="124"/>
      <c r="INV25" s="124"/>
      <c r="INW25" s="124"/>
      <c r="INX25" s="124"/>
      <c r="INY25" s="124"/>
      <c r="INZ25" s="124"/>
      <c r="IOA25" s="124"/>
      <c r="IOB25" s="124"/>
      <c r="IOC25" s="124"/>
      <c r="IOD25" s="124"/>
      <c r="IOE25" s="124"/>
      <c r="IOF25" s="124"/>
      <c r="IOG25" s="124"/>
      <c r="IOH25" s="124"/>
      <c r="IOI25" s="124"/>
      <c r="IOJ25" s="124"/>
      <c r="IOK25" s="124"/>
      <c r="IOL25" s="124"/>
      <c r="IOM25" s="124"/>
      <c r="ION25" s="124"/>
      <c r="IOO25" s="124"/>
      <c r="IOP25" s="124"/>
      <c r="IOQ25" s="124"/>
      <c r="IOR25" s="124"/>
      <c r="IOS25" s="124"/>
      <c r="IOT25" s="124"/>
      <c r="IOU25" s="124"/>
      <c r="IOV25" s="124"/>
      <c r="IOW25" s="124"/>
      <c r="IOX25" s="124"/>
      <c r="IOY25" s="124"/>
      <c r="IOZ25" s="124"/>
      <c r="IPA25" s="124"/>
      <c r="IPB25" s="124"/>
      <c r="IPC25" s="124"/>
      <c r="IPD25" s="124"/>
      <c r="IPE25" s="124"/>
      <c r="IPF25" s="124"/>
      <c r="IPG25" s="124"/>
      <c r="IPH25" s="124"/>
      <c r="IPI25" s="124"/>
      <c r="IPJ25" s="124"/>
      <c r="IPK25" s="124"/>
      <c r="IPL25" s="124"/>
      <c r="IPM25" s="124"/>
      <c r="IPN25" s="124"/>
      <c r="IPO25" s="124"/>
      <c r="IPP25" s="124"/>
      <c r="IPQ25" s="124"/>
      <c r="IPR25" s="124"/>
      <c r="IPS25" s="124"/>
      <c r="IPT25" s="124"/>
      <c r="IPU25" s="124"/>
      <c r="IPV25" s="124"/>
      <c r="IPW25" s="124"/>
      <c r="IPX25" s="124"/>
      <c r="IPY25" s="124"/>
      <c r="IPZ25" s="124"/>
      <c r="IQA25" s="124"/>
      <c r="IQB25" s="124"/>
      <c r="IQC25" s="124"/>
      <c r="IQD25" s="124"/>
      <c r="IQE25" s="124"/>
      <c r="IQF25" s="124"/>
      <c r="IQG25" s="124"/>
      <c r="IQH25" s="124"/>
      <c r="IQI25" s="124"/>
      <c r="IQJ25" s="124"/>
      <c r="IQK25" s="124"/>
      <c r="IQL25" s="124"/>
      <c r="IQM25" s="124"/>
      <c r="IQN25" s="124"/>
      <c r="IQO25" s="124"/>
      <c r="IQP25" s="124"/>
      <c r="IQQ25" s="124"/>
      <c r="IQR25" s="124"/>
      <c r="IQS25" s="124"/>
      <c r="IQT25" s="124"/>
      <c r="IQU25" s="124"/>
      <c r="IQV25" s="124"/>
      <c r="IQW25" s="124"/>
      <c r="IQX25" s="124"/>
      <c r="IQY25" s="124"/>
      <c r="IQZ25" s="124"/>
      <c r="IRA25" s="124"/>
      <c r="IRB25" s="124"/>
      <c r="IRC25" s="124"/>
      <c r="IRD25" s="124"/>
      <c r="IRE25" s="124"/>
      <c r="IRF25" s="124"/>
      <c r="IRG25" s="124"/>
      <c r="IRH25" s="124"/>
      <c r="IRI25" s="124"/>
      <c r="IRJ25" s="124"/>
      <c r="IRK25" s="124"/>
      <c r="IRL25" s="124"/>
      <c r="IRM25" s="124"/>
      <c r="IRN25" s="124"/>
      <c r="IRO25" s="124"/>
      <c r="IRP25" s="124"/>
      <c r="IRQ25" s="124"/>
      <c r="IRR25" s="124"/>
      <c r="IRS25" s="124"/>
      <c r="IRT25" s="124"/>
      <c r="IRU25" s="124"/>
      <c r="IRV25" s="124"/>
      <c r="IRW25" s="124"/>
      <c r="IRX25" s="124"/>
      <c r="IRY25" s="124"/>
      <c r="IRZ25" s="124"/>
      <c r="ISA25" s="124"/>
      <c r="ISB25" s="124"/>
      <c r="ISC25" s="124"/>
      <c r="ISD25" s="124"/>
      <c r="ISE25" s="124"/>
      <c r="ISF25" s="124"/>
      <c r="ISG25" s="124"/>
      <c r="ISH25" s="124"/>
      <c r="ISI25" s="124"/>
      <c r="ISJ25" s="124"/>
      <c r="ISK25" s="124"/>
      <c r="ISL25" s="124"/>
      <c r="ISM25" s="124"/>
      <c r="ISN25" s="124"/>
      <c r="ISO25" s="124"/>
      <c r="ISP25" s="124"/>
      <c r="ISQ25" s="124"/>
      <c r="ISR25" s="124"/>
      <c r="ISS25" s="124"/>
      <c r="IST25" s="124"/>
      <c r="ISU25" s="124"/>
      <c r="ISV25" s="124"/>
      <c r="ISW25" s="124"/>
      <c r="ISX25" s="124"/>
      <c r="ISY25" s="124"/>
      <c r="ISZ25" s="124"/>
      <c r="ITA25" s="124"/>
      <c r="ITB25" s="124"/>
      <c r="ITC25" s="124"/>
      <c r="ITD25" s="124"/>
      <c r="ITE25" s="124"/>
      <c r="ITF25" s="124"/>
      <c r="ITG25" s="124"/>
      <c r="ITH25" s="124"/>
      <c r="ITI25" s="124"/>
      <c r="ITJ25" s="124"/>
      <c r="ITK25" s="124"/>
      <c r="ITL25" s="124"/>
      <c r="ITM25" s="124"/>
      <c r="ITN25" s="124"/>
      <c r="ITO25" s="124"/>
      <c r="ITP25" s="124"/>
      <c r="ITQ25" s="124"/>
      <c r="ITR25" s="124"/>
      <c r="ITS25" s="124"/>
      <c r="ITT25" s="124"/>
      <c r="ITU25" s="124"/>
      <c r="ITV25" s="124"/>
      <c r="ITW25" s="124"/>
      <c r="ITX25" s="124"/>
      <c r="ITY25" s="124"/>
      <c r="ITZ25" s="124"/>
      <c r="IUA25" s="124"/>
      <c r="IUB25" s="124"/>
      <c r="IUC25" s="124"/>
      <c r="IUD25" s="124"/>
      <c r="IUE25" s="124"/>
      <c r="IUF25" s="124"/>
      <c r="IUG25" s="124"/>
      <c r="IUH25" s="124"/>
      <c r="IUI25" s="124"/>
      <c r="IUJ25" s="124"/>
      <c r="IUK25" s="124"/>
      <c r="IUL25" s="124"/>
      <c r="IUM25" s="124"/>
      <c r="IUN25" s="124"/>
      <c r="IUO25" s="124"/>
      <c r="IUP25" s="124"/>
      <c r="IUQ25" s="124"/>
      <c r="IUR25" s="124"/>
      <c r="IUS25" s="124"/>
      <c r="IUT25" s="124"/>
      <c r="IUU25" s="124"/>
      <c r="IUV25" s="124"/>
      <c r="IUW25" s="124"/>
      <c r="IUX25" s="124"/>
      <c r="IUY25" s="124"/>
      <c r="IUZ25" s="124"/>
      <c r="IVA25" s="124"/>
      <c r="IVB25" s="124"/>
      <c r="IVC25" s="124"/>
      <c r="IVD25" s="124"/>
      <c r="IVE25" s="124"/>
      <c r="IVF25" s="124"/>
      <c r="IVG25" s="124"/>
      <c r="IVH25" s="124"/>
      <c r="IVI25" s="124"/>
      <c r="IVJ25" s="124"/>
      <c r="IVK25" s="124"/>
      <c r="IVL25" s="124"/>
      <c r="IVM25" s="124"/>
      <c r="IVN25" s="124"/>
      <c r="IVO25" s="124"/>
      <c r="IVP25" s="124"/>
      <c r="IVQ25" s="124"/>
      <c r="IVR25" s="124"/>
      <c r="IVS25" s="124"/>
      <c r="IVT25" s="124"/>
      <c r="IVU25" s="124"/>
      <c r="IVV25" s="124"/>
      <c r="IVW25" s="124"/>
      <c r="IVX25" s="124"/>
      <c r="IVY25" s="124"/>
      <c r="IVZ25" s="124"/>
      <c r="IWA25" s="124"/>
      <c r="IWB25" s="124"/>
      <c r="IWC25" s="124"/>
      <c r="IWD25" s="124"/>
      <c r="IWE25" s="124"/>
      <c r="IWF25" s="124"/>
      <c r="IWG25" s="124"/>
      <c r="IWH25" s="124"/>
      <c r="IWI25" s="124"/>
      <c r="IWJ25" s="124"/>
      <c r="IWK25" s="124"/>
      <c r="IWL25" s="124"/>
      <c r="IWM25" s="124"/>
      <c r="IWN25" s="124"/>
      <c r="IWO25" s="124"/>
      <c r="IWP25" s="124"/>
      <c r="IWQ25" s="124"/>
      <c r="IWR25" s="124"/>
      <c r="IWS25" s="124"/>
      <c r="IWT25" s="124"/>
      <c r="IWU25" s="124"/>
      <c r="IWV25" s="124"/>
      <c r="IWW25" s="124"/>
      <c r="IWX25" s="124"/>
      <c r="IWY25" s="124"/>
      <c r="IWZ25" s="124"/>
      <c r="IXA25" s="124"/>
      <c r="IXB25" s="124"/>
      <c r="IXC25" s="124"/>
      <c r="IXD25" s="124"/>
      <c r="IXE25" s="124"/>
      <c r="IXF25" s="124"/>
      <c r="IXG25" s="124"/>
      <c r="IXH25" s="124"/>
      <c r="IXI25" s="124"/>
      <c r="IXJ25" s="124"/>
      <c r="IXK25" s="124"/>
      <c r="IXL25" s="124"/>
      <c r="IXM25" s="124"/>
      <c r="IXN25" s="124"/>
      <c r="IXO25" s="124"/>
      <c r="IXP25" s="124"/>
      <c r="IXQ25" s="124"/>
      <c r="IXR25" s="124"/>
      <c r="IXS25" s="124"/>
      <c r="IXT25" s="124"/>
      <c r="IXU25" s="124"/>
      <c r="IXV25" s="124"/>
      <c r="IXW25" s="124"/>
      <c r="IXX25" s="124"/>
      <c r="IXY25" s="124"/>
      <c r="IXZ25" s="124"/>
      <c r="IYA25" s="124"/>
      <c r="IYB25" s="124"/>
      <c r="IYC25" s="124"/>
      <c r="IYD25" s="124"/>
      <c r="IYE25" s="124"/>
      <c r="IYF25" s="124"/>
      <c r="IYG25" s="124"/>
      <c r="IYH25" s="124"/>
      <c r="IYI25" s="124"/>
      <c r="IYJ25" s="124"/>
      <c r="IYK25" s="124"/>
      <c r="IYL25" s="124"/>
      <c r="IYM25" s="124"/>
      <c r="IYN25" s="124"/>
      <c r="IYO25" s="124"/>
      <c r="IYP25" s="124"/>
      <c r="IYQ25" s="124"/>
      <c r="IYR25" s="124"/>
      <c r="IYS25" s="124"/>
      <c r="IYT25" s="124"/>
      <c r="IYU25" s="124"/>
      <c r="IYV25" s="124"/>
      <c r="IYW25" s="124"/>
      <c r="IYX25" s="124"/>
      <c r="IYY25" s="124"/>
      <c r="IYZ25" s="124"/>
      <c r="IZA25" s="124"/>
      <c r="IZB25" s="124"/>
      <c r="IZC25" s="124"/>
      <c r="IZD25" s="124"/>
      <c r="IZE25" s="124"/>
      <c r="IZF25" s="124"/>
      <c r="IZG25" s="124"/>
      <c r="IZH25" s="124"/>
      <c r="IZI25" s="124"/>
      <c r="IZJ25" s="124"/>
      <c r="IZK25" s="124"/>
      <c r="IZL25" s="124"/>
      <c r="IZM25" s="124"/>
      <c r="IZN25" s="124"/>
      <c r="IZO25" s="124"/>
      <c r="IZP25" s="124"/>
      <c r="IZQ25" s="124"/>
      <c r="IZR25" s="124"/>
      <c r="IZS25" s="124"/>
      <c r="IZT25" s="124"/>
      <c r="IZU25" s="124"/>
      <c r="IZV25" s="124"/>
      <c r="IZW25" s="124"/>
      <c r="IZX25" s="124"/>
      <c r="IZY25" s="124"/>
      <c r="IZZ25" s="124"/>
      <c r="JAA25" s="124"/>
      <c r="JAB25" s="124"/>
      <c r="JAC25" s="124"/>
      <c r="JAD25" s="124"/>
      <c r="JAE25" s="124"/>
      <c r="JAF25" s="124"/>
      <c r="JAG25" s="124"/>
      <c r="JAH25" s="124"/>
      <c r="JAI25" s="124"/>
      <c r="JAJ25" s="124"/>
      <c r="JAK25" s="124"/>
      <c r="JAL25" s="124"/>
      <c r="JAM25" s="124"/>
      <c r="JAN25" s="124"/>
      <c r="JAO25" s="124"/>
      <c r="JAP25" s="124"/>
      <c r="JAQ25" s="124"/>
      <c r="JAR25" s="124"/>
      <c r="JAS25" s="124"/>
      <c r="JAT25" s="124"/>
      <c r="JAU25" s="124"/>
      <c r="JAV25" s="124"/>
      <c r="JAW25" s="124"/>
      <c r="JAX25" s="124"/>
      <c r="JAY25" s="124"/>
      <c r="JAZ25" s="124"/>
      <c r="JBA25" s="124"/>
      <c r="JBB25" s="124"/>
      <c r="JBC25" s="124"/>
      <c r="JBD25" s="124"/>
      <c r="JBE25" s="124"/>
      <c r="JBF25" s="124"/>
      <c r="JBG25" s="124"/>
      <c r="JBH25" s="124"/>
      <c r="JBI25" s="124"/>
      <c r="JBJ25" s="124"/>
      <c r="JBK25" s="124"/>
      <c r="JBL25" s="124"/>
      <c r="JBM25" s="124"/>
      <c r="JBN25" s="124"/>
      <c r="JBO25" s="124"/>
      <c r="JBP25" s="124"/>
      <c r="JBQ25" s="124"/>
      <c r="JBR25" s="124"/>
      <c r="JBS25" s="124"/>
      <c r="JBT25" s="124"/>
      <c r="JBU25" s="124"/>
      <c r="JBV25" s="124"/>
      <c r="JBW25" s="124"/>
      <c r="JBX25" s="124"/>
      <c r="JBY25" s="124"/>
      <c r="JBZ25" s="124"/>
      <c r="JCA25" s="124"/>
      <c r="JCB25" s="124"/>
      <c r="JCC25" s="124"/>
      <c r="JCD25" s="124"/>
      <c r="JCE25" s="124"/>
      <c r="JCF25" s="124"/>
      <c r="JCG25" s="124"/>
      <c r="JCH25" s="124"/>
      <c r="JCI25" s="124"/>
      <c r="JCJ25" s="124"/>
      <c r="JCK25" s="124"/>
      <c r="JCL25" s="124"/>
      <c r="JCM25" s="124"/>
      <c r="JCN25" s="124"/>
      <c r="JCO25" s="124"/>
      <c r="JCP25" s="124"/>
      <c r="JCQ25" s="124"/>
      <c r="JCR25" s="124"/>
      <c r="JCS25" s="124"/>
      <c r="JCT25" s="124"/>
      <c r="JCU25" s="124"/>
      <c r="JCV25" s="124"/>
      <c r="JCW25" s="124"/>
      <c r="JCX25" s="124"/>
      <c r="JCY25" s="124"/>
      <c r="JCZ25" s="124"/>
      <c r="JDA25" s="124"/>
      <c r="JDB25" s="124"/>
      <c r="JDC25" s="124"/>
      <c r="JDD25" s="124"/>
      <c r="JDE25" s="124"/>
      <c r="JDF25" s="124"/>
      <c r="JDG25" s="124"/>
      <c r="JDH25" s="124"/>
      <c r="JDI25" s="124"/>
      <c r="JDJ25" s="124"/>
      <c r="JDK25" s="124"/>
      <c r="JDL25" s="124"/>
      <c r="JDM25" s="124"/>
      <c r="JDN25" s="124"/>
      <c r="JDO25" s="124"/>
      <c r="JDP25" s="124"/>
      <c r="JDQ25" s="124"/>
      <c r="JDR25" s="124"/>
      <c r="JDS25" s="124"/>
      <c r="JDT25" s="124"/>
      <c r="JDU25" s="124"/>
      <c r="JDV25" s="124"/>
      <c r="JDW25" s="124"/>
      <c r="JDX25" s="124"/>
      <c r="JDY25" s="124"/>
      <c r="JDZ25" s="124"/>
      <c r="JEA25" s="124"/>
      <c r="JEB25" s="124"/>
      <c r="JEC25" s="124"/>
      <c r="JED25" s="124"/>
      <c r="JEE25" s="124"/>
      <c r="JEF25" s="124"/>
      <c r="JEG25" s="124"/>
      <c r="JEH25" s="124"/>
      <c r="JEI25" s="124"/>
      <c r="JEJ25" s="124"/>
      <c r="JEK25" s="124"/>
      <c r="JEL25" s="124"/>
      <c r="JEM25" s="124"/>
      <c r="JEN25" s="124"/>
      <c r="JEO25" s="124"/>
      <c r="JEP25" s="124"/>
      <c r="JEQ25" s="124"/>
      <c r="JER25" s="124"/>
      <c r="JES25" s="124"/>
      <c r="JET25" s="124"/>
      <c r="JEU25" s="124"/>
      <c r="JEV25" s="124"/>
      <c r="JEW25" s="124"/>
      <c r="JEX25" s="124"/>
      <c r="JEY25" s="124"/>
      <c r="JEZ25" s="124"/>
      <c r="JFA25" s="124"/>
      <c r="JFB25" s="124"/>
      <c r="JFC25" s="124"/>
      <c r="JFD25" s="124"/>
      <c r="JFE25" s="124"/>
      <c r="JFF25" s="124"/>
      <c r="JFG25" s="124"/>
      <c r="JFH25" s="124"/>
      <c r="JFI25" s="124"/>
      <c r="JFJ25" s="124"/>
      <c r="JFK25" s="124"/>
      <c r="JFL25" s="124"/>
      <c r="JFM25" s="124"/>
      <c r="JFN25" s="124"/>
      <c r="JFO25" s="124"/>
      <c r="JFP25" s="124"/>
      <c r="JFQ25" s="124"/>
      <c r="JFR25" s="124"/>
      <c r="JFS25" s="124"/>
      <c r="JFT25" s="124"/>
      <c r="JFU25" s="124"/>
      <c r="JFV25" s="124"/>
      <c r="JFW25" s="124"/>
      <c r="JFX25" s="124"/>
      <c r="JFY25" s="124"/>
      <c r="JFZ25" s="124"/>
      <c r="JGA25" s="124"/>
      <c r="JGB25" s="124"/>
      <c r="JGC25" s="124"/>
      <c r="JGD25" s="124"/>
      <c r="JGE25" s="124"/>
      <c r="JGF25" s="124"/>
      <c r="JGG25" s="124"/>
      <c r="JGH25" s="124"/>
      <c r="JGI25" s="124"/>
      <c r="JGJ25" s="124"/>
      <c r="JGK25" s="124"/>
      <c r="JGL25" s="124"/>
      <c r="JGM25" s="124"/>
      <c r="JGN25" s="124"/>
      <c r="JGO25" s="124"/>
      <c r="JGP25" s="124"/>
      <c r="JGQ25" s="124"/>
      <c r="JGR25" s="124"/>
      <c r="JGS25" s="124"/>
      <c r="JGT25" s="124"/>
      <c r="JGU25" s="124"/>
      <c r="JGV25" s="124"/>
      <c r="JGW25" s="124"/>
      <c r="JGX25" s="124"/>
      <c r="JGY25" s="124"/>
      <c r="JGZ25" s="124"/>
      <c r="JHA25" s="124"/>
      <c r="JHB25" s="124"/>
      <c r="JHC25" s="124"/>
      <c r="JHD25" s="124"/>
      <c r="JHE25" s="124"/>
      <c r="JHF25" s="124"/>
      <c r="JHG25" s="124"/>
      <c r="JHH25" s="124"/>
      <c r="JHI25" s="124"/>
      <c r="JHJ25" s="124"/>
      <c r="JHK25" s="124"/>
      <c r="JHL25" s="124"/>
      <c r="JHM25" s="124"/>
      <c r="JHN25" s="124"/>
      <c r="JHO25" s="124"/>
      <c r="JHP25" s="124"/>
      <c r="JHQ25" s="124"/>
      <c r="JHR25" s="124"/>
      <c r="JHS25" s="124"/>
      <c r="JHT25" s="124"/>
      <c r="JHU25" s="124"/>
      <c r="JHV25" s="124"/>
      <c r="JHW25" s="124"/>
      <c r="JHX25" s="124"/>
      <c r="JHY25" s="124"/>
      <c r="JHZ25" s="124"/>
      <c r="JIA25" s="124"/>
      <c r="JIB25" s="124"/>
      <c r="JIC25" s="124"/>
      <c r="JID25" s="124"/>
      <c r="JIE25" s="124"/>
      <c r="JIF25" s="124"/>
      <c r="JIG25" s="124"/>
      <c r="JIH25" s="124"/>
      <c r="JII25" s="124"/>
      <c r="JIJ25" s="124"/>
      <c r="JIK25" s="124"/>
      <c r="JIL25" s="124"/>
      <c r="JIM25" s="124"/>
      <c r="JIN25" s="124"/>
      <c r="JIO25" s="124"/>
      <c r="JIP25" s="124"/>
      <c r="JIQ25" s="124"/>
      <c r="JIR25" s="124"/>
      <c r="JIS25" s="124"/>
      <c r="JIT25" s="124"/>
      <c r="JIU25" s="124"/>
      <c r="JIV25" s="124"/>
      <c r="JIW25" s="124"/>
      <c r="JIX25" s="124"/>
      <c r="JIY25" s="124"/>
      <c r="JIZ25" s="124"/>
      <c r="JJA25" s="124"/>
      <c r="JJB25" s="124"/>
      <c r="JJC25" s="124"/>
      <c r="JJD25" s="124"/>
      <c r="JJE25" s="124"/>
      <c r="JJF25" s="124"/>
      <c r="JJG25" s="124"/>
      <c r="JJH25" s="124"/>
      <c r="JJI25" s="124"/>
      <c r="JJJ25" s="124"/>
      <c r="JJK25" s="124"/>
      <c r="JJL25" s="124"/>
      <c r="JJM25" s="124"/>
      <c r="JJN25" s="124"/>
      <c r="JJO25" s="124"/>
      <c r="JJP25" s="124"/>
      <c r="JJQ25" s="124"/>
      <c r="JJR25" s="124"/>
      <c r="JJS25" s="124"/>
      <c r="JJT25" s="124"/>
      <c r="JJU25" s="124"/>
      <c r="JJV25" s="124"/>
      <c r="JJW25" s="124"/>
      <c r="JJX25" s="124"/>
      <c r="JJY25" s="124"/>
      <c r="JJZ25" s="124"/>
      <c r="JKA25" s="124"/>
      <c r="JKB25" s="124"/>
      <c r="JKC25" s="124"/>
      <c r="JKD25" s="124"/>
      <c r="JKE25" s="124"/>
      <c r="JKF25" s="124"/>
      <c r="JKG25" s="124"/>
      <c r="JKH25" s="124"/>
      <c r="JKI25" s="124"/>
      <c r="JKJ25" s="124"/>
      <c r="JKK25" s="124"/>
      <c r="JKL25" s="124"/>
      <c r="JKM25" s="124"/>
      <c r="JKN25" s="124"/>
      <c r="JKO25" s="124"/>
      <c r="JKP25" s="124"/>
      <c r="JKQ25" s="124"/>
      <c r="JKR25" s="124"/>
      <c r="JKS25" s="124"/>
      <c r="JKT25" s="124"/>
      <c r="JKU25" s="124"/>
      <c r="JKV25" s="124"/>
      <c r="JKW25" s="124"/>
      <c r="JKX25" s="124"/>
      <c r="JKY25" s="124"/>
      <c r="JKZ25" s="124"/>
      <c r="JLA25" s="124"/>
      <c r="JLB25" s="124"/>
      <c r="JLC25" s="124"/>
      <c r="JLD25" s="124"/>
      <c r="JLE25" s="124"/>
      <c r="JLF25" s="124"/>
      <c r="JLG25" s="124"/>
      <c r="JLH25" s="124"/>
      <c r="JLI25" s="124"/>
      <c r="JLJ25" s="124"/>
      <c r="JLK25" s="124"/>
      <c r="JLL25" s="124"/>
      <c r="JLM25" s="124"/>
      <c r="JLN25" s="124"/>
      <c r="JLO25" s="124"/>
      <c r="JLP25" s="124"/>
      <c r="JLQ25" s="124"/>
      <c r="JLR25" s="124"/>
      <c r="JLS25" s="124"/>
      <c r="JLT25" s="124"/>
      <c r="JLU25" s="124"/>
      <c r="JLV25" s="124"/>
      <c r="JLW25" s="124"/>
      <c r="JLX25" s="124"/>
      <c r="JLY25" s="124"/>
      <c r="JLZ25" s="124"/>
      <c r="JMA25" s="124"/>
      <c r="JMB25" s="124"/>
      <c r="JMC25" s="124"/>
      <c r="JMD25" s="124"/>
      <c r="JME25" s="124"/>
      <c r="JMF25" s="124"/>
      <c r="JMG25" s="124"/>
      <c r="JMH25" s="124"/>
      <c r="JMI25" s="124"/>
      <c r="JMJ25" s="124"/>
      <c r="JMK25" s="124"/>
      <c r="JML25" s="124"/>
      <c r="JMM25" s="124"/>
      <c r="JMN25" s="124"/>
      <c r="JMO25" s="124"/>
      <c r="JMP25" s="124"/>
      <c r="JMQ25" s="124"/>
      <c r="JMR25" s="124"/>
      <c r="JMS25" s="124"/>
      <c r="JMT25" s="124"/>
      <c r="JMU25" s="124"/>
      <c r="JMV25" s="124"/>
      <c r="JMW25" s="124"/>
      <c r="JMX25" s="124"/>
      <c r="JMY25" s="124"/>
      <c r="JMZ25" s="124"/>
      <c r="JNA25" s="124"/>
      <c r="JNB25" s="124"/>
      <c r="JNC25" s="124"/>
      <c r="JND25" s="124"/>
      <c r="JNE25" s="124"/>
      <c r="JNF25" s="124"/>
      <c r="JNG25" s="124"/>
      <c r="JNH25" s="124"/>
      <c r="JNI25" s="124"/>
      <c r="JNJ25" s="124"/>
      <c r="JNK25" s="124"/>
      <c r="JNL25" s="124"/>
      <c r="JNM25" s="124"/>
      <c r="JNN25" s="124"/>
      <c r="JNO25" s="124"/>
      <c r="JNP25" s="124"/>
      <c r="JNQ25" s="124"/>
      <c r="JNR25" s="124"/>
      <c r="JNS25" s="124"/>
      <c r="JNT25" s="124"/>
      <c r="JNU25" s="124"/>
      <c r="JNV25" s="124"/>
      <c r="JNW25" s="124"/>
      <c r="JNX25" s="124"/>
      <c r="JNY25" s="124"/>
      <c r="JNZ25" s="124"/>
      <c r="JOA25" s="124"/>
      <c r="JOB25" s="124"/>
      <c r="JOC25" s="124"/>
      <c r="JOD25" s="124"/>
      <c r="JOE25" s="124"/>
      <c r="JOF25" s="124"/>
      <c r="JOG25" s="124"/>
      <c r="JOH25" s="124"/>
      <c r="JOI25" s="124"/>
      <c r="JOJ25" s="124"/>
      <c r="JOK25" s="124"/>
      <c r="JOL25" s="124"/>
      <c r="JOM25" s="124"/>
      <c r="JON25" s="124"/>
      <c r="JOO25" s="124"/>
      <c r="JOP25" s="124"/>
      <c r="JOQ25" s="124"/>
      <c r="JOR25" s="124"/>
      <c r="JOS25" s="124"/>
      <c r="JOT25" s="124"/>
      <c r="JOU25" s="124"/>
      <c r="JOV25" s="124"/>
      <c r="JOW25" s="124"/>
      <c r="JOX25" s="124"/>
      <c r="JOY25" s="124"/>
      <c r="JOZ25" s="124"/>
      <c r="JPA25" s="124"/>
      <c r="JPB25" s="124"/>
      <c r="JPC25" s="124"/>
      <c r="JPD25" s="124"/>
      <c r="JPE25" s="124"/>
      <c r="JPF25" s="124"/>
      <c r="JPG25" s="124"/>
      <c r="JPH25" s="124"/>
      <c r="JPI25" s="124"/>
      <c r="JPJ25" s="124"/>
      <c r="JPK25" s="124"/>
      <c r="JPL25" s="124"/>
      <c r="JPM25" s="124"/>
      <c r="JPN25" s="124"/>
      <c r="JPO25" s="124"/>
      <c r="JPP25" s="124"/>
      <c r="JPQ25" s="124"/>
      <c r="JPR25" s="124"/>
      <c r="JPS25" s="124"/>
      <c r="JPT25" s="124"/>
      <c r="JPU25" s="124"/>
      <c r="JPV25" s="124"/>
      <c r="JPW25" s="124"/>
      <c r="JPX25" s="124"/>
      <c r="JPY25" s="124"/>
      <c r="JPZ25" s="124"/>
      <c r="JQA25" s="124"/>
      <c r="JQB25" s="124"/>
      <c r="JQC25" s="124"/>
      <c r="JQD25" s="124"/>
      <c r="JQE25" s="124"/>
      <c r="JQF25" s="124"/>
      <c r="JQG25" s="124"/>
      <c r="JQH25" s="124"/>
      <c r="JQI25" s="124"/>
      <c r="JQJ25" s="124"/>
      <c r="JQK25" s="124"/>
      <c r="JQL25" s="124"/>
      <c r="JQM25" s="124"/>
      <c r="JQN25" s="124"/>
      <c r="JQO25" s="124"/>
      <c r="JQP25" s="124"/>
      <c r="JQQ25" s="124"/>
      <c r="JQR25" s="124"/>
      <c r="JQS25" s="124"/>
      <c r="JQT25" s="124"/>
      <c r="JQU25" s="124"/>
      <c r="JQV25" s="124"/>
      <c r="JQW25" s="124"/>
      <c r="JQX25" s="124"/>
      <c r="JQY25" s="124"/>
      <c r="JQZ25" s="124"/>
      <c r="JRA25" s="124"/>
      <c r="JRB25" s="124"/>
      <c r="JRC25" s="124"/>
      <c r="JRD25" s="124"/>
      <c r="JRE25" s="124"/>
      <c r="JRF25" s="124"/>
      <c r="JRG25" s="124"/>
      <c r="JRH25" s="124"/>
      <c r="JRI25" s="124"/>
      <c r="JRJ25" s="124"/>
      <c r="JRK25" s="124"/>
      <c r="JRL25" s="124"/>
      <c r="JRM25" s="124"/>
      <c r="JRN25" s="124"/>
      <c r="JRO25" s="124"/>
      <c r="JRP25" s="124"/>
      <c r="JRQ25" s="124"/>
      <c r="JRR25" s="124"/>
      <c r="JRS25" s="124"/>
      <c r="JRT25" s="124"/>
      <c r="JRU25" s="124"/>
      <c r="JRV25" s="124"/>
      <c r="JRW25" s="124"/>
      <c r="JRX25" s="124"/>
      <c r="JRY25" s="124"/>
      <c r="JRZ25" s="124"/>
      <c r="JSA25" s="124"/>
      <c r="JSB25" s="124"/>
      <c r="JSC25" s="124"/>
      <c r="JSD25" s="124"/>
      <c r="JSE25" s="124"/>
      <c r="JSF25" s="124"/>
      <c r="JSG25" s="124"/>
      <c r="JSH25" s="124"/>
      <c r="JSI25" s="124"/>
      <c r="JSJ25" s="124"/>
      <c r="JSK25" s="124"/>
      <c r="JSL25" s="124"/>
      <c r="JSM25" s="124"/>
      <c r="JSN25" s="124"/>
      <c r="JSO25" s="124"/>
      <c r="JSP25" s="124"/>
      <c r="JSQ25" s="124"/>
      <c r="JSR25" s="124"/>
      <c r="JSS25" s="124"/>
      <c r="JST25" s="124"/>
      <c r="JSU25" s="124"/>
      <c r="JSV25" s="124"/>
      <c r="JSW25" s="124"/>
      <c r="JSX25" s="124"/>
      <c r="JSY25" s="124"/>
      <c r="JSZ25" s="124"/>
      <c r="JTA25" s="124"/>
      <c r="JTB25" s="124"/>
      <c r="JTC25" s="124"/>
      <c r="JTD25" s="124"/>
      <c r="JTE25" s="124"/>
      <c r="JTF25" s="124"/>
      <c r="JTG25" s="124"/>
      <c r="JTH25" s="124"/>
      <c r="JTI25" s="124"/>
      <c r="JTJ25" s="124"/>
      <c r="JTK25" s="124"/>
      <c r="JTL25" s="124"/>
      <c r="JTM25" s="124"/>
      <c r="JTN25" s="124"/>
      <c r="JTO25" s="124"/>
      <c r="JTP25" s="124"/>
      <c r="JTQ25" s="124"/>
      <c r="JTR25" s="124"/>
      <c r="JTS25" s="124"/>
      <c r="JTT25" s="124"/>
      <c r="JTU25" s="124"/>
      <c r="JTV25" s="124"/>
      <c r="JTW25" s="124"/>
      <c r="JTX25" s="124"/>
      <c r="JTY25" s="124"/>
      <c r="JTZ25" s="124"/>
      <c r="JUA25" s="124"/>
      <c r="JUB25" s="124"/>
      <c r="JUC25" s="124"/>
      <c r="JUD25" s="124"/>
      <c r="JUE25" s="124"/>
      <c r="JUF25" s="124"/>
      <c r="JUG25" s="124"/>
      <c r="JUH25" s="124"/>
      <c r="JUI25" s="124"/>
      <c r="JUJ25" s="124"/>
      <c r="JUK25" s="124"/>
      <c r="JUL25" s="124"/>
      <c r="JUM25" s="124"/>
      <c r="JUN25" s="124"/>
      <c r="JUO25" s="124"/>
      <c r="JUP25" s="124"/>
      <c r="JUQ25" s="124"/>
      <c r="JUR25" s="124"/>
      <c r="JUS25" s="124"/>
      <c r="JUT25" s="124"/>
      <c r="JUU25" s="124"/>
      <c r="JUV25" s="124"/>
      <c r="JUW25" s="124"/>
      <c r="JUX25" s="124"/>
      <c r="JUY25" s="124"/>
      <c r="JUZ25" s="124"/>
      <c r="JVA25" s="124"/>
      <c r="JVB25" s="124"/>
      <c r="JVC25" s="124"/>
      <c r="JVD25" s="124"/>
      <c r="JVE25" s="124"/>
      <c r="JVF25" s="124"/>
      <c r="JVG25" s="124"/>
      <c r="JVH25" s="124"/>
      <c r="JVI25" s="124"/>
      <c r="JVJ25" s="124"/>
      <c r="JVK25" s="124"/>
      <c r="JVL25" s="124"/>
      <c r="JVM25" s="124"/>
      <c r="JVN25" s="124"/>
      <c r="JVO25" s="124"/>
      <c r="JVP25" s="124"/>
      <c r="JVQ25" s="124"/>
      <c r="JVR25" s="124"/>
      <c r="JVS25" s="124"/>
      <c r="JVT25" s="124"/>
      <c r="JVU25" s="124"/>
      <c r="JVV25" s="124"/>
      <c r="JVW25" s="124"/>
      <c r="JVX25" s="124"/>
      <c r="JVY25" s="124"/>
      <c r="JVZ25" s="124"/>
      <c r="JWA25" s="124"/>
      <c r="JWB25" s="124"/>
      <c r="JWC25" s="124"/>
      <c r="JWD25" s="124"/>
      <c r="JWE25" s="124"/>
      <c r="JWF25" s="124"/>
      <c r="JWG25" s="124"/>
      <c r="JWH25" s="124"/>
      <c r="JWI25" s="124"/>
      <c r="JWJ25" s="124"/>
      <c r="JWK25" s="124"/>
      <c r="JWL25" s="124"/>
      <c r="JWM25" s="124"/>
      <c r="JWN25" s="124"/>
      <c r="JWO25" s="124"/>
      <c r="JWP25" s="124"/>
      <c r="JWQ25" s="124"/>
      <c r="JWR25" s="124"/>
      <c r="JWS25" s="124"/>
      <c r="JWT25" s="124"/>
      <c r="JWU25" s="124"/>
      <c r="JWV25" s="124"/>
      <c r="JWW25" s="124"/>
      <c r="JWX25" s="124"/>
      <c r="JWY25" s="124"/>
      <c r="JWZ25" s="124"/>
      <c r="JXA25" s="124"/>
      <c r="JXB25" s="124"/>
      <c r="JXC25" s="124"/>
      <c r="JXD25" s="124"/>
      <c r="JXE25" s="124"/>
      <c r="JXF25" s="124"/>
      <c r="JXG25" s="124"/>
      <c r="JXH25" s="124"/>
      <c r="JXI25" s="124"/>
      <c r="JXJ25" s="124"/>
      <c r="JXK25" s="124"/>
      <c r="JXL25" s="124"/>
      <c r="JXM25" s="124"/>
      <c r="JXN25" s="124"/>
      <c r="JXO25" s="124"/>
      <c r="JXP25" s="124"/>
      <c r="JXQ25" s="124"/>
      <c r="JXR25" s="124"/>
      <c r="JXS25" s="124"/>
      <c r="JXT25" s="124"/>
      <c r="JXU25" s="124"/>
      <c r="JXV25" s="124"/>
      <c r="JXW25" s="124"/>
      <c r="JXX25" s="124"/>
      <c r="JXY25" s="124"/>
      <c r="JXZ25" s="124"/>
      <c r="JYA25" s="124"/>
      <c r="JYB25" s="124"/>
      <c r="JYC25" s="124"/>
      <c r="JYD25" s="124"/>
      <c r="JYE25" s="124"/>
      <c r="JYF25" s="124"/>
      <c r="JYG25" s="124"/>
      <c r="JYH25" s="124"/>
      <c r="JYI25" s="124"/>
      <c r="JYJ25" s="124"/>
      <c r="JYK25" s="124"/>
      <c r="JYL25" s="124"/>
      <c r="JYM25" s="124"/>
      <c r="JYN25" s="124"/>
      <c r="JYO25" s="124"/>
      <c r="JYP25" s="124"/>
      <c r="JYQ25" s="124"/>
      <c r="JYR25" s="124"/>
      <c r="JYS25" s="124"/>
      <c r="JYT25" s="124"/>
      <c r="JYU25" s="124"/>
      <c r="JYV25" s="124"/>
      <c r="JYW25" s="124"/>
      <c r="JYX25" s="124"/>
      <c r="JYY25" s="124"/>
      <c r="JYZ25" s="124"/>
      <c r="JZA25" s="124"/>
      <c r="JZB25" s="124"/>
      <c r="JZC25" s="124"/>
      <c r="JZD25" s="124"/>
      <c r="JZE25" s="124"/>
      <c r="JZF25" s="124"/>
      <c r="JZG25" s="124"/>
      <c r="JZH25" s="124"/>
      <c r="JZI25" s="124"/>
      <c r="JZJ25" s="124"/>
      <c r="JZK25" s="124"/>
      <c r="JZL25" s="124"/>
      <c r="JZM25" s="124"/>
      <c r="JZN25" s="124"/>
      <c r="JZO25" s="124"/>
      <c r="JZP25" s="124"/>
      <c r="JZQ25" s="124"/>
      <c r="JZR25" s="124"/>
      <c r="JZS25" s="124"/>
      <c r="JZT25" s="124"/>
      <c r="JZU25" s="124"/>
      <c r="JZV25" s="124"/>
      <c r="JZW25" s="124"/>
      <c r="JZX25" s="124"/>
      <c r="JZY25" s="124"/>
      <c r="JZZ25" s="124"/>
      <c r="KAA25" s="124"/>
      <c r="KAB25" s="124"/>
      <c r="KAC25" s="124"/>
      <c r="KAD25" s="124"/>
      <c r="KAE25" s="124"/>
      <c r="KAF25" s="124"/>
      <c r="KAG25" s="124"/>
      <c r="KAH25" s="124"/>
      <c r="KAI25" s="124"/>
      <c r="KAJ25" s="124"/>
      <c r="KAK25" s="124"/>
      <c r="KAL25" s="124"/>
      <c r="KAM25" s="124"/>
      <c r="KAN25" s="124"/>
      <c r="KAO25" s="124"/>
      <c r="KAP25" s="124"/>
      <c r="KAQ25" s="124"/>
      <c r="KAR25" s="124"/>
      <c r="KAS25" s="124"/>
      <c r="KAT25" s="124"/>
      <c r="KAU25" s="124"/>
      <c r="KAV25" s="124"/>
      <c r="KAW25" s="124"/>
      <c r="KAX25" s="124"/>
      <c r="KAY25" s="124"/>
      <c r="KAZ25" s="124"/>
      <c r="KBA25" s="124"/>
      <c r="KBB25" s="124"/>
      <c r="KBC25" s="124"/>
      <c r="KBD25" s="124"/>
      <c r="KBE25" s="124"/>
      <c r="KBF25" s="124"/>
      <c r="KBG25" s="124"/>
      <c r="KBH25" s="124"/>
      <c r="KBI25" s="124"/>
      <c r="KBJ25" s="124"/>
      <c r="KBK25" s="124"/>
      <c r="KBL25" s="124"/>
      <c r="KBM25" s="124"/>
      <c r="KBN25" s="124"/>
      <c r="KBO25" s="124"/>
      <c r="KBP25" s="124"/>
      <c r="KBQ25" s="124"/>
      <c r="KBR25" s="124"/>
      <c r="KBS25" s="124"/>
      <c r="KBT25" s="124"/>
      <c r="KBU25" s="124"/>
      <c r="KBV25" s="124"/>
      <c r="KBW25" s="124"/>
      <c r="KBX25" s="124"/>
      <c r="KBY25" s="124"/>
      <c r="KBZ25" s="124"/>
      <c r="KCA25" s="124"/>
      <c r="KCB25" s="124"/>
      <c r="KCC25" s="124"/>
      <c r="KCD25" s="124"/>
      <c r="KCE25" s="124"/>
      <c r="KCF25" s="124"/>
      <c r="KCG25" s="124"/>
      <c r="KCH25" s="124"/>
      <c r="KCI25" s="124"/>
      <c r="KCJ25" s="124"/>
      <c r="KCK25" s="124"/>
      <c r="KCL25" s="124"/>
      <c r="KCM25" s="124"/>
      <c r="KCN25" s="124"/>
      <c r="KCO25" s="124"/>
      <c r="KCP25" s="124"/>
      <c r="KCQ25" s="124"/>
      <c r="KCR25" s="124"/>
      <c r="KCS25" s="124"/>
      <c r="KCT25" s="124"/>
      <c r="KCU25" s="124"/>
      <c r="KCV25" s="124"/>
      <c r="KCW25" s="124"/>
      <c r="KCX25" s="124"/>
      <c r="KCY25" s="124"/>
      <c r="KCZ25" s="124"/>
      <c r="KDA25" s="124"/>
      <c r="KDB25" s="124"/>
      <c r="KDC25" s="124"/>
      <c r="KDD25" s="124"/>
      <c r="KDE25" s="124"/>
      <c r="KDF25" s="124"/>
      <c r="KDG25" s="124"/>
      <c r="KDH25" s="124"/>
      <c r="KDI25" s="124"/>
      <c r="KDJ25" s="124"/>
      <c r="KDK25" s="124"/>
      <c r="KDL25" s="124"/>
      <c r="KDM25" s="124"/>
      <c r="KDN25" s="124"/>
      <c r="KDO25" s="124"/>
      <c r="KDP25" s="124"/>
      <c r="KDQ25" s="124"/>
      <c r="KDR25" s="124"/>
      <c r="KDS25" s="124"/>
      <c r="KDT25" s="124"/>
      <c r="KDU25" s="124"/>
      <c r="KDV25" s="124"/>
      <c r="KDW25" s="124"/>
      <c r="KDX25" s="124"/>
      <c r="KDY25" s="124"/>
      <c r="KDZ25" s="124"/>
      <c r="KEA25" s="124"/>
      <c r="KEB25" s="124"/>
      <c r="KEC25" s="124"/>
      <c r="KED25" s="124"/>
      <c r="KEE25" s="124"/>
      <c r="KEF25" s="124"/>
      <c r="KEG25" s="124"/>
      <c r="KEH25" s="124"/>
      <c r="KEI25" s="124"/>
      <c r="KEJ25" s="124"/>
      <c r="KEK25" s="124"/>
      <c r="KEL25" s="124"/>
      <c r="KEM25" s="124"/>
      <c r="KEN25" s="124"/>
      <c r="KEO25" s="124"/>
      <c r="KEP25" s="124"/>
      <c r="KEQ25" s="124"/>
      <c r="KER25" s="124"/>
      <c r="KES25" s="124"/>
      <c r="KET25" s="124"/>
      <c r="KEU25" s="124"/>
      <c r="KEV25" s="124"/>
      <c r="KEW25" s="124"/>
      <c r="KEX25" s="124"/>
      <c r="KEY25" s="124"/>
      <c r="KEZ25" s="124"/>
      <c r="KFA25" s="124"/>
      <c r="KFB25" s="124"/>
      <c r="KFC25" s="124"/>
      <c r="KFD25" s="124"/>
      <c r="KFE25" s="124"/>
      <c r="KFF25" s="124"/>
      <c r="KFG25" s="124"/>
      <c r="KFH25" s="124"/>
      <c r="KFI25" s="124"/>
      <c r="KFJ25" s="124"/>
      <c r="KFK25" s="124"/>
      <c r="KFL25" s="124"/>
      <c r="KFM25" s="124"/>
      <c r="KFN25" s="124"/>
      <c r="KFO25" s="124"/>
      <c r="KFP25" s="124"/>
      <c r="KFQ25" s="124"/>
      <c r="KFR25" s="124"/>
      <c r="KFS25" s="124"/>
      <c r="KFT25" s="124"/>
      <c r="KFU25" s="124"/>
      <c r="KFV25" s="124"/>
      <c r="KFW25" s="124"/>
      <c r="KFX25" s="124"/>
      <c r="KFY25" s="124"/>
      <c r="KFZ25" s="124"/>
      <c r="KGA25" s="124"/>
      <c r="KGB25" s="124"/>
      <c r="KGC25" s="124"/>
      <c r="KGD25" s="124"/>
      <c r="KGE25" s="124"/>
      <c r="KGF25" s="124"/>
      <c r="KGG25" s="124"/>
      <c r="KGH25" s="124"/>
      <c r="KGI25" s="124"/>
      <c r="KGJ25" s="124"/>
      <c r="KGK25" s="124"/>
      <c r="KGL25" s="124"/>
      <c r="KGM25" s="124"/>
      <c r="KGN25" s="124"/>
      <c r="KGO25" s="124"/>
      <c r="KGP25" s="124"/>
      <c r="KGQ25" s="124"/>
      <c r="KGR25" s="124"/>
      <c r="KGS25" s="124"/>
      <c r="KGT25" s="124"/>
      <c r="KGU25" s="124"/>
      <c r="KGV25" s="124"/>
      <c r="KGW25" s="124"/>
      <c r="KGX25" s="124"/>
      <c r="KGY25" s="124"/>
      <c r="KGZ25" s="124"/>
      <c r="KHA25" s="124"/>
      <c r="KHB25" s="124"/>
      <c r="KHC25" s="124"/>
      <c r="KHD25" s="124"/>
      <c r="KHE25" s="124"/>
      <c r="KHF25" s="124"/>
      <c r="KHG25" s="124"/>
      <c r="KHH25" s="124"/>
      <c r="KHI25" s="124"/>
      <c r="KHJ25" s="124"/>
      <c r="KHK25" s="124"/>
      <c r="KHL25" s="124"/>
      <c r="KHM25" s="124"/>
      <c r="KHN25" s="124"/>
      <c r="KHO25" s="124"/>
      <c r="KHP25" s="124"/>
      <c r="KHQ25" s="124"/>
      <c r="KHR25" s="124"/>
      <c r="KHS25" s="124"/>
      <c r="KHT25" s="124"/>
      <c r="KHU25" s="124"/>
      <c r="KHV25" s="124"/>
      <c r="KHW25" s="124"/>
      <c r="KHX25" s="124"/>
      <c r="KHY25" s="124"/>
      <c r="KHZ25" s="124"/>
      <c r="KIA25" s="124"/>
      <c r="KIB25" s="124"/>
      <c r="KIC25" s="124"/>
      <c r="KID25" s="124"/>
      <c r="KIE25" s="124"/>
      <c r="KIF25" s="124"/>
      <c r="KIG25" s="124"/>
      <c r="KIH25" s="124"/>
      <c r="KII25" s="124"/>
      <c r="KIJ25" s="124"/>
      <c r="KIK25" s="124"/>
      <c r="KIL25" s="124"/>
      <c r="KIM25" s="124"/>
      <c r="KIN25" s="124"/>
      <c r="KIO25" s="124"/>
      <c r="KIP25" s="124"/>
      <c r="KIQ25" s="124"/>
      <c r="KIR25" s="124"/>
      <c r="KIS25" s="124"/>
      <c r="KIT25" s="124"/>
      <c r="KIU25" s="124"/>
      <c r="KIV25" s="124"/>
      <c r="KIW25" s="124"/>
      <c r="KIX25" s="124"/>
      <c r="KIY25" s="124"/>
      <c r="KIZ25" s="124"/>
      <c r="KJA25" s="124"/>
      <c r="KJB25" s="124"/>
      <c r="KJC25" s="124"/>
      <c r="KJD25" s="124"/>
      <c r="KJE25" s="124"/>
      <c r="KJF25" s="124"/>
      <c r="KJG25" s="124"/>
      <c r="KJH25" s="124"/>
      <c r="KJI25" s="124"/>
      <c r="KJJ25" s="124"/>
      <c r="KJK25" s="124"/>
      <c r="KJL25" s="124"/>
      <c r="KJM25" s="124"/>
      <c r="KJN25" s="124"/>
      <c r="KJO25" s="124"/>
      <c r="KJP25" s="124"/>
      <c r="KJQ25" s="124"/>
      <c r="KJR25" s="124"/>
      <c r="KJS25" s="124"/>
      <c r="KJT25" s="124"/>
      <c r="KJU25" s="124"/>
      <c r="KJV25" s="124"/>
      <c r="KJW25" s="124"/>
      <c r="KJX25" s="124"/>
      <c r="KJY25" s="124"/>
      <c r="KJZ25" s="124"/>
      <c r="KKA25" s="124"/>
      <c r="KKB25" s="124"/>
      <c r="KKC25" s="124"/>
      <c r="KKD25" s="124"/>
      <c r="KKE25" s="124"/>
      <c r="KKF25" s="124"/>
      <c r="KKG25" s="124"/>
      <c r="KKH25" s="124"/>
      <c r="KKI25" s="124"/>
      <c r="KKJ25" s="124"/>
      <c r="KKK25" s="124"/>
      <c r="KKL25" s="124"/>
      <c r="KKM25" s="124"/>
      <c r="KKN25" s="124"/>
      <c r="KKO25" s="124"/>
      <c r="KKP25" s="124"/>
      <c r="KKQ25" s="124"/>
      <c r="KKR25" s="124"/>
      <c r="KKS25" s="124"/>
      <c r="KKT25" s="124"/>
      <c r="KKU25" s="124"/>
      <c r="KKV25" s="124"/>
      <c r="KKW25" s="124"/>
      <c r="KKX25" s="124"/>
      <c r="KKY25" s="124"/>
      <c r="KKZ25" s="124"/>
      <c r="KLA25" s="124"/>
      <c r="KLB25" s="124"/>
      <c r="KLC25" s="124"/>
      <c r="KLD25" s="124"/>
      <c r="KLE25" s="124"/>
      <c r="KLF25" s="124"/>
      <c r="KLG25" s="124"/>
      <c r="KLH25" s="124"/>
      <c r="KLI25" s="124"/>
      <c r="KLJ25" s="124"/>
      <c r="KLK25" s="124"/>
      <c r="KLL25" s="124"/>
      <c r="KLM25" s="124"/>
      <c r="KLN25" s="124"/>
      <c r="KLO25" s="124"/>
      <c r="KLP25" s="124"/>
      <c r="KLQ25" s="124"/>
      <c r="KLR25" s="124"/>
      <c r="KLS25" s="124"/>
      <c r="KLT25" s="124"/>
      <c r="KLU25" s="124"/>
      <c r="KLV25" s="124"/>
      <c r="KLW25" s="124"/>
      <c r="KLX25" s="124"/>
      <c r="KLY25" s="124"/>
      <c r="KLZ25" s="124"/>
      <c r="KMA25" s="124"/>
      <c r="KMB25" s="124"/>
      <c r="KMC25" s="124"/>
      <c r="KMD25" s="124"/>
      <c r="KME25" s="124"/>
      <c r="KMF25" s="124"/>
      <c r="KMG25" s="124"/>
      <c r="KMH25" s="124"/>
      <c r="KMI25" s="124"/>
      <c r="KMJ25" s="124"/>
      <c r="KMK25" s="124"/>
      <c r="KML25" s="124"/>
      <c r="KMM25" s="124"/>
      <c r="KMN25" s="124"/>
      <c r="KMO25" s="124"/>
      <c r="KMP25" s="124"/>
      <c r="KMQ25" s="124"/>
      <c r="KMR25" s="124"/>
      <c r="KMS25" s="124"/>
      <c r="KMT25" s="124"/>
      <c r="KMU25" s="124"/>
      <c r="KMV25" s="124"/>
      <c r="KMW25" s="124"/>
      <c r="KMX25" s="124"/>
      <c r="KMY25" s="124"/>
      <c r="KMZ25" s="124"/>
      <c r="KNA25" s="124"/>
      <c r="KNB25" s="124"/>
      <c r="KNC25" s="124"/>
      <c r="KND25" s="124"/>
      <c r="KNE25" s="124"/>
      <c r="KNF25" s="124"/>
      <c r="KNG25" s="124"/>
      <c r="KNH25" s="124"/>
      <c r="KNI25" s="124"/>
      <c r="KNJ25" s="124"/>
      <c r="KNK25" s="124"/>
      <c r="KNL25" s="124"/>
      <c r="KNM25" s="124"/>
      <c r="KNN25" s="124"/>
      <c r="KNO25" s="124"/>
      <c r="KNP25" s="124"/>
      <c r="KNQ25" s="124"/>
      <c r="KNR25" s="124"/>
      <c r="KNS25" s="124"/>
      <c r="KNT25" s="124"/>
      <c r="KNU25" s="124"/>
      <c r="KNV25" s="124"/>
      <c r="KNW25" s="124"/>
      <c r="KNX25" s="124"/>
      <c r="KNY25" s="124"/>
      <c r="KNZ25" s="124"/>
      <c r="KOA25" s="124"/>
      <c r="KOB25" s="124"/>
      <c r="KOC25" s="124"/>
      <c r="KOD25" s="124"/>
      <c r="KOE25" s="124"/>
      <c r="KOF25" s="124"/>
      <c r="KOG25" s="124"/>
      <c r="KOH25" s="124"/>
      <c r="KOI25" s="124"/>
      <c r="KOJ25" s="124"/>
      <c r="KOK25" s="124"/>
      <c r="KOL25" s="124"/>
      <c r="KOM25" s="124"/>
      <c r="KON25" s="124"/>
      <c r="KOO25" s="124"/>
      <c r="KOP25" s="124"/>
      <c r="KOQ25" s="124"/>
      <c r="KOR25" s="124"/>
      <c r="KOS25" s="124"/>
      <c r="KOT25" s="124"/>
      <c r="KOU25" s="124"/>
      <c r="KOV25" s="124"/>
      <c r="KOW25" s="124"/>
      <c r="KOX25" s="124"/>
      <c r="KOY25" s="124"/>
      <c r="KOZ25" s="124"/>
      <c r="KPA25" s="124"/>
      <c r="KPB25" s="124"/>
      <c r="KPC25" s="124"/>
      <c r="KPD25" s="124"/>
      <c r="KPE25" s="124"/>
      <c r="KPF25" s="124"/>
      <c r="KPG25" s="124"/>
      <c r="KPH25" s="124"/>
      <c r="KPI25" s="124"/>
      <c r="KPJ25" s="124"/>
      <c r="KPK25" s="124"/>
      <c r="KPL25" s="124"/>
      <c r="KPM25" s="124"/>
      <c r="KPN25" s="124"/>
      <c r="KPO25" s="124"/>
      <c r="KPP25" s="124"/>
      <c r="KPQ25" s="124"/>
      <c r="KPR25" s="124"/>
      <c r="KPS25" s="124"/>
      <c r="KPT25" s="124"/>
      <c r="KPU25" s="124"/>
      <c r="KPV25" s="124"/>
      <c r="KPW25" s="124"/>
      <c r="KPX25" s="124"/>
      <c r="KPY25" s="124"/>
      <c r="KPZ25" s="124"/>
      <c r="KQA25" s="124"/>
      <c r="KQB25" s="124"/>
      <c r="KQC25" s="124"/>
      <c r="KQD25" s="124"/>
      <c r="KQE25" s="124"/>
      <c r="KQF25" s="124"/>
      <c r="KQG25" s="124"/>
      <c r="KQH25" s="124"/>
      <c r="KQI25" s="124"/>
      <c r="KQJ25" s="124"/>
      <c r="KQK25" s="124"/>
      <c r="KQL25" s="124"/>
      <c r="KQM25" s="124"/>
      <c r="KQN25" s="124"/>
      <c r="KQO25" s="124"/>
      <c r="KQP25" s="124"/>
      <c r="KQQ25" s="124"/>
      <c r="KQR25" s="124"/>
      <c r="KQS25" s="124"/>
      <c r="KQT25" s="124"/>
      <c r="KQU25" s="124"/>
      <c r="KQV25" s="124"/>
      <c r="KQW25" s="124"/>
      <c r="KQX25" s="124"/>
      <c r="KQY25" s="124"/>
      <c r="KQZ25" s="124"/>
      <c r="KRA25" s="124"/>
      <c r="KRB25" s="124"/>
      <c r="KRC25" s="124"/>
      <c r="KRD25" s="124"/>
      <c r="KRE25" s="124"/>
      <c r="KRF25" s="124"/>
      <c r="KRG25" s="124"/>
      <c r="KRH25" s="124"/>
      <c r="KRI25" s="124"/>
      <c r="KRJ25" s="124"/>
      <c r="KRK25" s="124"/>
      <c r="KRL25" s="124"/>
      <c r="KRM25" s="124"/>
      <c r="KRN25" s="124"/>
      <c r="KRO25" s="124"/>
      <c r="KRP25" s="124"/>
      <c r="KRQ25" s="124"/>
      <c r="KRR25" s="124"/>
      <c r="KRS25" s="124"/>
      <c r="KRT25" s="124"/>
      <c r="KRU25" s="124"/>
      <c r="KRV25" s="124"/>
      <c r="KRW25" s="124"/>
      <c r="KRX25" s="124"/>
      <c r="KRY25" s="124"/>
      <c r="KRZ25" s="124"/>
      <c r="KSA25" s="124"/>
      <c r="KSB25" s="124"/>
      <c r="KSC25" s="124"/>
      <c r="KSD25" s="124"/>
      <c r="KSE25" s="124"/>
      <c r="KSF25" s="124"/>
      <c r="KSG25" s="124"/>
      <c r="KSH25" s="124"/>
      <c r="KSI25" s="124"/>
      <c r="KSJ25" s="124"/>
      <c r="KSK25" s="124"/>
      <c r="KSL25" s="124"/>
      <c r="KSM25" s="124"/>
      <c r="KSN25" s="124"/>
      <c r="KSO25" s="124"/>
      <c r="KSP25" s="124"/>
      <c r="KSQ25" s="124"/>
      <c r="KSR25" s="124"/>
      <c r="KSS25" s="124"/>
      <c r="KST25" s="124"/>
      <c r="KSU25" s="124"/>
      <c r="KSV25" s="124"/>
      <c r="KSW25" s="124"/>
      <c r="KSX25" s="124"/>
      <c r="KSY25" s="124"/>
      <c r="KSZ25" s="124"/>
      <c r="KTA25" s="124"/>
      <c r="KTB25" s="124"/>
      <c r="KTC25" s="124"/>
      <c r="KTD25" s="124"/>
      <c r="KTE25" s="124"/>
      <c r="KTF25" s="124"/>
      <c r="KTG25" s="124"/>
      <c r="KTH25" s="124"/>
      <c r="KTI25" s="124"/>
      <c r="KTJ25" s="124"/>
      <c r="KTK25" s="124"/>
      <c r="KTL25" s="124"/>
      <c r="KTM25" s="124"/>
      <c r="KTN25" s="124"/>
      <c r="KTO25" s="124"/>
      <c r="KTP25" s="124"/>
      <c r="KTQ25" s="124"/>
      <c r="KTR25" s="124"/>
      <c r="KTS25" s="124"/>
      <c r="KTT25" s="124"/>
      <c r="KTU25" s="124"/>
      <c r="KTV25" s="124"/>
      <c r="KTW25" s="124"/>
      <c r="KTX25" s="124"/>
      <c r="KTY25" s="124"/>
      <c r="KTZ25" s="124"/>
      <c r="KUA25" s="124"/>
      <c r="KUB25" s="124"/>
      <c r="KUC25" s="124"/>
      <c r="KUD25" s="124"/>
      <c r="KUE25" s="124"/>
      <c r="KUF25" s="124"/>
      <c r="KUG25" s="124"/>
      <c r="KUH25" s="124"/>
      <c r="KUI25" s="124"/>
      <c r="KUJ25" s="124"/>
      <c r="KUK25" s="124"/>
      <c r="KUL25" s="124"/>
      <c r="KUM25" s="124"/>
      <c r="KUN25" s="124"/>
      <c r="KUO25" s="124"/>
      <c r="KUP25" s="124"/>
      <c r="KUQ25" s="124"/>
      <c r="KUR25" s="124"/>
      <c r="KUS25" s="124"/>
      <c r="KUT25" s="124"/>
      <c r="KUU25" s="124"/>
      <c r="KUV25" s="124"/>
      <c r="KUW25" s="124"/>
      <c r="KUX25" s="124"/>
      <c r="KUY25" s="124"/>
      <c r="KUZ25" s="124"/>
      <c r="KVA25" s="124"/>
      <c r="KVB25" s="124"/>
      <c r="KVC25" s="124"/>
      <c r="KVD25" s="124"/>
      <c r="KVE25" s="124"/>
      <c r="KVF25" s="124"/>
      <c r="KVG25" s="124"/>
      <c r="KVH25" s="124"/>
      <c r="KVI25" s="124"/>
      <c r="KVJ25" s="124"/>
      <c r="KVK25" s="124"/>
      <c r="KVL25" s="124"/>
      <c r="KVM25" s="124"/>
      <c r="KVN25" s="124"/>
      <c r="KVO25" s="124"/>
      <c r="KVP25" s="124"/>
      <c r="KVQ25" s="124"/>
      <c r="KVR25" s="124"/>
      <c r="KVS25" s="124"/>
      <c r="KVT25" s="124"/>
      <c r="KVU25" s="124"/>
      <c r="KVV25" s="124"/>
      <c r="KVW25" s="124"/>
      <c r="KVX25" s="124"/>
      <c r="KVY25" s="124"/>
      <c r="KVZ25" s="124"/>
      <c r="KWA25" s="124"/>
      <c r="KWB25" s="124"/>
      <c r="KWC25" s="124"/>
      <c r="KWD25" s="124"/>
      <c r="KWE25" s="124"/>
      <c r="KWF25" s="124"/>
      <c r="KWG25" s="124"/>
      <c r="KWH25" s="124"/>
      <c r="KWI25" s="124"/>
      <c r="KWJ25" s="124"/>
      <c r="KWK25" s="124"/>
      <c r="KWL25" s="124"/>
      <c r="KWM25" s="124"/>
      <c r="KWN25" s="124"/>
      <c r="KWO25" s="124"/>
      <c r="KWP25" s="124"/>
      <c r="KWQ25" s="124"/>
      <c r="KWR25" s="124"/>
      <c r="KWS25" s="124"/>
      <c r="KWT25" s="124"/>
      <c r="KWU25" s="124"/>
      <c r="KWV25" s="124"/>
      <c r="KWW25" s="124"/>
      <c r="KWX25" s="124"/>
      <c r="KWY25" s="124"/>
      <c r="KWZ25" s="124"/>
      <c r="KXA25" s="124"/>
      <c r="KXB25" s="124"/>
      <c r="KXC25" s="124"/>
      <c r="KXD25" s="124"/>
      <c r="KXE25" s="124"/>
      <c r="KXF25" s="124"/>
      <c r="KXG25" s="124"/>
      <c r="KXH25" s="124"/>
      <c r="KXI25" s="124"/>
      <c r="KXJ25" s="124"/>
      <c r="KXK25" s="124"/>
      <c r="KXL25" s="124"/>
      <c r="KXM25" s="124"/>
      <c r="KXN25" s="124"/>
      <c r="KXO25" s="124"/>
      <c r="KXP25" s="124"/>
      <c r="KXQ25" s="124"/>
      <c r="KXR25" s="124"/>
      <c r="KXS25" s="124"/>
      <c r="KXT25" s="124"/>
      <c r="KXU25" s="124"/>
      <c r="KXV25" s="124"/>
      <c r="KXW25" s="124"/>
      <c r="KXX25" s="124"/>
      <c r="KXY25" s="124"/>
      <c r="KXZ25" s="124"/>
      <c r="KYA25" s="124"/>
      <c r="KYB25" s="124"/>
      <c r="KYC25" s="124"/>
      <c r="KYD25" s="124"/>
      <c r="KYE25" s="124"/>
      <c r="KYF25" s="124"/>
      <c r="KYG25" s="124"/>
      <c r="KYH25" s="124"/>
      <c r="KYI25" s="124"/>
      <c r="KYJ25" s="124"/>
      <c r="KYK25" s="124"/>
      <c r="KYL25" s="124"/>
      <c r="KYM25" s="124"/>
      <c r="KYN25" s="124"/>
      <c r="KYO25" s="124"/>
      <c r="KYP25" s="124"/>
      <c r="KYQ25" s="124"/>
      <c r="KYR25" s="124"/>
      <c r="KYS25" s="124"/>
      <c r="KYT25" s="124"/>
      <c r="KYU25" s="124"/>
      <c r="KYV25" s="124"/>
      <c r="KYW25" s="124"/>
      <c r="KYX25" s="124"/>
      <c r="KYY25" s="124"/>
      <c r="KYZ25" s="124"/>
      <c r="KZA25" s="124"/>
      <c r="KZB25" s="124"/>
      <c r="KZC25" s="124"/>
      <c r="KZD25" s="124"/>
      <c r="KZE25" s="124"/>
      <c r="KZF25" s="124"/>
      <c r="KZG25" s="124"/>
      <c r="KZH25" s="124"/>
      <c r="KZI25" s="124"/>
      <c r="KZJ25" s="124"/>
      <c r="KZK25" s="124"/>
      <c r="KZL25" s="124"/>
      <c r="KZM25" s="124"/>
      <c r="KZN25" s="124"/>
      <c r="KZO25" s="124"/>
      <c r="KZP25" s="124"/>
      <c r="KZQ25" s="124"/>
      <c r="KZR25" s="124"/>
      <c r="KZS25" s="124"/>
      <c r="KZT25" s="124"/>
      <c r="KZU25" s="124"/>
      <c r="KZV25" s="124"/>
      <c r="KZW25" s="124"/>
      <c r="KZX25" s="124"/>
      <c r="KZY25" s="124"/>
      <c r="KZZ25" s="124"/>
      <c r="LAA25" s="124"/>
      <c r="LAB25" s="124"/>
      <c r="LAC25" s="124"/>
      <c r="LAD25" s="124"/>
      <c r="LAE25" s="124"/>
      <c r="LAF25" s="124"/>
      <c r="LAG25" s="124"/>
      <c r="LAH25" s="124"/>
      <c r="LAI25" s="124"/>
      <c r="LAJ25" s="124"/>
      <c r="LAK25" s="124"/>
      <c r="LAL25" s="124"/>
      <c r="LAM25" s="124"/>
      <c r="LAN25" s="124"/>
      <c r="LAO25" s="124"/>
      <c r="LAP25" s="124"/>
      <c r="LAQ25" s="124"/>
      <c r="LAR25" s="124"/>
      <c r="LAS25" s="124"/>
      <c r="LAT25" s="124"/>
      <c r="LAU25" s="124"/>
      <c r="LAV25" s="124"/>
      <c r="LAW25" s="124"/>
      <c r="LAX25" s="124"/>
      <c r="LAY25" s="124"/>
      <c r="LAZ25" s="124"/>
      <c r="LBA25" s="124"/>
      <c r="LBB25" s="124"/>
      <c r="LBC25" s="124"/>
      <c r="LBD25" s="124"/>
      <c r="LBE25" s="124"/>
      <c r="LBF25" s="124"/>
      <c r="LBG25" s="124"/>
      <c r="LBH25" s="124"/>
      <c r="LBI25" s="124"/>
      <c r="LBJ25" s="124"/>
      <c r="LBK25" s="124"/>
      <c r="LBL25" s="124"/>
      <c r="LBM25" s="124"/>
      <c r="LBN25" s="124"/>
      <c r="LBO25" s="124"/>
      <c r="LBP25" s="124"/>
      <c r="LBQ25" s="124"/>
      <c r="LBR25" s="124"/>
      <c r="LBS25" s="124"/>
      <c r="LBT25" s="124"/>
      <c r="LBU25" s="124"/>
      <c r="LBV25" s="124"/>
      <c r="LBW25" s="124"/>
      <c r="LBX25" s="124"/>
      <c r="LBY25" s="124"/>
      <c r="LBZ25" s="124"/>
      <c r="LCA25" s="124"/>
      <c r="LCB25" s="124"/>
      <c r="LCC25" s="124"/>
      <c r="LCD25" s="124"/>
      <c r="LCE25" s="124"/>
      <c r="LCF25" s="124"/>
      <c r="LCG25" s="124"/>
      <c r="LCH25" s="124"/>
      <c r="LCI25" s="124"/>
      <c r="LCJ25" s="124"/>
      <c r="LCK25" s="124"/>
      <c r="LCL25" s="124"/>
      <c r="LCM25" s="124"/>
      <c r="LCN25" s="124"/>
      <c r="LCO25" s="124"/>
      <c r="LCP25" s="124"/>
      <c r="LCQ25" s="124"/>
      <c r="LCR25" s="124"/>
      <c r="LCS25" s="124"/>
      <c r="LCT25" s="124"/>
      <c r="LCU25" s="124"/>
      <c r="LCV25" s="124"/>
      <c r="LCW25" s="124"/>
      <c r="LCX25" s="124"/>
      <c r="LCY25" s="124"/>
      <c r="LCZ25" s="124"/>
      <c r="LDA25" s="124"/>
      <c r="LDB25" s="124"/>
      <c r="LDC25" s="124"/>
      <c r="LDD25" s="124"/>
      <c r="LDE25" s="124"/>
      <c r="LDF25" s="124"/>
      <c r="LDG25" s="124"/>
      <c r="LDH25" s="124"/>
      <c r="LDI25" s="124"/>
      <c r="LDJ25" s="124"/>
      <c r="LDK25" s="124"/>
      <c r="LDL25" s="124"/>
      <c r="LDM25" s="124"/>
      <c r="LDN25" s="124"/>
      <c r="LDO25" s="124"/>
      <c r="LDP25" s="124"/>
      <c r="LDQ25" s="124"/>
      <c r="LDR25" s="124"/>
      <c r="LDS25" s="124"/>
      <c r="LDT25" s="124"/>
      <c r="LDU25" s="124"/>
      <c r="LDV25" s="124"/>
      <c r="LDW25" s="124"/>
      <c r="LDX25" s="124"/>
      <c r="LDY25" s="124"/>
      <c r="LDZ25" s="124"/>
      <c r="LEA25" s="124"/>
      <c r="LEB25" s="124"/>
      <c r="LEC25" s="124"/>
      <c r="LED25" s="124"/>
      <c r="LEE25" s="124"/>
      <c r="LEF25" s="124"/>
      <c r="LEG25" s="124"/>
      <c r="LEH25" s="124"/>
      <c r="LEI25" s="124"/>
      <c r="LEJ25" s="124"/>
      <c r="LEK25" s="124"/>
      <c r="LEL25" s="124"/>
      <c r="LEM25" s="124"/>
      <c r="LEN25" s="124"/>
      <c r="LEO25" s="124"/>
      <c r="LEP25" s="124"/>
      <c r="LEQ25" s="124"/>
      <c r="LER25" s="124"/>
      <c r="LES25" s="124"/>
      <c r="LET25" s="124"/>
      <c r="LEU25" s="124"/>
      <c r="LEV25" s="124"/>
      <c r="LEW25" s="124"/>
      <c r="LEX25" s="124"/>
      <c r="LEY25" s="124"/>
      <c r="LEZ25" s="124"/>
      <c r="LFA25" s="124"/>
      <c r="LFB25" s="124"/>
      <c r="LFC25" s="124"/>
      <c r="LFD25" s="124"/>
      <c r="LFE25" s="124"/>
      <c r="LFF25" s="124"/>
      <c r="LFG25" s="124"/>
      <c r="LFH25" s="124"/>
      <c r="LFI25" s="124"/>
      <c r="LFJ25" s="124"/>
      <c r="LFK25" s="124"/>
      <c r="LFL25" s="124"/>
      <c r="LFM25" s="124"/>
      <c r="LFN25" s="124"/>
      <c r="LFO25" s="124"/>
      <c r="LFP25" s="124"/>
      <c r="LFQ25" s="124"/>
      <c r="LFR25" s="124"/>
      <c r="LFS25" s="124"/>
      <c r="LFT25" s="124"/>
      <c r="LFU25" s="124"/>
      <c r="LFV25" s="124"/>
      <c r="LFW25" s="124"/>
      <c r="LFX25" s="124"/>
      <c r="LFY25" s="124"/>
      <c r="LFZ25" s="124"/>
      <c r="LGA25" s="124"/>
      <c r="LGB25" s="124"/>
      <c r="LGC25" s="124"/>
      <c r="LGD25" s="124"/>
      <c r="LGE25" s="124"/>
      <c r="LGF25" s="124"/>
      <c r="LGG25" s="124"/>
      <c r="LGH25" s="124"/>
      <c r="LGI25" s="124"/>
      <c r="LGJ25" s="124"/>
      <c r="LGK25" s="124"/>
      <c r="LGL25" s="124"/>
      <c r="LGM25" s="124"/>
      <c r="LGN25" s="124"/>
      <c r="LGO25" s="124"/>
      <c r="LGP25" s="124"/>
      <c r="LGQ25" s="124"/>
      <c r="LGR25" s="124"/>
      <c r="LGS25" s="124"/>
      <c r="LGT25" s="124"/>
      <c r="LGU25" s="124"/>
      <c r="LGV25" s="124"/>
      <c r="LGW25" s="124"/>
      <c r="LGX25" s="124"/>
      <c r="LGY25" s="124"/>
      <c r="LGZ25" s="124"/>
      <c r="LHA25" s="124"/>
      <c r="LHB25" s="124"/>
      <c r="LHC25" s="124"/>
      <c r="LHD25" s="124"/>
      <c r="LHE25" s="124"/>
      <c r="LHF25" s="124"/>
      <c r="LHG25" s="124"/>
      <c r="LHH25" s="124"/>
      <c r="LHI25" s="124"/>
      <c r="LHJ25" s="124"/>
      <c r="LHK25" s="124"/>
      <c r="LHL25" s="124"/>
      <c r="LHM25" s="124"/>
      <c r="LHN25" s="124"/>
      <c r="LHO25" s="124"/>
      <c r="LHP25" s="124"/>
      <c r="LHQ25" s="124"/>
      <c r="LHR25" s="124"/>
      <c r="LHS25" s="124"/>
      <c r="LHT25" s="124"/>
      <c r="LHU25" s="124"/>
      <c r="LHV25" s="124"/>
      <c r="LHW25" s="124"/>
      <c r="LHX25" s="124"/>
      <c r="LHY25" s="124"/>
      <c r="LHZ25" s="124"/>
      <c r="LIA25" s="124"/>
      <c r="LIB25" s="124"/>
      <c r="LIC25" s="124"/>
      <c r="LID25" s="124"/>
      <c r="LIE25" s="124"/>
      <c r="LIF25" s="124"/>
      <c r="LIG25" s="124"/>
      <c r="LIH25" s="124"/>
      <c r="LII25" s="124"/>
      <c r="LIJ25" s="124"/>
      <c r="LIK25" s="124"/>
      <c r="LIL25" s="124"/>
      <c r="LIM25" s="124"/>
      <c r="LIN25" s="124"/>
      <c r="LIO25" s="124"/>
      <c r="LIP25" s="124"/>
      <c r="LIQ25" s="124"/>
      <c r="LIR25" s="124"/>
      <c r="LIS25" s="124"/>
      <c r="LIT25" s="124"/>
      <c r="LIU25" s="124"/>
      <c r="LIV25" s="124"/>
      <c r="LIW25" s="124"/>
      <c r="LIX25" s="124"/>
      <c r="LIY25" s="124"/>
      <c r="LIZ25" s="124"/>
      <c r="LJA25" s="124"/>
      <c r="LJB25" s="124"/>
      <c r="LJC25" s="124"/>
      <c r="LJD25" s="124"/>
      <c r="LJE25" s="124"/>
      <c r="LJF25" s="124"/>
      <c r="LJG25" s="124"/>
      <c r="LJH25" s="124"/>
      <c r="LJI25" s="124"/>
      <c r="LJJ25" s="124"/>
      <c r="LJK25" s="124"/>
      <c r="LJL25" s="124"/>
      <c r="LJM25" s="124"/>
      <c r="LJN25" s="124"/>
      <c r="LJO25" s="124"/>
      <c r="LJP25" s="124"/>
      <c r="LJQ25" s="124"/>
      <c r="LJR25" s="124"/>
      <c r="LJS25" s="124"/>
      <c r="LJT25" s="124"/>
      <c r="LJU25" s="124"/>
      <c r="LJV25" s="124"/>
      <c r="LJW25" s="124"/>
      <c r="LJX25" s="124"/>
      <c r="LJY25" s="124"/>
      <c r="LJZ25" s="124"/>
      <c r="LKA25" s="124"/>
      <c r="LKB25" s="124"/>
      <c r="LKC25" s="124"/>
      <c r="LKD25" s="124"/>
      <c r="LKE25" s="124"/>
      <c r="LKF25" s="124"/>
      <c r="LKG25" s="124"/>
      <c r="LKH25" s="124"/>
      <c r="LKI25" s="124"/>
      <c r="LKJ25" s="124"/>
      <c r="LKK25" s="124"/>
      <c r="LKL25" s="124"/>
      <c r="LKM25" s="124"/>
      <c r="LKN25" s="124"/>
      <c r="LKO25" s="124"/>
      <c r="LKP25" s="124"/>
      <c r="LKQ25" s="124"/>
      <c r="LKR25" s="124"/>
      <c r="LKS25" s="124"/>
      <c r="LKT25" s="124"/>
      <c r="LKU25" s="124"/>
      <c r="LKV25" s="124"/>
      <c r="LKW25" s="124"/>
      <c r="LKX25" s="124"/>
      <c r="LKY25" s="124"/>
      <c r="LKZ25" s="124"/>
      <c r="LLA25" s="124"/>
      <c r="LLB25" s="124"/>
      <c r="LLC25" s="124"/>
      <c r="LLD25" s="124"/>
      <c r="LLE25" s="124"/>
      <c r="LLF25" s="124"/>
      <c r="LLG25" s="124"/>
      <c r="LLH25" s="124"/>
      <c r="LLI25" s="124"/>
      <c r="LLJ25" s="124"/>
      <c r="LLK25" s="124"/>
      <c r="LLL25" s="124"/>
      <c r="LLM25" s="124"/>
      <c r="LLN25" s="124"/>
      <c r="LLO25" s="124"/>
      <c r="LLP25" s="124"/>
      <c r="LLQ25" s="124"/>
      <c r="LLR25" s="124"/>
      <c r="LLS25" s="124"/>
      <c r="LLT25" s="124"/>
      <c r="LLU25" s="124"/>
      <c r="LLV25" s="124"/>
      <c r="LLW25" s="124"/>
      <c r="LLX25" s="124"/>
      <c r="LLY25" s="124"/>
      <c r="LLZ25" s="124"/>
      <c r="LMA25" s="124"/>
      <c r="LMB25" s="124"/>
      <c r="LMC25" s="124"/>
      <c r="LMD25" s="124"/>
      <c r="LME25" s="124"/>
      <c r="LMF25" s="124"/>
      <c r="LMG25" s="124"/>
      <c r="LMH25" s="124"/>
      <c r="LMI25" s="124"/>
      <c r="LMJ25" s="124"/>
      <c r="LMK25" s="124"/>
      <c r="LML25" s="124"/>
      <c r="LMM25" s="124"/>
      <c r="LMN25" s="124"/>
      <c r="LMO25" s="124"/>
      <c r="LMP25" s="124"/>
      <c r="LMQ25" s="124"/>
      <c r="LMR25" s="124"/>
      <c r="LMS25" s="124"/>
      <c r="LMT25" s="124"/>
      <c r="LMU25" s="124"/>
      <c r="LMV25" s="124"/>
      <c r="LMW25" s="124"/>
      <c r="LMX25" s="124"/>
      <c r="LMY25" s="124"/>
      <c r="LMZ25" s="124"/>
      <c r="LNA25" s="124"/>
      <c r="LNB25" s="124"/>
      <c r="LNC25" s="124"/>
      <c r="LND25" s="124"/>
      <c r="LNE25" s="124"/>
      <c r="LNF25" s="124"/>
      <c r="LNG25" s="124"/>
      <c r="LNH25" s="124"/>
      <c r="LNI25" s="124"/>
      <c r="LNJ25" s="124"/>
      <c r="LNK25" s="124"/>
      <c r="LNL25" s="124"/>
      <c r="LNM25" s="124"/>
      <c r="LNN25" s="124"/>
      <c r="LNO25" s="124"/>
      <c r="LNP25" s="124"/>
      <c r="LNQ25" s="124"/>
      <c r="LNR25" s="124"/>
      <c r="LNS25" s="124"/>
      <c r="LNT25" s="124"/>
      <c r="LNU25" s="124"/>
      <c r="LNV25" s="124"/>
      <c r="LNW25" s="124"/>
      <c r="LNX25" s="124"/>
      <c r="LNY25" s="124"/>
      <c r="LNZ25" s="124"/>
      <c r="LOA25" s="124"/>
      <c r="LOB25" s="124"/>
      <c r="LOC25" s="124"/>
      <c r="LOD25" s="124"/>
      <c r="LOE25" s="124"/>
      <c r="LOF25" s="124"/>
      <c r="LOG25" s="124"/>
      <c r="LOH25" s="124"/>
      <c r="LOI25" s="124"/>
      <c r="LOJ25" s="124"/>
      <c r="LOK25" s="124"/>
      <c r="LOL25" s="124"/>
      <c r="LOM25" s="124"/>
      <c r="LON25" s="124"/>
      <c r="LOO25" s="124"/>
      <c r="LOP25" s="124"/>
      <c r="LOQ25" s="124"/>
      <c r="LOR25" s="124"/>
      <c r="LOS25" s="124"/>
      <c r="LOT25" s="124"/>
      <c r="LOU25" s="124"/>
      <c r="LOV25" s="124"/>
      <c r="LOW25" s="124"/>
      <c r="LOX25" s="124"/>
      <c r="LOY25" s="124"/>
      <c r="LOZ25" s="124"/>
      <c r="LPA25" s="124"/>
      <c r="LPB25" s="124"/>
      <c r="LPC25" s="124"/>
      <c r="LPD25" s="124"/>
      <c r="LPE25" s="124"/>
      <c r="LPF25" s="124"/>
      <c r="LPG25" s="124"/>
      <c r="LPH25" s="124"/>
      <c r="LPI25" s="124"/>
      <c r="LPJ25" s="124"/>
      <c r="LPK25" s="124"/>
      <c r="LPL25" s="124"/>
      <c r="LPM25" s="124"/>
      <c r="LPN25" s="124"/>
      <c r="LPO25" s="124"/>
      <c r="LPP25" s="124"/>
      <c r="LPQ25" s="124"/>
      <c r="LPR25" s="124"/>
      <c r="LPS25" s="124"/>
      <c r="LPT25" s="124"/>
      <c r="LPU25" s="124"/>
      <c r="LPV25" s="124"/>
      <c r="LPW25" s="124"/>
      <c r="LPX25" s="124"/>
      <c r="LPY25" s="124"/>
      <c r="LPZ25" s="124"/>
      <c r="LQA25" s="124"/>
      <c r="LQB25" s="124"/>
      <c r="LQC25" s="124"/>
      <c r="LQD25" s="124"/>
      <c r="LQE25" s="124"/>
      <c r="LQF25" s="124"/>
      <c r="LQG25" s="124"/>
      <c r="LQH25" s="124"/>
      <c r="LQI25" s="124"/>
      <c r="LQJ25" s="124"/>
      <c r="LQK25" s="124"/>
      <c r="LQL25" s="124"/>
      <c r="LQM25" s="124"/>
      <c r="LQN25" s="124"/>
      <c r="LQO25" s="124"/>
      <c r="LQP25" s="124"/>
      <c r="LQQ25" s="124"/>
      <c r="LQR25" s="124"/>
      <c r="LQS25" s="124"/>
      <c r="LQT25" s="124"/>
      <c r="LQU25" s="124"/>
      <c r="LQV25" s="124"/>
      <c r="LQW25" s="124"/>
      <c r="LQX25" s="124"/>
      <c r="LQY25" s="124"/>
      <c r="LQZ25" s="124"/>
      <c r="LRA25" s="124"/>
      <c r="LRB25" s="124"/>
      <c r="LRC25" s="124"/>
      <c r="LRD25" s="124"/>
      <c r="LRE25" s="124"/>
      <c r="LRF25" s="124"/>
      <c r="LRG25" s="124"/>
      <c r="LRH25" s="124"/>
      <c r="LRI25" s="124"/>
      <c r="LRJ25" s="124"/>
      <c r="LRK25" s="124"/>
      <c r="LRL25" s="124"/>
      <c r="LRM25" s="124"/>
      <c r="LRN25" s="124"/>
      <c r="LRO25" s="124"/>
      <c r="LRP25" s="124"/>
      <c r="LRQ25" s="124"/>
      <c r="LRR25" s="124"/>
      <c r="LRS25" s="124"/>
      <c r="LRT25" s="124"/>
      <c r="LRU25" s="124"/>
      <c r="LRV25" s="124"/>
      <c r="LRW25" s="124"/>
      <c r="LRX25" s="124"/>
      <c r="LRY25" s="124"/>
      <c r="LRZ25" s="124"/>
      <c r="LSA25" s="124"/>
      <c r="LSB25" s="124"/>
      <c r="LSC25" s="124"/>
      <c r="LSD25" s="124"/>
      <c r="LSE25" s="124"/>
      <c r="LSF25" s="124"/>
      <c r="LSG25" s="124"/>
      <c r="LSH25" s="124"/>
      <c r="LSI25" s="124"/>
      <c r="LSJ25" s="124"/>
      <c r="LSK25" s="124"/>
      <c r="LSL25" s="124"/>
      <c r="LSM25" s="124"/>
      <c r="LSN25" s="124"/>
      <c r="LSO25" s="124"/>
      <c r="LSP25" s="124"/>
      <c r="LSQ25" s="124"/>
      <c r="LSR25" s="124"/>
      <c r="LSS25" s="124"/>
      <c r="LST25" s="124"/>
      <c r="LSU25" s="124"/>
      <c r="LSV25" s="124"/>
      <c r="LSW25" s="124"/>
      <c r="LSX25" s="124"/>
      <c r="LSY25" s="124"/>
      <c r="LSZ25" s="124"/>
      <c r="LTA25" s="124"/>
      <c r="LTB25" s="124"/>
      <c r="LTC25" s="124"/>
      <c r="LTD25" s="124"/>
      <c r="LTE25" s="124"/>
      <c r="LTF25" s="124"/>
      <c r="LTG25" s="124"/>
      <c r="LTH25" s="124"/>
      <c r="LTI25" s="124"/>
      <c r="LTJ25" s="124"/>
      <c r="LTK25" s="124"/>
      <c r="LTL25" s="124"/>
      <c r="LTM25" s="124"/>
      <c r="LTN25" s="124"/>
      <c r="LTO25" s="124"/>
      <c r="LTP25" s="124"/>
      <c r="LTQ25" s="124"/>
      <c r="LTR25" s="124"/>
      <c r="LTS25" s="124"/>
      <c r="LTT25" s="124"/>
      <c r="LTU25" s="124"/>
      <c r="LTV25" s="124"/>
      <c r="LTW25" s="124"/>
      <c r="LTX25" s="124"/>
      <c r="LTY25" s="124"/>
      <c r="LTZ25" s="124"/>
      <c r="LUA25" s="124"/>
      <c r="LUB25" s="124"/>
      <c r="LUC25" s="124"/>
      <c r="LUD25" s="124"/>
      <c r="LUE25" s="124"/>
      <c r="LUF25" s="124"/>
      <c r="LUG25" s="124"/>
      <c r="LUH25" s="124"/>
      <c r="LUI25" s="124"/>
      <c r="LUJ25" s="124"/>
      <c r="LUK25" s="124"/>
      <c r="LUL25" s="124"/>
      <c r="LUM25" s="124"/>
      <c r="LUN25" s="124"/>
      <c r="LUO25" s="124"/>
      <c r="LUP25" s="124"/>
      <c r="LUQ25" s="124"/>
      <c r="LUR25" s="124"/>
      <c r="LUS25" s="124"/>
      <c r="LUT25" s="124"/>
      <c r="LUU25" s="124"/>
      <c r="LUV25" s="124"/>
      <c r="LUW25" s="124"/>
      <c r="LUX25" s="124"/>
      <c r="LUY25" s="124"/>
      <c r="LUZ25" s="124"/>
      <c r="LVA25" s="124"/>
      <c r="LVB25" s="124"/>
      <c r="LVC25" s="124"/>
      <c r="LVD25" s="124"/>
      <c r="LVE25" s="124"/>
      <c r="LVF25" s="124"/>
      <c r="LVG25" s="124"/>
      <c r="LVH25" s="124"/>
      <c r="LVI25" s="124"/>
      <c r="LVJ25" s="124"/>
      <c r="LVK25" s="124"/>
      <c r="LVL25" s="124"/>
      <c r="LVM25" s="124"/>
      <c r="LVN25" s="124"/>
      <c r="LVO25" s="124"/>
      <c r="LVP25" s="124"/>
      <c r="LVQ25" s="124"/>
      <c r="LVR25" s="124"/>
      <c r="LVS25" s="124"/>
      <c r="LVT25" s="124"/>
      <c r="LVU25" s="124"/>
      <c r="LVV25" s="124"/>
      <c r="LVW25" s="124"/>
      <c r="LVX25" s="124"/>
      <c r="LVY25" s="124"/>
      <c r="LVZ25" s="124"/>
      <c r="LWA25" s="124"/>
      <c r="LWB25" s="124"/>
      <c r="LWC25" s="124"/>
      <c r="LWD25" s="124"/>
      <c r="LWE25" s="124"/>
      <c r="LWF25" s="124"/>
      <c r="LWG25" s="124"/>
      <c r="LWH25" s="124"/>
      <c r="LWI25" s="124"/>
      <c r="LWJ25" s="124"/>
      <c r="LWK25" s="124"/>
      <c r="LWL25" s="124"/>
      <c r="LWM25" s="124"/>
      <c r="LWN25" s="124"/>
      <c r="LWO25" s="124"/>
      <c r="LWP25" s="124"/>
      <c r="LWQ25" s="124"/>
      <c r="LWR25" s="124"/>
      <c r="LWS25" s="124"/>
      <c r="LWT25" s="124"/>
      <c r="LWU25" s="124"/>
      <c r="LWV25" s="124"/>
      <c r="LWW25" s="124"/>
      <c r="LWX25" s="124"/>
      <c r="LWY25" s="124"/>
      <c r="LWZ25" s="124"/>
      <c r="LXA25" s="124"/>
      <c r="LXB25" s="124"/>
      <c r="LXC25" s="124"/>
      <c r="LXD25" s="124"/>
      <c r="LXE25" s="124"/>
      <c r="LXF25" s="124"/>
      <c r="LXG25" s="124"/>
      <c r="LXH25" s="124"/>
      <c r="LXI25" s="124"/>
      <c r="LXJ25" s="124"/>
      <c r="LXK25" s="124"/>
      <c r="LXL25" s="124"/>
      <c r="LXM25" s="124"/>
      <c r="LXN25" s="124"/>
      <c r="LXO25" s="124"/>
      <c r="LXP25" s="124"/>
      <c r="LXQ25" s="124"/>
      <c r="LXR25" s="124"/>
      <c r="LXS25" s="124"/>
      <c r="LXT25" s="124"/>
      <c r="LXU25" s="124"/>
      <c r="LXV25" s="124"/>
      <c r="LXW25" s="124"/>
      <c r="LXX25" s="124"/>
      <c r="LXY25" s="124"/>
      <c r="LXZ25" s="124"/>
      <c r="LYA25" s="124"/>
      <c r="LYB25" s="124"/>
      <c r="LYC25" s="124"/>
      <c r="LYD25" s="124"/>
      <c r="LYE25" s="124"/>
      <c r="LYF25" s="124"/>
      <c r="LYG25" s="124"/>
      <c r="LYH25" s="124"/>
      <c r="LYI25" s="124"/>
      <c r="LYJ25" s="124"/>
      <c r="LYK25" s="124"/>
      <c r="LYL25" s="124"/>
      <c r="LYM25" s="124"/>
      <c r="LYN25" s="124"/>
      <c r="LYO25" s="124"/>
      <c r="LYP25" s="124"/>
      <c r="LYQ25" s="124"/>
      <c r="LYR25" s="124"/>
      <c r="LYS25" s="124"/>
      <c r="LYT25" s="124"/>
      <c r="LYU25" s="124"/>
      <c r="LYV25" s="124"/>
      <c r="LYW25" s="124"/>
      <c r="LYX25" s="124"/>
      <c r="LYY25" s="124"/>
      <c r="LYZ25" s="124"/>
      <c r="LZA25" s="124"/>
      <c r="LZB25" s="124"/>
      <c r="LZC25" s="124"/>
      <c r="LZD25" s="124"/>
      <c r="LZE25" s="124"/>
      <c r="LZF25" s="124"/>
      <c r="LZG25" s="124"/>
      <c r="LZH25" s="124"/>
      <c r="LZI25" s="124"/>
      <c r="LZJ25" s="124"/>
      <c r="LZK25" s="124"/>
      <c r="LZL25" s="124"/>
      <c r="LZM25" s="124"/>
      <c r="LZN25" s="124"/>
      <c r="LZO25" s="124"/>
      <c r="LZP25" s="124"/>
      <c r="LZQ25" s="124"/>
      <c r="LZR25" s="124"/>
      <c r="LZS25" s="124"/>
      <c r="LZT25" s="124"/>
      <c r="LZU25" s="124"/>
      <c r="LZV25" s="124"/>
      <c r="LZW25" s="124"/>
      <c r="LZX25" s="124"/>
      <c r="LZY25" s="124"/>
      <c r="LZZ25" s="124"/>
      <c r="MAA25" s="124"/>
      <c r="MAB25" s="124"/>
      <c r="MAC25" s="124"/>
      <c r="MAD25" s="124"/>
      <c r="MAE25" s="124"/>
      <c r="MAF25" s="124"/>
      <c r="MAG25" s="124"/>
      <c r="MAH25" s="124"/>
      <c r="MAI25" s="124"/>
      <c r="MAJ25" s="124"/>
      <c r="MAK25" s="124"/>
      <c r="MAL25" s="124"/>
      <c r="MAM25" s="124"/>
      <c r="MAN25" s="124"/>
      <c r="MAO25" s="124"/>
      <c r="MAP25" s="124"/>
      <c r="MAQ25" s="124"/>
      <c r="MAR25" s="124"/>
      <c r="MAS25" s="124"/>
      <c r="MAT25" s="124"/>
      <c r="MAU25" s="124"/>
      <c r="MAV25" s="124"/>
      <c r="MAW25" s="124"/>
      <c r="MAX25" s="124"/>
      <c r="MAY25" s="124"/>
      <c r="MAZ25" s="124"/>
      <c r="MBA25" s="124"/>
      <c r="MBB25" s="124"/>
      <c r="MBC25" s="124"/>
      <c r="MBD25" s="124"/>
      <c r="MBE25" s="124"/>
      <c r="MBF25" s="124"/>
      <c r="MBG25" s="124"/>
      <c r="MBH25" s="124"/>
      <c r="MBI25" s="124"/>
      <c r="MBJ25" s="124"/>
      <c r="MBK25" s="124"/>
      <c r="MBL25" s="124"/>
      <c r="MBM25" s="124"/>
      <c r="MBN25" s="124"/>
      <c r="MBO25" s="124"/>
      <c r="MBP25" s="124"/>
      <c r="MBQ25" s="124"/>
      <c r="MBR25" s="124"/>
      <c r="MBS25" s="124"/>
      <c r="MBT25" s="124"/>
      <c r="MBU25" s="124"/>
      <c r="MBV25" s="124"/>
      <c r="MBW25" s="124"/>
      <c r="MBX25" s="124"/>
      <c r="MBY25" s="124"/>
      <c r="MBZ25" s="124"/>
      <c r="MCA25" s="124"/>
      <c r="MCB25" s="124"/>
      <c r="MCC25" s="124"/>
      <c r="MCD25" s="124"/>
      <c r="MCE25" s="124"/>
      <c r="MCF25" s="124"/>
      <c r="MCG25" s="124"/>
      <c r="MCH25" s="124"/>
      <c r="MCI25" s="124"/>
      <c r="MCJ25" s="124"/>
      <c r="MCK25" s="124"/>
      <c r="MCL25" s="124"/>
      <c r="MCM25" s="124"/>
      <c r="MCN25" s="124"/>
      <c r="MCO25" s="124"/>
      <c r="MCP25" s="124"/>
      <c r="MCQ25" s="124"/>
      <c r="MCR25" s="124"/>
      <c r="MCS25" s="124"/>
      <c r="MCT25" s="124"/>
      <c r="MCU25" s="124"/>
      <c r="MCV25" s="124"/>
      <c r="MCW25" s="124"/>
      <c r="MCX25" s="124"/>
      <c r="MCY25" s="124"/>
      <c r="MCZ25" s="124"/>
      <c r="MDA25" s="124"/>
      <c r="MDB25" s="124"/>
      <c r="MDC25" s="124"/>
      <c r="MDD25" s="124"/>
      <c r="MDE25" s="124"/>
      <c r="MDF25" s="124"/>
      <c r="MDG25" s="124"/>
      <c r="MDH25" s="124"/>
      <c r="MDI25" s="124"/>
      <c r="MDJ25" s="124"/>
      <c r="MDK25" s="124"/>
      <c r="MDL25" s="124"/>
      <c r="MDM25" s="124"/>
      <c r="MDN25" s="124"/>
      <c r="MDO25" s="124"/>
      <c r="MDP25" s="124"/>
      <c r="MDQ25" s="124"/>
      <c r="MDR25" s="124"/>
      <c r="MDS25" s="124"/>
      <c r="MDT25" s="124"/>
      <c r="MDU25" s="124"/>
      <c r="MDV25" s="124"/>
      <c r="MDW25" s="124"/>
      <c r="MDX25" s="124"/>
      <c r="MDY25" s="124"/>
      <c r="MDZ25" s="124"/>
      <c r="MEA25" s="124"/>
      <c r="MEB25" s="124"/>
      <c r="MEC25" s="124"/>
      <c r="MED25" s="124"/>
      <c r="MEE25" s="124"/>
      <c r="MEF25" s="124"/>
      <c r="MEG25" s="124"/>
      <c r="MEH25" s="124"/>
      <c r="MEI25" s="124"/>
      <c r="MEJ25" s="124"/>
      <c r="MEK25" s="124"/>
      <c r="MEL25" s="124"/>
      <c r="MEM25" s="124"/>
      <c r="MEN25" s="124"/>
      <c r="MEO25" s="124"/>
      <c r="MEP25" s="124"/>
      <c r="MEQ25" s="124"/>
      <c r="MER25" s="124"/>
      <c r="MES25" s="124"/>
      <c r="MET25" s="124"/>
      <c r="MEU25" s="124"/>
      <c r="MEV25" s="124"/>
      <c r="MEW25" s="124"/>
      <c r="MEX25" s="124"/>
      <c r="MEY25" s="124"/>
      <c r="MEZ25" s="124"/>
      <c r="MFA25" s="124"/>
      <c r="MFB25" s="124"/>
      <c r="MFC25" s="124"/>
      <c r="MFD25" s="124"/>
      <c r="MFE25" s="124"/>
      <c r="MFF25" s="124"/>
      <c r="MFG25" s="124"/>
      <c r="MFH25" s="124"/>
      <c r="MFI25" s="124"/>
      <c r="MFJ25" s="124"/>
      <c r="MFK25" s="124"/>
      <c r="MFL25" s="124"/>
      <c r="MFM25" s="124"/>
      <c r="MFN25" s="124"/>
      <c r="MFO25" s="124"/>
      <c r="MFP25" s="124"/>
      <c r="MFQ25" s="124"/>
      <c r="MFR25" s="124"/>
      <c r="MFS25" s="124"/>
      <c r="MFT25" s="124"/>
      <c r="MFU25" s="124"/>
      <c r="MFV25" s="124"/>
      <c r="MFW25" s="124"/>
      <c r="MFX25" s="124"/>
      <c r="MFY25" s="124"/>
      <c r="MFZ25" s="124"/>
      <c r="MGA25" s="124"/>
      <c r="MGB25" s="124"/>
      <c r="MGC25" s="124"/>
      <c r="MGD25" s="124"/>
      <c r="MGE25" s="124"/>
      <c r="MGF25" s="124"/>
      <c r="MGG25" s="124"/>
      <c r="MGH25" s="124"/>
      <c r="MGI25" s="124"/>
      <c r="MGJ25" s="124"/>
      <c r="MGK25" s="124"/>
      <c r="MGL25" s="124"/>
      <c r="MGM25" s="124"/>
      <c r="MGN25" s="124"/>
      <c r="MGO25" s="124"/>
      <c r="MGP25" s="124"/>
      <c r="MGQ25" s="124"/>
      <c r="MGR25" s="124"/>
      <c r="MGS25" s="124"/>
      <c r="MGT25" s="124"/>
      <c r="MGU25" s="124"/>
      <c r="MGV25" s="124"/>
      <c r="MGW25" s="124"/>
      <c r="MGX25" s="124"/>
      <c r="MGY25" s="124"/>
      <c r="MGZ25" s="124"/>
      <c r="MHA25" s="124"/>
      <c r="MHB25" s="124"/>
      <c r="MHC25" s="124"/>
      <c r="MHD25" s="124"/>
      <c r="MHE25" s="124"/>
      <c r="MHF25" s="124"/>
      <c r="MHG25" s="124"/>
      <c r="MHH25" s="124"/>
      <c r="MHI25" s="124"/>
      <c r="MHJ25" s="124"/>
      <c r="MHK25" s="124"/>
      <c r="MHL25" s="124"/>
      <c r="MHM25" s="124"/>
      <c r="MHN25" s="124"/>
      <c r="MHO25" s="124"/>
      <c r="MHP25" s="124"/>
      <c r="MHQ25" s="124"/>
      <c r="MHR25" s="124"/>
      <c r="MHS25" s="124"/>
      <c r="MHT25" s="124"/>
      <c r="MHU25" s="124"/>
      <c r="MHV25" s="124"/>
      <c r="MHW25" s="124"/>
      <c r="MHX25" s="124"/>
      <c r="MHY25" s="124"/>
      <c r="MHZ25" s="124"/>
      <c r="MIA25" s="124"/>
      <c r="MIB25" s="124"/>
      <c r="MIC25" s="124"/>
      <c r="MID25" s="124"/>
      <c r="MIE25" s="124"/>
      <c r="MIF25" s="124"/>
      <c r="MIG25" s="124"/>
      <c r="MIH25" s="124"/>
      <c r="MII25" s="124"/>
      <c r="MIJ25" s="124"/>
      <c r="MIK25" s="124"/>
      <c r="MIL25" s="124"/>
      <c r="MIM25" s="124"/>
      <c r="MIN25" s="124"/>
      <c r="MIO25" s="124"/>
      <c r="MIP25" s="124"/>
      <c r="MIQ25" s="124"/>
      <c r="MIR25" s="124"/>
      <c r="MIS25" s="124"/>
      <c r="MIT25" s="124"/>
      <c r="MIU25" s="124"/>
      <c r="MIV25" s="124"/>
      <c r="MIW25" s="124"/>
      <c r="MIX25" s="124"/>
      <c r="MIY25" s="124"/>
      <c r="MIZ25" s="124"/>
      <c r="MJA25" s="124"/>
      <c r="MJB25" s="124"/>
      <c r="MJC25" s="124"/>
      <c r="MJD25" s="124"/>
      <c r="MJE25" s="124"/>
      <c r="MJF25" s="124"/>
      <c r="MJG25" s="124"/>
      <c r="MJH25" s="124"/>
      <c r="MJI25" s="124"/>
      <c r="MJJ25" s="124"/>
      <c r="MJK25" s="124"/>
      <c r="MJL25" s="124"/>
      <c r="MJM25" s="124"/>
      <c r="MJN25" s="124"/>
      <c r="MJO25" s="124"/>
      <c r="MJP25" s="124"/>
      <c r="MJQ25" s="124"/>
      <c r="MJR25" s="124"/>
      <c r="MJS25" s="124"/>
      <c r="MJT25" s="124"/>
      <c r="MJU25" s="124"/>
      <c r="MJV25" s="124"/>
      <c r="MJW25" s="124"/>
      <c r="MJX25" s="124"/>
      <c r="MJY25" s="124"/>
      <c r="MJZ25" s="124"/>
      <c r="MKA25" s="124"/>
      <c r="MKB25" s="124"/>
      <c r="MKC25" s="124"/>
      <c r="MKD25" s="124"/>
      <c r="MKE25" s="124"/>
      <c r="MKF25" s="124"/>
      <c r="MKG25" s="124"/>
      <c r="MKH25" s="124"/>
      <c r="MKI25" s="124"/>
      <c r="MKJ25" s="124"/>
      <c r="MKK25" s="124"/>
      <c r="MKL25" s="124"/>
      <c r="MKM25" s="124"/>
      <c r="MKN25" s="124"/>
      <c r="MKO25" s="124"/>
      <c r="MKP25" s="124"/>
      <c r="MKQ25" s="124"/>
      <c r="MKR25" s="124"/>
      <c r="MKS25" s="124"/>
      <c r="MKT25" s="124"/>
      <c r="MKU25" s="124"/>
      <c r="MKV25" s="124"/>
      <c r="MKW25" s="124"/>
      <c r="MKX25" s="124"/>
      <c r="MKY25" s="124"/>
      <c r="MKZ25" s="124"/>
      <c r="MLA25" s="124"/>
      <c r="MLB25" s="124"/>
      <c r="MLC25" s="124"/>
      <c r="MLD25" s="124"/>
      <c r="MLE25" s="124"/>
      <c r="MLF25" s="124"/>
      <c r="MLG25" s="124"/>
      <c r="MLH25" s="124"/>
      <c r="MLI25" s="124"/>
      <c r="MLJ25" s="124"/>
      <c r="MLK25" s="124"/>
      <c r="MLL25" s="124"/>
      <c r="MLM25" s="124"/>
      <c r="MLN25" s="124"/>
      <c r="MLO25" s="124"/>
      <c r="MLP25" s="124"/>
      <c r="MLQ25" s="124"/>
      <c r="MLR25" s="124"/>
      <c r="MLS25" s="124"/>
      <c r="MLT25" s="124"/>
      <c r="MLU25" s="124"/>
      <c r="MLV25" s="124"/>
      <c r="MLW25" s="124"/>
      <c r="MLX25" s="124"/>
      <c r="MLY25" s="124"/>
      <c r="MLZ25" s="124"/>
      <c r="MMA25" s="124"/>
      <c r="MMB25" s="124"/>
      <c r="MMC25" s="124"/>
      <c r="MMD25" s="124"/>
      <c r="MME25" s="124"/>
      <c r="MMF25" s="124"/>
      <c r="MMG25" s="124"/>
      <c r="MMH25" s="124"/>
      <c r="MMI25" s="124"/>
      <c r="MMJ25" s="124"/>
      <c r="MMK25" s="124"/>
      <c r="MML25" s="124"/>
      <c r="MMM25" s="124"/>
      <c r="MMN25" s="124"/>
      <c r="MMO25" s="124"/>
      <c r="MMP25" s="124"/>
      <c r="MMQ25" s="124"/>
      <c r="MMR25" s="124"/>
      <c r="MMS25" s="124"/>
      <c r="MMT25" s="124"/>
      <c r="MMU25" s="124"/>
      <c r="MMV25" s="124"/>
      <c r="MMW25" s="124"/>
      <c r="MMX25" s="124"/>
      <c r="MMY25" s="124"/>
      <c r="MMZ25" s="124"/>
      <c r="MNA25" s="124"/>
      <c r="MNB25" s="124"/>
      <c r="MNC25" s="124"/>
      <c r="MND25" s="124"/>
      <c r="MNE25" s="124"/>
      <c r="MNF25" s="124"/>
      <c r="MNG25" s="124"/>
      <c r="MNH25" s="124"/>
      <c r="MNI25" s="124"/>
      <c r="MNJ25" s="124"/>
      <c r="MNK25" s="124"/>
      <c r="MNL25" s="124"/>
      <c r="MNM25" s="124"/>
      <c r="MNN25" s="124"/>
      <c r="MNO25" s="124"/>
      <c r="MNP25" s="124"/>
      <c r="MNQ25" s="124"/>
      <c r="MNR25" s="124"/>
      <c r="MNS25" s="124"/>
      <c r="MNT25" s="124"/>
      <c r="MNU25" s="124"/>
      <c r="MNV25" s="124"/>
      <c r="MNW25" s="124"/>
      <c r="MNX25" s="124"/>
      <c r="MNY25" s="124"/>
      <c r="MNZ25" s="124"/>
      <c r="MOA25" s="124"/>
      <c r="MOB25" s="124"/>
      <c r="MOC25" s="124"/>
      <c r="MOD25" s="124"/>
      <c r="MOE25" s="124"/>
      <c r="MOF25" s="124"/>
      <c r="MOG25" s="124"/>
      <c r="MOH25" s="124"/>
      <c r="MOI25" s="124"/>
      <c r="MOJ25" s="124"/>
      <c r="MOK25" s="124"/>
      <c r="MOL25" s="124"/>
      <c r="MOM25" s="124"/>
      <c r="MON25" s="124"/>
      <c r="MOO25" s="124"/>
      <c r="MOP25" s="124"/>
      <c r="MOQ25" s="124"/>
      <c r="MOR25" s="124"/>
      <c r="MOS25" s="124"/>
      <c r="MOT25" s="124"/>
      <c r="MOU25" s="124"/>
      <c r="MOV25" s="124"/>
      <c r="MOW25" s="124"/>
      <c r="MOX25" s="124"/>
      <c r="MOY25" s="124"/>
      <c r="MOZ25" s="124"/>
      <c r="MPA25" s="124"/>
      <c r="MPB25" s="124"/>
      <c r="MPC25" s="124"/>
      <c r="MPD25" s="124"/>
      <c r="MPE25" s="124"/>
      <c r="MPF25" s="124"/>
      <c r="MPG25" s="124"/>
      <c r="MPH25" s="124"/>
      <c r="MPI25" s="124"/>
      <c r="MPJ25" s="124"/>
      <c r="MPK25" s="124"/>
      <c r="MPL25" s="124"/>
      <c r="MPM25" s="124"/>
      <c r="MPN25" s="124"/>
      <c r="MPO25" s="124"/>
      <c r="MPP25" s="124"/>
      <c r="MPQ25" s="124"/>
      <c r="MPR25" s="124"/>
      <c r="MPS25" s="124"/>
      <c r="MPT25" s="124"/>
      <c r="MPU25" s="124"/>
      <c r="MPV25" s="124"/>
      <c r="MPW25" s="124"/>
      <c r="MPX25" s="124"/>
      <c r="MPY25" s="124"/>
      <c r="MPZ25" s="124"/>
      <c r="MQA25" s="124"/>
      <c r="MQB25" s="124"/>
      <c r="MQC25" s="124"/>
      <c r="MQD25" s="124"/>
      <c r="MQE25" s="124"/>
      <c r="MQF25" s="124"/>
      <c r="MQG25" s="124"/>
      <c r="MQH25" s="124"/>
      <c r="MQI25" s="124"/>
      <c r="MQJ25" s="124"/>
      <c r="MQK25" s="124"/>
      <c r="MQL25" s="124"/>
      <c r="MQM25" s="124"/>
      <c r="MQN25" s="124"/>
      <c r="MQO25" s="124"/>
      <c r="MQP25" s="124"/>
      <c r="MQQ25" s="124"/>
      <c r="MQR25" s="124"/>
      <c r="MQS25" s="124"/>
      <c r="MQT25" s="124"/>
      <c r="MQU25" s="124"/>
      <c r="MQV25" s="124"/>
      <c r="MQW25" s="124"/>
      <c r="MQX25" s="124"/>
      <c r="MQY25" s="124"/>
      <c r="MQZ25" s="124"/>
      <c r="MRA25" s="124"/>
      <c r="MRB25" s="124"/>
      <c r="MRC25" s="124"/>
      <c r="MRD25" s="124"/>
      <c r="MRE25" s="124"/>
      <c r="MRF25" s="124"/>
      <c r="MRG25" s="124"/>
      <c r="MRH25" s="124"/>
      <c r="MRI25" s="124"/>
      <c r="MRJ25" s="124"/>
      <c r="MRK25" s="124"/>
      <c r="MRL25" s="124"/>
      <c r="MRM25" s="124"/>
      <c r="MRN25" s="124"/>
      <c r="MRO25" s="124"/>
      <c r="MRP25" s="124"/>
      <c r="MRQ25" s="124"/>
      <c r="MRR25" s="124"/>
      <c r="MRS25" s="124"/>
      <c r="MRT25" s="124"/>
      <c r="MRU25" s="124"/>
      <c r="MRV25" s="124"/>
      <c r="MRW25" s="124"/>
      <c r="MRX25" s="124"/>
      <c r="MRY25" s="124"/>
      <c r="MRZ25" s="124"/>
      <c r="MSA25" s="124"/>
      <c r="MSB25" s="124"/>
      <c r="MSC25" s="124"/>
      <c r="MSD25" s="124"/>
      <c r="MSE25" s="124"/>
      <c r="MSF25" s="124"/>
      <c r="MSG25" s="124"/>
      <c r="MSH25" s="124"/>
      <c r="MSI25" s="124"/>
      <c r="MSJ25" s="124"/>
      <c r="MSK25" s="124"/>
      <c r="MSL25" s="124"/>
      <c r="MSM25" s="124"/>
      <c r="MSN25" s="124"/>
      <c r="MSO25" s="124"/>
      <c r="MSP25" s="124"/>
      <c r="MSQ25" s="124"/>
      <c r="MSR25" s="124"/>
      <c r="MSS25" s="124"/>
      <c r="MST25" s="124"/>
      <c r="MSU25" s="124"/>
      <c r="MSV25" s="124"/>
      <c r="MSW25" s="124"/>
      <c r="MSX25" s="124"/>
      <c r="MSY25" s="124"/>
      <c r="MSZ25" s="124"/>
      <c r="MTA25" s="124"/>
      <c r="MTB25" s="124"/>
      <c r="MTC25" s="124"/>
      <c r="MTD25" s="124"/>
      <c r="MTE25" s="124"/>
      <c r="MTF25" s="124"/>
      <c r="MTG25" s="124"/>
      <c r="MTH25" s="124"/>
      <c r="MTI25" s="124"/>
      <c r="MTJ25" s="124"/>
      <c r="MTK25" s="124"/>
      <c r="MTL25" s="124"/>
      <c r="MTM25" s="124"/>
      <c r="MTN25" s="124"/>
      <c r="MTO25" s="124"/>
      <c r="MTP25" s="124"/>
      <c r="MTQ25" s="124"/>
      <c r="MTR25" s="124"/>
      <c r="MTS25" s="124"/>
      <c r="MTT25" s="124"/>
      <c r="MTU25" s="124"/>
      <c r="MTV25" s="124"/>
      <c r="MTW25" s="124"/>
      <c r="MTX25" s="124"/>
      <c r="MTY25" s="124"/>
      <c r="MTZ25" s="124"/>
      <c r="MUA25" s="124"/>
      <c r="MUB25" s="124"/>
      <c r="MUC25" s="124"/>
      <c r="MUD25" s="124"/>
      <c r="MUE25" s="124"/>
      <c r="MUF25" s="124"/>
      <c r="MUG25" s="124"/>
      <c r="MUH25" s="124"/>
      <c r="MUI25" s="124"/>
      <c r="MUJ25" s="124"/>
      <c r="MUK25" s="124"/>
      <c r="MUL25" s="124"/>
      <c r="MUM25" s="124"/>
      <c r="MUN25" s="124"/>
      <c r="MUO25" s="124"/>
      <c r="MUP25" s="124"/>
      <c r="MUQ25" s="124"/>
      <c r="MUR25" s="124"/>
      <c r="MUS25" s="124"/>
      <c r="MUT25" s="124"/>
      <c r="MUU25" s="124"/>
      <c r="MUV25" s="124"/>
      <c r="MUW25" s="124"/>
      <c r="MUX25" s="124"/>
      <c r="MUY25" s="124"/>
      <c r="MUZ25" s="124"/>
      <c r="MVA25" s="124"/>
      <c r="MVB25" s="124"/>
      <c r="MVC25" s="124"/>
      <c r="MVD25" s="124"/>
      <c r="MVE25" s="124"/>
      <c r="MVF25" s="124"/>
      <c r="MVG25" s="124"/>
      <c r="MVH25" s="124"/>
      <c r="MVI25" s="124"/>
      <c r="MVJ25" s="124"/>
      <c r="MVK25" s="124"/>
      <c r="MVL25" s="124"/>
      <c r="MVM25" s="124"/>
      <c r="MVN25" s="124"/>
      <c r="MVO25" s="124"/>
      <c r="MVP25" s="124"/>
      <c r="MVQ25" s="124"/>
      <c r="MVR25" s="124"/>
      <c r="MVS25" s="124"/>
      <c r="MVT25" s="124"/>
      <c r="MVU25" s="124"/>
      <c r="MVV25" s="124"/>
      <c r="MVW25" s="124"/>
      <c r="MVX25" s="124"/>
      <c r="MVY25" s="124"/>
      <c r="MVZ25" s="124"/>
      <c r="MWA25" s="124"/>
      <c r="MWB25" s="124"/>
      <c r="MWC25" s="124"/>
      <c r="MWD25" s="124"/>
      <c r="MWE25" s="124"/>
      <c r="MWF25" s="124"/>
      <c r="MWG25" s="124"/>
      <c r="MWH25" s="124"/>
      <c r="MWI25" s="124"/>
      <c r="MWJ25" s="124"/>
      <c r="MWK25" s="124"/>
      <c r="MWL25" s="124"/>
      <c r="MWM25" s="124"/>
      <c r="MWN25" s="124"/>
      <c r="MWO25" s="124"/>
      <c r="MWP25" s="124"/>
      <c r="MWQ25" s="124"/>
      <c r="MWR25" s="124"/>
      <c r="MWS25" s="124"/>
      <c r="MWT25" s="124"/>
      <c r="MWU25" s="124"/>
      <c r="MWV25" s="124"/>
      <c r="MWW25" s="124"/>
      <c r="MWX25" s="124"/>
      <c r="MWY25" s="124"/>
      <c r="MWZ25" s="124"/>
      <c r="MXA25" s="124"/>
      <c r="MXB25" s="124"/>
      <c r="MXC25" s="124"/>
      <c r="MXD25" s="124"/>
      <c r="MXE25" s="124"/>
      <c r="MXF25" s="124"/>
      <c r="MXG25" s="124"/>
      <c r="MXH25" s="124"/>
      <c r="MXI25" s="124"/>
      <c r="MXJ25" s="124"/>
      <c r="MXK25" s="124"/>
      <c r="MXL25" s="124"/>
      <c r="MXM25" s="124"/>
      <c r="MXN25" s="124"/>
      <c r="MXO25" s="124"/>
      <c r="MXP25" s="124"/>
      <c r="MXQ25" s="124"/>
      <c r="MXR25" s="124"/>
      <c r="MXS25" s="124"/>
      <c r="MXT25" s="124"/>
      <c r="MXU25" s="124"/>
      <c r="MXV25" s="124"/>
      <c r="MXW25" s="124"/>
      <c r="MXX25" s="124"/>
      <c r="MXY25" s="124"/>
      <c r="MXZ25" s="124"/>
      <c r="MYA25" s="124"/>
      <c r="MYB25" s="124"/>
      <c r="MYC25" s="124"/>
      <c r="MYD25" s="124"/>
      <c r="MYE25" s="124"/>
      <c r="MYF25" s="124"/>
      <c r="MYG25" s="124"/>
      <c r="MYH25" s="124"/>
      <c r="MYI25" s="124"/>
      <c r="MYJ25" s="124"/>
      <c r="MYK25" s="124"/>
      <c r="MYL25" s="124"/>
      <c r="MYM25" s="124"/>
      <c r="MYN25" s="124"/>
      <c r="MYO25" s="124"/>
      <c r="MYP25" s="124"/>
      <c r="MYQ25" s="124"/>
      <c r="MYR25" s="124"/>
      <c r="MYS25" s="124"/>
      <c r="MYT25" s="124"/>
      <c r="MYU25" s="124"/>
      <c r="MYV25" s="124"/>
      <c r="MYW25" s="124"/>
      <c r="MYX25" s="124"/>
      <c r="MYY25" s="124"/>
      <c r="MYZ25" s="124"/>
      <c r="MZA25" s="124"/>
      <c r="MZB25" s="124"/>
      <c r="MZC25" s="124"/>
      <c r="MZD25" s="124"/>
      <c r="MZE25" s="124"/>
      <c r="MZF25" s="124"/>
      <c r="MZG25" s="124"/>
      <c r="MZH25" s="124"/>
      <c r="MZI25" s="124"/>
      <c r="MZJ25" s="124"/>
      <c r="MZK25" s="124"/>
      <c r="MZL25" s="124"/>
      <c r="MZM25" s="124"/>
      <c r="MZN25" s="124"/>
      <c r="MZO25" s="124"/>
      <c r="MZP25" s="124"/>
      <c r="MZQ25" s="124"/>
      <c r="MZR25" s="124"/>
      <c r="MZS25" s="124"/>
      <c r="MZT25" s="124"/>
      <c r="MZU25" s="124"/>
      <c r="MZV25" s="124"/>
      <c r="MZW25" s="124"/>
      <c r="MZX25" s="124"/>
      <c r="MZY25" s="124"/>
      <c r="MZZ25" s="124"/>
      <c r="NAA25" s="124"/>
      <c r="NAB25" s="124"/>
      <c r="NAC25" s="124"/>
      <c r="NAD25" s="124"/>
      <c r="NAE25" s="124"/>
      <c r="NAF25" s="124"/>
      <c r="NAG25" s="124"/>
      <c r="NAH25" s="124"/>
      <c r="NAI25" s="124"/>
      <c r="NAJ25" s="124"/>
      <c r="NAK25" s="124"/>
      <c r="NAL25" s="124"/>
      <c r="NAM25" s="124"/>
      <c r="NAN25" s="124"/>
      <c r="NAO25" s="124"/>
      <c r="NAP25" s="124"/>
      <c r="NAQ25" s="124"/>
      <c r="NAR25" s="124"/>
      <c r="NAS25" s="124"/>
      <c r="NAT25" s="124"/>
      <c r="NAU25" s="124"/>
      <c r="NAV25" s="124"/>
      <c r="NAW25" s="124"/>
      <c r="NAX25" s="124"/>
      <c r="NAY25" s="124"/>
      <c r="NAZ25" s="124"/>
      <c r="NBA25" s="124"/>
      <c r="NBB25" s="124"/>
      <c r="NBC25" s="124"/>
      <c r="NBD25" s="124"/>
      <c r="NBE25" s="124"/>
      <c r="NBF25" s="124"/>
      <c r="NBG25" s="124"/>
      <c r="NBH25" s="124"/>
      <c r="NBI25" s="124"/>
      <c r="NBJ25" s="124"/>
      <c r="NBK25" s="124"/>
      <c r="NBL25" s="124"/>
      <c r="NBM25" s="124"/>
      <c r="NBN25" s="124"/>
      <c r="NBO25" s="124"/>
      <c r="NBP25" s="124"/>
      <c r="NBQ25" s="124"/>
      <c r="NBR25" s="124"/>
      <c r="NBS25" s="124"/>
      <c r="NBT25" s="124"/>
      <c r="NBU25" s="124"/>
      <c r="NBV25" s="124"/>
      <c r="NBW25" s="124"/>
      <c r="NBX25" s="124"/>
      <c r="NBY25" s="124"/>
      <c r="NBZ25" s="124"/>
      <c r="NCA25" s="124"/>
      <c r="NCB25" s="124"/>
      <c r="NCC25" s="124"/>
      <c r="NCD25" s="124"/>
      <c r="NCE25" s="124"/>
      <c r="NCF25" s="124"/>
      <c r="NCG25" s="124"/>
      <c r="NCH25" s="124"/>
      <c r="NCI25" s="124"/>
      <c r="NCJ25" s="124"/>
      <c r="NCK25" s="124"/>
      <c r="NCL25" s="124"/>
      <c r="NCM25" s="124"/>
      <c r="NCN25" s="124"/>
      <c r="NCO25" s="124"/>
      <c r="NCP25" s="124"/>
      <c r="NCQ25" s="124"/>
      <c r="NCR25" s="124"/>
      <c r="NCS25" s="124"/>
      <c r="NCT25" s="124"/>
      <c r="NCU25" s="124"/>
      <c r="NCV25" s="124"/>
      <c r="NCW25" s="124"/>
      <c r="NCX25" s="124"/>
      <c r="NCY25" s="124"/>
      <c r="NCZ25" s="124"/>
      <c r="NDA25" s="124"/>
      <c r="NDB25" s="124"/>
      <c r="NDC25" s="124"/>
      <c r="NDD25" s="124"/>
      <c r="NDE25" s="124"/>
      <c r="NDF25" s="124"/>
      <c r="NDG25" s="124"/>
      <c r="NDH25" s="124"/>
      <c r="NDI25" s="124"/>
      <c r="NDJ25" s="124"/>
      <c r="NDK25" s="124"/>
      <c r="NDL25" s="124"/>
      <c r="NDM25" s="124"/>
      <c r="NDN25" s="124"/>
      <c r="NDO25" s="124"/>
      <c r="NDP25" s="124"/>
      <c r="NDQ25" s="124"/>
      <c r="NDR25" s="124"/>
      <c r="NDS25" s="124"/>
      <c r="NDT25" s="124"/>
      <c r="NDU25" s="124"/>
      <c r="NDV25" s="124"/>
      <c r="NDW25" s="124"/>
      <c r="NDX25" s="124"/>
      <c r="NDY25" s="124"/>
      <c r="NDZ25" s="124"/>
      <c r="NEA25" s="124"/>
      <c r="NEB25" s="124"/>
      <c r="NEC25" s="124"/>
      <c r="NED25" s="124"/>
      <c r="NEE25" s="124"/>
      <c r="NEF25" s="124"/>
      <c r="NEG25" s="124"/>
      <c r="NEH25" s="124"/>
      <c r="NEI25" s="124"/>
      <c r="NEJ25" s="124"/>
      <c r="NEK25" s="124"/>
      <c r="NEL25" s="124"/>
      <c r="NEM25" s="124"/>
      <c r="NEN25" s="124"/>
      <c r="NEO25" s="124"/>
      <c r="NEP25" s="124"/>
      <c r="NEQ25" s="124"/>
      <c r="NER25" s="124"/>
      <c r="NES25" s="124"/>
      <c r="NET25" s="124"/>
      <c r="NEU25" s="124"/>
      <c r="NEV25" s="124"/>
      <c r="NEW25" s="124"/>
      <c r="NEX25" s="124"/>
      <c r="NEY25" s="124"/>
      <c r="NEZ25" s="124"/>
      <c r="NFA25" s="124"/>
      <c r="NFB25" s="124"/>
      <c r="NFC25" s="124"/>
      <c r="NFD25" s="124"/>
      <c r="NFE25" s="124"/>
      <c r="NFF25" s="124"/>
      <c r="NFG25" s="124"/>
      <c r="NFH25" s="124"/>
      <c r="NFI25" s="124"/>
      <c r="NFJ25" s="124"/>
      <c r="NFK25" s="124"/>
      <c r="NFL25" s="124"/>
      <c r="NFM25" s="124"/>
      <c r="NFN25" s="124"/>
      <c r="NFO25" s="124"/>
      <c r="NFP25" s="124"/>
      <c r="NFQ25" s="124"/>
      <c r="NFR25" s="124"/>
      <c r="NFS25" s="124"/>
      <c r="NFT25" s="124"/>
      <c r="NFU25" s="124"/>
      <c r="NFV25" s="124"/>
      <c r="NFW25" s="124"/>
      <c r="NFX25" s="124"/>
      <c r="NFY25" s="124"/>
      <c r="NFZ25" s="124"/>
      <c r="NGA25" s="124"/>
      <c r="NGB25" s="124"/>
      <c r="NGC25" s="124"/>
      <c r="NGD25" s="124"/>
      <c r="NGE25" s="124"/>
      <c r="NGF25" s="124"/>
      <c r="NGG25" s="124"/>
      <c r="NGH25" s="124"/>
      <c r="NGI25" s="124"/>
      <c r="NGJ25" s="124"/>
      <c r="NGK25" s="124"/>
      <c r="NGL25" s="124"/>
      <c r="NGM25" s="124"/>
      <c r="NGN25" s="124"/>
      <c r="NGO25" s="124"/>
      <c r="NGP25" s="124"/>
      <c r="NGQ25" s="124"/>
      <c r="NGR25" s="124"/>
      <c r="NGS25" s="124"/>
      <c r="NGT25" s="124"/>
      <c r="NGU25" s="124"/>
      <c r="NGV25" s="124"/>
      <c r="NGW25" s="124"/>
      <c r="NGX25" s="124"/>
      <c r="NGY25" s="124"/>
      <c r="NGZ25" s="124"/>
      <c r="NHA25" s="124"/>
      <c r="NHB25" s="124"/>
      <c r="NHC25" s="124"/>
      <c r="NHD25" s="124"/>
      <c r="NHE25" s="124"/>
      <c r="NHF25" s="124"/>
      <c r="NHG25" s="124"/>
      <c r="NHH25" s="124"/>
      <c r="NHI25" s="124"/>
      <c r="NHJ25" s="124"/>
      <c r="NHK25" s="124"/>
      <c r="NHL25" s="124"/>
      <c r="NHM25" s="124"/>
      <c r="NHN25" s="124"/>
      <c r="NHO25" s="124"/>
      <c r="NHP25" s="124"/>
      <c r="NHQ25" s="124"/>
      <c r="NHR25" s="124"/>
      <c r="NHS25" s="124"/>
      <c r="NHT25" s="124"/>
      <c r="NHU25" s="124"/>
      <c r="NHV25" s="124"/>
      <c r="NHW25" s="124"/>
      <c r="NHX25" s="124"/>
      <c r="NHY25" s="124"/>
      <c r="NHZ25" s="124"/>
      <c r="NIA25" s="124"/>
      <c r="NIB25" s="124"/>
      <c r="NIC25" s="124"/>
      <c r="NID25" s="124"/>
      <c r="NIE25" s="124"/>
      <c r="NIF25" s="124"/>
      <c r="NIG25" s="124"/>
      <c r="NIH25" s="124"/>
      <c r="NII25" s="124"/>
      <c r="NIJ25" s="124"/>
      <c r="NIK25" s="124"/>
      <c r="NIL25" s="124"/>
      <c r="NIM25" s="124"/>
      <c r="NIN25" s="124"/>
      <c r="NIO25" s="124"/>
      <c r="NIP25" s="124"/>
      <c r="NIQ25" s="124"/>
      <c r="NIR25" s="124"/>
      <c r="NIS25" s="124"/>
      <c r="NIT25" s="124"/>
      <c r="NIU25" s="124"/>
      <c r="NIV25" s="124"/>
      <c r="NIW25" s="124"/>
      <c r="NIX25" s="124"/>
      <c r="NIY25" s="124"/>
      <c r="NIZ25" s="124"/>
      <c r="NJA25" s="124"/>
      <c r="NJB25" s="124"/>
      <c r="NJC25" s="124"/>
      <c r="NJD25" s="124"/>
      <c r="NJE25" s="124"/>
      <c r="NJF25" s="124"/>
      <c r="NJG25" s="124"/>
      <c r="NJH25" s="124"/>
      <c r="NJI25" s="124"/>
      <c r="NJJ25" s="124"/>
      <c r="NJK25" s="124"/>
      <c r="NJL25" s="124"/>
      <c r="NJM25" s="124"/>
      <c r="NJN25" s="124"/>
      <c r="NJO25" s="124"/>
      <c r="NJP25" s="124"/>
      <c r="NJQ25" s="124"/>
      <c r="NJR25" s="124"/>
      <c r="NJS25" s="124"/>
      <c r="NJT25" s="124"/>
      <c r="NJU25" s="124"/>
      <c r="NJV25" s="124"/>
      <c r="NJW25" s="124"/>
      <c r="NJX25" s="124"/>
      <c r="NJY25" s="124"/>
      <c r="NJZ25" s="124"/>
      <c r="NKA25" s="124"/>
      <c r="NKB25" s="124"/>
      <c r="NKC25" s="124"/>
      <c r="NKD25" s="124"/>
      <c r="NKE25" s="124"/>
      <c r="NKF25" s="124"/>
      <c r="NKG25" s="124"/>
      <c r="NKH25" s="124"/>
      <c r="NKI25" s="124"/>
      <c r="NKJ25" s="124"/>
      <c r="NKK25" s="124"/>
      <c r="NKL25" s="124"/>
      <c r="NKM25" s="124"/>
      <c r="NKN25" s="124"/>
      <c r="NKO25" s="124"/>
      <c r="NKP25" s="124"/>
      <c r="NKQ25" s="124"/>
      <c r="NKR25" s="124"/>
      <c r="NKS25" s="124"/>
      <c r="NKT25" s="124"/>
      <c r="NKU25" s="124"/>
      <c r="NKV25" s="124"/>
      <c r="NKW25" s="124"/>
      <c r="NKX25" s="124"/>
      <c r="NKY25" s="124"/>
      <c r="NKZ25" s="124"/>
      <c r="NLA25" s="124"/>
      <c r="NLB25" s="124"/>
      <c r="NLC25" s="124"/>
      <c r="NLD25" s="124"/>
      <c r="NLE25" s="124"/>
      <c r="NLF25" s="124"/>
      <c r="NLG25" s="124"/>
      <c r="NLH25" s="124"/>
      <c r="NLI25" s="124"/>
      <c r="NLJ25" s="124"/>
      <c r="NLK25" s="124"/>
      <c r="NLL25" s="124"/>
      <c r="NLM25" s="124"/>
      <c r="NLN25" s="124"/>
      <c r="NLO25" s="124"/>
      <c r="NLP25" s="124"/>
      <c r="NLQ25" s="124"/>
      <c r="NLR25" s="124"/>
      <c r="NLS25" s="124"/>
      <c r="NLT25" s="124"/>
      <c r="NLU25" s="124"/>
      <c r="NLV25" s="124"/>
      <c r="NLW25" s="124"/>
      <c r="NLX25" s="124"/>
      <c r="NLY25" s="124"/>
      <c r="NLZ25" s="124"/>
      <c r="NMA25" s="124"/>
      <c r="NMB25" s="124"/>
      <c r="NMC25" s="124"/>
      <c r="NMD25" s="124"/>
      <c r="NME25" s="124"/>
      <c r="NMF25" s="124"/>
      <c r="NMG25" s="124"/>
      <c r="NMH25" s="124"/>
      <c r="NMI25" s="124"/>
      <c r="NMJ25" s="124"/>
      <c r="NMK25" s="124"/>
      <c r="NML25" s="124"/>
      <c r="NMM25" s="124"/>
      <c r="NMN25" s="124"/>
      <c r="NMO25" s="124"/>
      <c r="NMP25" s="124"/>
      <c r="NMQ25" s="124"/>
      <c r="NMR25" s="124"/>
      <c r="NMS25" s="124"/>
      <c r="NMT25" s="124"/>
      <c r="NMU25" s="124"/>
      <c r="NMV25" s="124"/>
      <c r="NMW25" s="124"/>
      <c r="NMX25" s="124"/>
      <c r="NMY25" s="124"/>
      <c r="NMZ25" s="124"/>
      <c r="NNA25" s="124"/>
      <c r="NNB25" s="124"/>
      <c r="NNC25" s="124"/>
      <c r="NND25" s="124"/>
      <c r="NNE25" s="124"/>
      <c r="NNF25" s="124"/>
      <c r="NNG25" s="124"/>
      <c r="NNH25" s="124"/>
      <c r="NNI25" s="124"/>
      <c r="NNJ25" s="124"/>
      <c r="NNK25" s="124"/>
      <c r="NNL25" s="124"/>
      <c r="NNM25" s="124"/>
      <c r="NNN25" s="124"/>
      <c r="NNO25" s="124"/>
      <c r="NNP25" s="124"/>
      <c r="NNQ25" s="124"/>
      <c r="NNR25" s="124"/>
      <c r="NNS25" s="124"/>
      <c r="NNT25" s="124"/>
      <c r="NNU25" s="124"/>
      <c r="NNV25" s="124"/>
      <c r="NNW25" s="124"/>
      <c r="NNX25" s="124"/>
      <c r="NNY25" s="124"/>
      <c r="NNZ25" s="124"/>
      <c r="NOA25" s="124"/>
      <c r="NOB25" s="124"/>
      <c r="NOC25" s="124"/>
      <c r="NOD25" s="124"/>
      <c r="NOE25" s="124"/>
      <c r="NOF25" s="124"/>
      <c r="NOG25" s="124"/>
      <c r="NOH25" s="124"/>
      <c r="NOI25" s="124"/>
      <c r="NOJ25" s="124"/>
      <c r="NOK25" s="124"/>
      <c r="NOL25" s="124"/>
      <c r="NOM25" s="124"/>
      <c r="NON25" s="124"/>
      <c r="NOO25" s="124"/>
      <c r="NOP25" s="124"/>
      <c r="NOQ25" s="124"/>
      <c r="NOR25" s="124"/>
      <c r="NOS25" s="124"/>
      <c r="NOT25" s="124"/>
      <c r="NOU25" s="124"/>
      <c r="NOV25" s="124"/>
      <c r="NOW25" s="124"/>
      <c r="NOX25" s="124"/>
      <c r="NOY25" s="124"/>
      <c r="NOZ25" s="124"/>
      <c r="NPA25" s="124"/>
      <c r="NPB25" s="124"/>
      <c r="NPC25" s="124"/>
      <c r="NPD25" s="124"/>
      <c r="NPE25" s="124"/>
      <c r="NPF25" s="124"/>
      <c r="NPG25" s="124"/>
      <c r="NPH25" s="124"/>
      <c r="NPI25" s="124"/>
      <c r="NPJ25" s="124"/>
      <c r="NPK25" s="124"/>
      <c r="NPL25" s="124"/>
      <c r="NPM25" s="124"/>
      <c r="NPN25" s="124"/>
      <c r="NPO25" s="124"/>
      <c r="NPP25" s="124"/>
      <c r="NPQ25" s="124"/>
      <c r="NPR25" s="124"/>
      <c r="NPS25" s="124"/>
      <c r="NPT25" s="124"/>
      <c r="NPU25" s="124"/>
      <c r="NPV25" s="124"/>
      <c r="NPW25" s="124"/>
      <c r="NPX25" s="124"/>
      <c r="NPY25" s="124"/>
      <c r="NPZ25" s="124"/>
      <c r="NQA25" s="124"/>
      <c r="NQB25" s="124"/>
      <c r="NQC25" s="124"/>
      <c r="NQD25" s="124"/>
      <c r="NQE25" s="124"/>
      <c r="NQF25" s="124"/>
      <c r="NQG25" s="124"/>
      <c r="NQH25" s="124"/>
      <c r="NQI25" s="124"/>
      <c r="NQJ25" s="124"/>
      <c r="NQK25" s="124"/>
      <c r="NQL25" s="124"/>
      <c r="NQM25" s="124"/>
      <c r="NQN25" s="124"/>
      <c r="NQO25" s="124"/>
      <c r="NQP25" s="124"/>
      <c r="NQQ25" s="124"/>
      <c r="NQR25" s="124"/>
      <c r="NQS25" s="124"/>
      <c r="NQT25" s="124"/>
      <c r="NQU25" s="124"/>
      <c r="NQV25" s="124"/>
      <c r="NQW25" s="124"/>
      <c r="NQX25" s="124"/>
      <c r="NQY25" s="124"/>
      <c r="NQZ25" s="124"/>
      <c r="NRA25" s="124"/>
      <c r="NRB25" s="124"/>
      <c r="NRC25" s="124"/>
      <c r="NRD25" s="124"/>
      <c r="NRE25" s="124"/>
      <c r="NRF25" s="124"/>
      <c r="NRG25" s="124"/>
      <c r="NRH25" s="124"/>
      <c r="NRI25" s="124"/>
      <c r="NRJ25" s="124"/>
      <c r="NRK25" s="124"/>
      <c r="NRL25" s="124"/>
      <c r="NRM25" s="124"/>
      <c r="NRN25" s="124"/>
      <c r="NRO25" s="124"/>
      <c r="NRP25" s="124"/>
      <c r="NRQ25" s="124"/>
      <c r="NRR25" s="124"/>
      <c r="NRS25" s="124"/>
      <c r="NRT25" s="124"/>
      <c r="NRU25" s="124"/>
      <c r="NRV25" s="124"/>
      <c r="NRW25" s="124"/>
      <c r="NRX25" s="124"/>
      <c r="NRY25" s="124"/>
      <c r="NRZ25" s="124"/>
      <c r="NSA25" s="124"/>
      <c r="NSB25" s="124"/>
      <c r="NSC25" s="124"/>
      <c r="NSD25" s="124"/>
      <c r="NSE25" s="124"/>
      <c r="NSF25" s="124"/>
      <c r="NSG25" s="124"/>
      <c r="NSH25" s="124"/>
      <c r="NSI25" s="124"/>
      <c r="NSJ25" s="124"/>
      <c r="NSK25" s="124"/>
      <c r="NSL25" s="124"/>
      <c r="NSM25" s="124"/>
      <c r="NSN25" s="124"/>
      <c r="NSO25" s="124"/>
      <c r="NSP25" s="124"/>
      <c r="NSQ25" s="124"/>
      <c r="NSR25" s="124"/>
      <c r="NSS25" s="124"/>
      <c r="NST25" s="124"/>
      <c r="NSU25" s="124"/>
      <c r="NSV25" s="124"/>
      <c r="NSW25" s="124"/>
      <c r="NSX25" s="124"/>
      <c r="NSY25" s="124"/>
      <c r="NSZ25" s="124"/>
      <c r="NTA25" s="124"/>
      <c r="NTB25" s="124"/>
      <c r="NTC25" s="124"/>
      <c r="NTD25" s="124"/>
      <c r="NTE25" s="124"/>
      <c r="NTF25" s="124"/>
      <c r="NTG25" s="124"/>
      <c r="NTH25" s="124"/>
      <c r="NTI25" s="124"/>
      <c r="NTJ25" s="124"/>
      <c r="NTK25" s="124"/>
      <c r="NTL25" s="124"/>
      <c r="NTM25" s="124"/>
      <c r="NTN25" s="124"/>
      <c r="NTO25" s="124"/>
      <c r="NTP25" s="124"/>
      <c r="NTQ25" s="124"/>
      <c r="NTR25" s="124"/>
      <c r="NTS25" s="124"/>
      <c r="NTT25" s="124"/>
      <c r="NTU25" s="124"/>
      <c r="NTV25" s="124"/>
      <c r="NTW25" s="124"/>
      <c r="NTX25" s="124"/>
      <c r="NTY25" s="124"/>
      <c r="NTZ25" s="124"/>
      <c r="NUA25" s="124"/>
      <c r="NUB25" s="124"/>
      <c r="NUC25" s="124"/>
      <c r="NUD25" s="124"/>
      <c r="NUE25" s="124"/>
      <c r="NUF25" s="124"/>
      <c r="NUG25" s="124"/>
      <c r="NUH25" s="124"/>
      <c r="NUI25" s="124"/>
      <c r="NUJ25" s="124"/>
      <c r="NUK25" s="124"/>
      <c r="NUL25" s="124"/>
      <c r="NUM25" s="124"/>
      <c r="NUN25" s="124"/>
      <c r="NUO25" s="124"/>
      <c r="NUP25" s="124"/>
      <c r="NUQ25" s="124"/>
      <c r="NUR25" s="124"/>
      <c r="NUS25" s="124"/>
      <c r="NUT25" s="124"/>
      <c r="NUU25" s="124"/>
      <c r="NUV25" s="124"/>
      <c r="NUW25" s="124"/>
      <c r="NUX25" s="124"/>
      <c r="NUY25" s="124"/>
      <c r="NUZ25" s="124"/>
      <c r="NVA25" s="124"/>
      <c r="NVB25" s="124"/>
      <c r="NVC25" s="124"/>
      <c r="NVD25" s="124"/>
      <c r="NVE25" s="124"/>
      <c r="NVF25" s="124"/>
      <c r="NVG25" s="124"/>
      <c r="NVH25" s="124"/>
      <c r="NVI25" s="124"/>
      <c r="NVJ25" s="124"/>
      <c r="NVK25" s="124"/>
      <c r="NVL25" s="124"/>
      <c r="NVM25" s="124"/>
      <c r="NVN25" s="124"/>
      <c r="NVO25" s="124"/>
      <c r="NVP25" s="124"/>
      <c r="NVQ25" s="124"/>
      <c r="NVR25" s="124"/>
      <c r="NVS25" s="124"/>
      <c r="NVT25" s="124"/>
      <c r="NVU25" s="124"/>
      <c r="NVV25" s="124"/>
      <c r="NVW25" s="124"/>
      <c r="NVX25" s="124"/>
      <c r="NVY25" s="124"/>
      <c r="NVZ25" s="124"/>
      <c r="NWA25" s="124"/>
      <c r="NWB25" s="124"/>
      <c r="NWC25" s="124"/>
      <c r="NWD25" s="124"/>
      <c r="NWE25" s="124"/>
      <c r="NWF25" s="124"/>
      <c r="NWG25" s="124"/>
      <c r="NWH25" s="124"/>
      <c r="NWI25" s="124"/>
      <c r="NWJ25" s="124"/>
      <c r="NWK25" s="124"/>
      <c r="NWL25" s="124"/>
      <c r="NWM25" s="124"/>
      <c r="NWN25" s="124"/>
      <c r="NWO25" s="124"/>
      <c r="NWP25" s="124"/>
      <c r="NWQ25" s="124"/>
      <c r="NWR25" s="124"/>
      <c r="NWS25" s="124"/>
      <c r="NWT25" s="124"/>
      <c r="NWU25" s="124"/>
      <c r="NWV25" s="124"/>
      <c r="NWW25" s="124"/>
      <c r="NWX25" s="124"/>
      <c r="NWY25" s="124"/>
      <c r="NWZ25" s="124"/>
      <c r="NXA25" s="124"/>
      <c r="NXB25" s="124"/>
      <c r="NXC25" s="124"/>
      <c r="NXD25" s="124"/>
      <c r="NXE25" s="124"/>
      <c r="NXF25" s="124"/>
      <c r="NXG25" s="124"/>
      <c r="NXH25" s="124"/>
      <c r="NXI25" s="124"/>
      <c r="NXJ25" s="124"/>
      <c r="NXK25" s="124"/>
      <c r="NXL25" s="124"/>
      <c r="NXM25" s="124"/>
      <c r="NXN25" s="124"/>
      <c r="NXO25" s="124"/>
      <c r="NXP25" s="124"/>
      <c r="NXQ25" s="124"/>
      <c r="NXR25" s="124"/>
      <c r="NXS25" s="124"/>
      <c r="NXT25" s="124"/>
      <c r="NXU25" s="124"/>
      <c r="NXV25" s="124"/>
      <c r="NXW25" s="124"/>
      <c r="NXX25" s="124"/>
      <c r="NXY25" s="124"/>
      <c r="NXZ25" s="124"/>
      <c r="NYA25" s="124"/>
      <c r="NYB25" s="124"/>
      <c r="NYC25" s="124"/>
      <c r="NYD25" s="124"/>
      <c r="NYE25" s="124"/>
      <c r="NYF25" s="124"/>
      <c r="NYG25" s="124"/>
      <c r="NYH25" s="124"/>
      <c r="NYI25" s="124"/>
      <c r="NYJ25" s="124"/>
      <c r="NYK25" s="124"/>
      <c r="NYL25" s="124"/>
      <c r="NYM25" s="124"/>
      <c r="NYN25" s="124"/>
      <c r="NYO25" s="124"/>
      <c r="NYP25" s="124"/>
      <c r="NYQ25" s="124"/>
      <c r="NYR25" s="124"/>
      <c r="NYS25" s="124"/>
      <c r="NYT25" s="124"/>
      <c r="NYU25" s="124"/>
      <c r="NYV25" s="124"/>
      <c r="NYW25" s="124"/>
      <c r="NYX25" s="124"/>
      <c r="NYY25" s="124"/>
      <c r="NYZ25" s="124"/>
      <c r="NZA25" s="124"/>
      <c r="NZB25" s="124"/>
      <c r="NZC25" s="124"/>
      <c r="NZD25" s="124"/>
      <c r="NZE25" s="124"/>
      <c r="NZF25" s="124"/>
      <c r="NZG25" s="124"/>
      <c r="NZH25" s="124"/>
      <c r="NZI25" s="124"/>
      <c r="NZJ25" s="124"/>
      <c r="NZK25" s="124"/>
      <c r="NZL25" s="124"/>
      <c r="NZM25" s="124"/>
      <c r="NZN25" s="124"/>
      <c r="NZO25" s="124"/>
      <c r="NZP25" s="124"/>
      <c r="NZQ25" s="124"/>
      <c r="NZR25" s="124"/>
      <c r="NZS25" s="124"/>
      <c r="NZT25" s="124"/>
      <c r="NZU25" s="124"/>
      <c r="NZV25" s="124"/>
      <c r="NZW25" s="124"/>
      <c r="NZX25" s="124"/>
      <c r="NZY25" s="124"/>
      <c r="NZZ25" s="124"/>
      <c r="OAA25" s="124"/>
      <c r="OAB25" s="124"/>
      <c r="OAC25" s="124"/>
      <c r="OAD25" s="124"/>
      <c r="OAE25" s="124"/>
      <c r="OAF25" s="124"/>
      <c r="OAG25" s="124"/>
      <c r="OAH25" s="124"/>
      <c r="OAI25" s="124"/>
      <c r="OAJ25" s="124"/>
      <c r="OAK25" s="124"/>
      <c r="OAL25" s="124"/>
      <c r="OAM25" s="124"/>
      <c r="OAN25" s="124"/>
      <c r="OAO25" s="124"/>
      <c r="OAP25" s="124"/>
      <c r="OAQ25" s="124"/>
      <c r="OAR25" s="124"/>
      <c r="OAS25" s="124"/>
      <c r="OAT25" s="124"/>
      <c r="OAU25" s="124"/>
      <c r="OAV25" s="124"/>
      <c r="OAW25" s="124"/>
      <c r="OAX25" s="124"/>
      <c r="OAY25" s="124"/>
      <c r="OAZ25" s="124"/>
      <c r="OBA25" s="124"/>
      <c r="OBB25" s="124"/>
      <c r="OBC25" s="124"/>
      <c r="OBD25" s="124"/>
      <c r="OBE25" s="124"/>
      <c r="OBF25" s="124"/>
      <c r="OBG25" s="124"/>
      <c r="OBH25" s="124"/>
      <c r="OBI25" s="124"/>
      <c r="OBJ25" s="124"/>
      <c r="OBK25" s="124"/>
      <c r="OBL25" s="124"/>
      <c r="OBM25" s="124"/>
      <c r="OBN25" s="124"/>
      <c r="OBO25" s="124"/>
      <c r="OBP25" s="124"/>
      <c r="OBQ25" s="124"/>
      <c r="OBR25" s="124"/>
      <c r="OBS25" s="124"/>
      <c r="OBT25" s="124"/>
      <c r="OBU25" s="124"/>
      <c r="OBV25" s="124"/>
      <c r="OBW25" s="124"/>
      <c r="OBX25" s="124"/>
      <c r="OBY25" s="124"/>
      <c r="OBZ25" s="124"/>
      <c r="OCA25" s="124"/>
      <c r="OCB25" s="124"/>
      <c r="OCC25" s="124"/>
      <c r="OCD25" s="124"/>
      <c r="OCE25" s="124"/>
      <c r="OCF25" s="124"/>
      <c r="OCG25" s="124"/>
      <c r="OCH25" s="124"/>
      <c r="OCI25" s="124"/>
      <c r="OCJ25" s="124"/>
      <c r="OCK25" s="124"/>
      <c r="OCL25" s="124"/>
      <c r="OCM25" s="124"/>
      <c r="OCN25" s="124"/>
      <c r="OCO25" s="124"/>
      <c r="OCP25" s="124"/>
      <c r="OCQ25" s="124"/>
      <c r="OCR25" s="124"/>
      <c r="OCS25" s="124"/>
      <c r="OCT25" s="124"/>
      <c r="OCU25" s="124"/>
      <c r="OCV25" s="124"/>
      <c r="OCW25" s="124"/>
      <c r="OCX25" s="124"/>
      <c r="OCY25" s="124"/>
      <c r="OCZ25" s="124"/>
      <c r="ODA25" s="124"/>
      <c r="ODB25" s="124"/>
      <c r="ODC25" s="124"/>
      <c r="ODD25" s="124"/>
      <c r="ODE25" s="124"/>
      <c r="ODF25" s="124"/>
      <c r="ODG25" s="124"/>
      <c r="ODH25" s="124"/>
      <c r="ODI25" s="124"/>
      <c r="ODJ25" s="124"/>
      <c r="ODK25" s="124"/>
      <c r="ODL25" s="124"/>
      <c r="ODM25" s="124"/>
      <c r="ODN25" s="124"/>
      <c r="ODO25" s="124"/>
      <c r="ODP25" s="124"/>
      <c r="ODQ25" s="124"/>
      <c r="ODR25" s="124"/>
      <c r="ODS25" s="124"/>
      <c r="ODT25" s="124"/>
      <c r="ODU25" s="124"/>
      <c r="ODV25" s="124"/>
      <c r="ODW25" s="124"/>
      <c r="ODX25" s="124"/>
      <c r="ODY25" s="124"/>
      <c r="ODZ25" s="124"/>
      <c r="OEA25" s="124"/>
      <c r="OEB25" s="124"/>
      <c r="OEC25" s="124"/>
      <c r="OED25" s="124"/>
      <c r="OEE25" s="124"/>
      <c r="OEF25" s="124"/>
      <c r="OEG25" s="124"/>
      <c r="OEH25" s="124"/>
      <c r="OEI25" s="124"/>
      <c r="OEJ25" s="124"/>
      <c r="OEK25" s="124"/>
      <c r="OEL25" s="124"/>
      <c r="OEM25" s="124"/>
      <c r="OEN25" s="124"/>
      <c r="OEO25" s="124"/>
      <c r="OEP25" s="124"/>
      <c r="OEQ25" s="124"/>
      <c r="OER25" s="124"/>
      <c r="OES25" s="124"/>
      <c r="OET25" s="124"/>
      <c r="OEU25" s="124"/>
      <c r="OEV25" s="124"/>
      <c r="OEW25" s="124"/>
      <c r="OEX25" s="124"/>
      <c r="OEY25" s="124"/>
      <c r="OEZ25" s="124"/>
      <c r="OFA25" s="124"/>
      <c r="OFB25" s="124"/>
      <c r="OFC25" s="124"/>
      <c r="OFD25" s="124"/>
      <c r="OFE25" s="124"/>
      <c r="OFF25" s="124"/>
      <c r="OFG25" s="124"/>
      <c r="OFH25" s="124"/>
      <c r="OFI25" s="124"/>
      <c r="OFJ25" s="124"/>
      <c r="OFK25" s="124"/>
      <c r="OFL25" s="124"/>
      <c r="OFM25" s="124"/>
      <c r="OFN25" s="124"/>
      <c r="OFO25" s="124"/>
      <c r="OFP25" s="124"/>
      <c r="OFQ25" s="124"/>
      <c r="OFR25" s="124"/>
      <c r="OFS25" s="124"/>
      <c r="OFT25" s="124"/>
      <c r="OFU25" s="124"/>
      <c r="OFV25" s="124"/>
      <c r="OFW25" s="124"/>
      <c r="OFX25" s="124"/>
      <c r="OFY25" s="124"/>
      <c r="OFZ25" s="124"/>
      <c r="OGA25" s="124"/>
      <c r="OGB25" s="124"/>
      <c r="OGC25" s="124"/>
      <c r="OGD25" s="124"/>
      <c r="OGE25" s="124"/>
      <c r="OGF25" s="124"/>
      <c r="OGG25" s="124"/>
      <c r="OGH25" s="124"/>
      <c r="OGI25" s="124"/>
      <c r="OGJ25" s="124"/>
      <c r="OGK25" s="124"/>
      <c r="OGL25" s="124"/>
      <c r="OGM25" s="124"/>
      <c r="OGN25" s="124"/>
      <c r="OGO25" s="124"/>
      <c r="OGP25" s="124"/>
      <c r="OGQ25" s="124"/>
      <c r="OGR25" s="124"/>
      <c r="OGS25" s="124"/>
      <c r="OGT25" s="124"/>
      <c r="OGU25" s="124"/>
      <c r="OGV25" s="124"/>
      <c r="OGW25" s="124"/>
      <c r="OGX25" s="124"/>
      <c r="OGY25" s="124"/>
      <c r="OGZ25" s="124"/>
      <c r="OHA25" s="124"/>
      <c r="OHB25" s="124"/>
      <c r="OHC25" s="124"/>
      <c r="OHD25" s="124"/>
      <c r="OHE25" s="124"/>
      <c r="OHF25" s="124"/>
      <c r="OHG25" s="124"/>
      <c r="OHH25" s="124"/>
      <c r="OHI25" s="124"/>
      <c r="OHJ25" s="124"/>
      <c r="OHK25" s="124"/>
      <c r="OHL25" s="124"/>
      <c r="OHM25" s="124"/>
      <c r="OHN25" s="124"/>
      <c r="OHO25" s="124"/>
      <c r="OHP25" s="124"/>
      <c r="OHQ25" s="124"/>
      <c r="OHR25" s="124"/>
      <c r="OHS25" s="124"/>
      <c r="OHT25" s="124"/>
      <c r="OHU25" s="124"/>
      <c r="OHV25" s="124"/>
      <c r="OHW25" s="124"/>
      <c r="OHX25" s="124"/>
      <c r="OHY25" s="124"/>
      <c r="OHZ25" s="124"/>
      <c r="OIA25" s="124"/>
      <c r="OIB25" s="124"/>
      <c r="OIC25" s="124"/>
      <c r="OID25" s="124"/>
      <c r="OIE25" s="124"/>
      <c r="OIF25" s="124"/>
      <c r="OIG25" s="124"/>
      <c r="OIH25" s="124"/>
      <c r="OII25" s="124"/>
      <c r="OIJ25" s="124"/>
      <c r="OIK25" s="124"/>
      <c r="OIL25" s="124"/>
      <c r="OIM25" s="124"/>
      <c r="OIN25" s="124"/>
      <c r="OIO25" s="124"/>
      <c r="OIP25" s="124"/>
      <c r="OIQ25" s="124"/>
      <c r="OIR25" s="124"/>
      <c r="OIS25" s="124"/>
      <c r="OIT25" s="124"/>
      <c r="OIU25" s="124"/>
      <c r="OIV25" s="124"/>
      <c r="OIW25" s="124"/>
      <c r="OIX25" s="124"/>
      <c r="OIY25" s="124"/>
      <c r="OIZ25" s="124"/>
      <c r="OJA25" s="124"/>
      <c r="OJB25" s="124"/>
      <c r="OJC25" s="124"/>
      <c r="OJD25" s="124"/>
      <c r="OJE25" s="124"/>
      <c r="OJF25" s="124"/>
      <c r="OJG25" s="124"/>
      <c r="OJH25" s="124"/>
      <c r="OJI25" s="124"/>
      <c r="OJJ25" s="124"/>
      <c r="OJK25" s="124"/>
      <c r="OJL25" s="124"/>
      <c r="OJM25" s="124"/>
      <c r="OJN25" s="124"/>
      <c r="OJO25" s="124"/>
      <c r="OJP25" s="124"/>
      <c r="OJQ25" s="124"/>
      <c r="OJR25" s="124"/>
      <c r="OJS25" s="124"/>
      <c r="OJT25" s="124"/>
      <c r="OJU25" s="124"/>
      <c r="OJV25" s="124"/>
      <c r="OJW25" s="124"/>
      <c r="OJX25" s="124"/>
      <c r="OJY25" s="124"/>
      <c r="OJZ25" s="124"/>
      <c r="OKA25" s="124"/>
      <c r="OKB25" s="124"/>
      <c r="OKC25" s="124"/>
      <c r="OKD25" s="124"/>
      <c r="OKE25" s="124"/>
      <c r="OKF25" s="124"/>
      <c r="OKG25" s="124"/>
      <c r="OKH25" s="124"/>
      <c r="OKI25" s="124"/>
      <c r="OKJ25" s="124"/>
      <c r="OKK25" s="124"/>
      <c r="OKL25" s="124"/>
      <c r="OKM25" s="124"/>
      <c r="OKN25" s="124"/>
      <c r="OKO25" s="124"/>
      <c r="OKP25" s="124"/>
      <c r="OKQ25" s="124"/>
      <c r="OKR25" s="124"/>
      <c r="OKS25" s="124"/>
      <c r="OKT25" s="124"/>
      <c r="OKU25" s="124"/>
      <c r="OKV25" s="124"/>
      <c r="OKW25" s="124"/>
      <c r="OKX25" s="124"/>
      <c r="OKY25" s="124"/>
      <c r="OKZ25" s="124"/>
      <c r="OLA25" s="124"/>
      <c r="OLB25" s="124"/>
      <c r="OLC25" s="124"/>
      <c r="OLD25" s="124"/>
      <c r="OLE25" s="124"/>
      <c r="OLF25" s="124"/>
      <c r="OLG25" s="124"/>
      <c r="OLH25" s="124"/>
      <c r="OLI25" s="124"/>
      <c r="OLJ25" s="124"/>
      <c r="OLK25" s="124"/>
      <c r="OLL25" s="124"/>
      <c r="OLM25" s="124"/>
      <c r="OLN25" s="124"/>
      <c r="OLO25" s="124"/>
      <c r="OLP25" s="124"/>
      <c r="OLQ25" s="124"/>
      <c r="OLR25" s="124"/>
      <c r="OLS25" s="124"/>
      <c r="OLT25" s="124"/>
      <c r="OLU25" s="124"/>
      <c r="OLV25" s="124"/>
      <c r="OLW25" s="124"/>
      <c r="OLX25" s="124"/>
      <c r="OLY25" s="124"/>
      <c r="OLZ25" s="124"/>
      <c r="OMA25" s="124"/>
      <c r="OMB25" s="124"/>
      <c r="OMC25" s="124"/>
      <c r="OMD25" s="124"/>
      <c r="OME25" s="124"/>
      <c r="OMF25" s="124"/>
      <c r="OMG25" s="124"/>
      <c r="OMH25" s="124"/>
      <c r="OMI25" s="124"/>
      <c r="OMJ25" s="124"/>
      <c r="OMK25" s="124"/>
      <c r="OML25" s="124"/>
      <c r="OMM25" s="124"/>
      <c r="OMN25" s="124"/>
      <c r="OMO25" s="124"/>
      <c r="OMP25" s="124"/>
      <c r="OMQ25" s="124"/>
      <c r="OMR25" s="124"/>
      <c r="OMS25" s="124"/>
      <c r="OMT25" s="124"/>
      <c r="OMU25" s="124"/>
      <c r="OMV25" s="124"/>
      <c r="OMW25" s="124"/>
      <c r="OMX25" s="124"/>
      <c r="OMY25" s="124"/>
      <c r="OMZ25" s="124"/>
      <c r="ONA25" s="124"/>
      <c r="ONB25" s="124"/>
      <c r="ONC25" s="124"/>
      <c r="OND25" s="124"/>
      <c r="ONE25" s="124"/>
      <c r="ONF25" s="124"/>
      <c r="ONG25" s="124"/>
      <c r="ONH25" s="124"/>
      <c r="ONI25" s="124"/>
      <c r="ONJ25" s="124"/>
      <c r="ONK25" s="124"/>
      <c r="ONL25" s="124"/>
      <c r="ONM25" s="124"/>
      <c r="ONN25" s="124"/>
      <c r="ONO25" s="124"/>
      <c r="ONP25" s="124"/>
      <c r="ONQ25" s="124"/>
      <c r="ONR25" s="124"/>
      <c r="ONS25" s="124"/>
      <c r="ONT25" s="124"/>
      <c r="ONU25" s="124"/>
      <c r="ONV25" s="124"/>
      <c r="ONW25" s="124"/>
      <c r="ONX25" s="124"/>
      <c r="ONY25" s="124"/>
      <c r="ONZ25" s="124"/>
      <c r="OOA25" s="124"/>
      <c r="OOB25" s="124"/>
      <c r="OOC25" s="124"/>
      <c r="OOD25" s="124"/>
      <c r="OOE25" s="124"/>
      <c r="OOF25" s="124"/>
      <c r="OOG25" s="124"/>
      <c r="OOH25" s="124"/>
      <c r="OOI25" s="124"/>
      <c r="OOJ25" s="124"/>
      <c r="OOK25" s="124"/>
      <c r="OOL25" s="124"/>
      <c r="OOM25" s="124"/>
      <c r="OON25" s="124"/>
      <c r="OOO25" s="124"/>
      <c r="OOP25" s="124"/>
      <c r="OOQ25" s="124"/>
      <c r="OOR25" s="124"/>
      <c r="OOS25" s="124"/>
      <c r="OOT25" s="124"/>
      <c r="OOU25" s="124"/>
      <c r="OOV25" s="124"/>
      <c r="OOW25" s="124"/>
      <c r="OOX25" s="124"/>
      <c r="OOY25" s="124"/>
      <c r="OOZ25" s="124"/>
      <c r="OPA25" s="124"/>
      <c r="OPB25" s="124"/>
      <c r="OPC25" s="124"/>
      <c r="OPD25" s="124"/>
      <c r="OPE25" s="124"/>
      <c r="OPF25" s="124"/>
      <c r="OPG25" s="124"/>
      <c r="OPH25" s="124"/>
      <c r="OPI25" s="124"/>
      <c r="OPJ25" s="124"/>
      <c r="OPK25" s="124"/>
      <c r="OPL25" s="124"/>
      <c r="OPM25" s="124"/>
      <c r="OPN25" s="124"/>
      <c r="OPO25" s="124"/>
      <c r="OPP25" s="124"/>
      <c r="OPQ25" s="124"/>
      <c r="OPR25" s="124"/>
      <c r="OPS25" s="124"/>
      <c r="OPT25" s="124"/>
      <c r="OPU25" s="124"/>
      <c r="OPV25" s="124"/>
      <c r="OPW25" s="124"/>
      <c r="OPX25" s="124"/>
      <c r="OPY25" s="124"/>
      <c r="OPZ25" s="124"/>
      <c r="OQA25" s="124"/>
      <c r="OQB25" s="124"/>
      <c r="OQC25" s="124"/>
      <c r="OQD25" s="124"/>
      <c r="OQE25" s="124"/>
      <c r="OQF25" s="124"/>
      <c r="OQG25" s="124"/>
      <c r="OQH25" s="124"/>
      <c r="OQI25" s="124"/>
      <c r="OQJ25" s="124"/>
      <c r="OQK25" s="124"/>
      <c r="OQL25" s="124"/>
      <c r="OQM25" s="124"/>
      <c r="OQN25" s="124"/>
      <c r="OQO25" s="124"/>
      <c r="OQP25" s="124"/>
      <c r="OQQ25" s="124"/>
      <c r="OQR25" s="124"/>
      <c r="OQS25" s="124"/>
      <c r="OQT25" s="124"/>
      <c r="OQU25" s="124"/>
      <c r="OQV25" s="124"/>
      <c r="OQW25" s="124"/>
      <c r="OQX25" s="124"/>
      <c r="OQY25" s="124"/>
      <c r="OQZ25" s="124"/>
      <c r="ORA25" s="124"/>
      <c r="ORB25" s="124"/>
      <c r="ORC25" s="124"/>
      <c r="ORD25" s="124"/>
      <c r="ORE25" s="124"/>
      <c r="ORF25" s="124"/>
      <c r="ORG25" s="124"/>
      <c r="ORH25" s="124"/>
      <c r="ORI25" s="124"/>
      <c r="ORJ25" s="124"/>
      <c r="ORK25" s="124"/>
      <c r="ORL25" s="124"/>
      <c r="ORM25" s="124"/>
      <c r="ORN25" s="124"/>
      <c r="ORO25" s="124"/>
      <c r="ORP25" s="124"/>
      <c r="ORQ25" s="124"/>
      <c r="ORR25" s="124"/>
      <c r="ORS25" s="124"/>
      <c r="ORT25" s="124"/>
      <c r="ORU25" s="124"/>
      <c r="ORV25" s="124"/>
      <c r="ORW25" s="124"/>
      <c r="ORX25" s="124"/>
      <c r="ORY25" s="124"/>
      <c r="ORZ25" s="124"/>
      <c r="OSA25" s="124"/>
      <c r="OSB25" s="124"/>
      <c r="OSC25" s="124"/>
      <c r="OSD25" s="124"/>
      <c r="OSE25" s="124"/>
      <c r="OSF25" s="124"/>
      <c r="OSG25" s="124"/>
      <c r="OSH25" s="124"/>
      <c r="OSI25" s="124"/>
      <c r="OSJ25" s="124"/>
      <c r="OSK25" s="124"/>
      <c r="OSL25" s="124"/>
      <c r="OSM25" s="124"/>
      <c r="OSN25" s="124"/>
      <c r="OSO25" s="124"/>
      <c r="OSP25" s="124"/>
      <c r="OSQ25" s="124"/>
      <c r="OSR25" s="124"/>
      <c r="OSS25" s="124"/>
      <c r="OST25" s="124"/>
      <c r="OSU25" s="124"/>
      <c r="OSV25" s="124"/>
      <c r="OSW25" s="124"/>
      <c r="OSX25" s="124"/>
      <c r="OSY25" s="124"/>
      <c r="OSZ25" s="124"/>
      <c r="OTA25" s="124"/>
      <c r="OTB25" s="124"/>
      <c r="OTC25" s="124"/>
      <c r="OTD25" s="124"/>
      <c r="OTE25" s="124"/>
      <c r="OTF25" s="124"/>
      <c r="OTG25" s="124"/>
      <c r="OTH25" s="124"/>
      <c r="OTI25" s="124"/>
      <c r="OTJ25" s="124"/>
      <c r="OTK25" s="124"/>
      <c r="OTL25" s="124"/>
      <c r="OTM25" s="124"/>
      <c r="OTN25" s="124"/>
      <c r="OTO25" s="124"/>
      <c r="OTP25" s="124"/>
      <c r="OTQ25" s="124"/>
      <c r="OTR25" s="124"/>
      <c r="OTS25" s="124"/>
      <c r="OTT25" s="124"/>
      <c r="OTU25" s="124"/>
      <c r="OTV25" s="124"/>
      <c r="OTW25" s="124"/>
      <c r="OTX25" s="124"/>
      <c r="OTY25" s="124"/>
      <c r="OTZ25" s="124"/>
      <c r="OUA25" s="124"/>
      <c r="OUB25" s="124"/>
      <c r="OUC25" s="124"/>
      <c r="OUD25" s="124"/>
      <c r="OUE25" s="124"/>
      <c r="OUF25" s="124"/>
      <c r="OUG25" s="124"/>
      <c r="OUH25" s="124"/>
      <c r="OUI25" s="124"/>
      <c r="OUJ25" s="124"/>
      <c r="OUK25" s="124"/>
      <c r="OUL25" s="124"/>
      <c r="OUM25" s="124"/>
      <c r="OUN25" s="124"/>
      <c r="OUO25" s="124"/>
      <c r="OUP25" s="124"/>
      <c r="OUQ25" s="124"/>
      <c r="OUR25" s="124"/>
      <c r="OUS25" s="124"/>
      <c r="OUT25" s="124"/>
      <c r="OUU25" s="124"/>
      <c r="OUV25" s="124"/>
      <c r="OUW25" s="124"/>
      <c r="OUX25" s="124"/>
      <c r="OUY25" s="124"/>
      <c r="OUZ25" s="124"/>
      <c r="OVA25" s="124"/>
      <c r="OVB25" s="124"/>
      <c r="OVC25" s="124"/>
      <c r="OVD25" s="124"/>
      <c r="OVE25" s="124"/>
      <c r="OVF25" s="124"/>
      <c r="OVG25" s="124"/>
      <c r="OVH25" s="124"/>
      <c r="OVI25" s="124"/>
      <c r="OVJ25" s="124"/>
      <c r="OVK25" s="124"/>
      <c r="OVL25" s="124"/>
      <c r="OVM25" s="124"/>
      <c r="OVN25" s="124"/>
      <c r="OVO25" s="124"/>
      <c r="OVP25" s="124"/>
      <c r="OVQ25" s="124"/>
      <c r="OVR25" s="124"/>
      <c r="OVS25" s="124"/>
      <c r="OVT25" s="124"/>
      <c r="OVU25" s="124"/>
      <c r="OVV25" s="124"/>
      <c r="OVW25" s="124"/>
      <c r="OVX25" s="124"/>
      <c r="OVY25" s="124"/>
      <c r="OVZ25" s="124"/>
      <c r="OWA25" s="124"/>
      <c r="OWB25" s="124"/>
      <c r="OWC25" s="124"/>
      <c r="OWD25" s="124"/>
      <c r="OWE25" s="124"/>
      <c r="OWF25" s="124"/>
      <c r="OWG25" s="124"/>
      <c r="OWH25" s="124"/>
      <c r="OWI25" s="124"/>
      <c r="OWJ25" s="124"/>
      <c r="OWK25" s="124"/>
      <c r="OWL25" s="124"/>
      <c r="OWM25" s="124"/>
      <c r="OWN25" s="124"/>
      <c r="OWO25" s="124"/>
      <c r="OWP25" s="124"/>
      <c r="OWQ25" s="124"/>
      <c r="OWR25" s="124"/>
      <c r="OWS25" s="124"/>
      <c r="OWT25" s="124"/>
      <c r="OWU25" s="124"/>
      <c r="OWV25" s="124"/>
      <c r="OWW25" s="124"/>
      <c r="OWX25" s="124"/>
      <c r="OWY25" s="124"/>
      <c r="OWZ25" s="124"/>
      <c r="OXA25" s="124"/>
      <c r="OXB25" s="124"/>
      <c r="OXC25" s="124"/>
      <c r="OXD25" s="124"/>
      <c r="OXE25" s="124"/>
      <c r="OXF25" s="124"/>
      <c r="OXG25" s="124"/>
      <c r="OXH25" s="124"/>
      <c r="OXI25" s="124"/>
      <c r="OXJ25" s="124"/>
      <c r="OXK25" s="124"/>
      <c r="OXL25" s="124"/>
      <c r="OXM25" s="124"/>
      <c r="OXN25" s="124"/>
      <c r="OXO25" s="124"/>
      <c r="OXP25" s="124"/>
      <c r="OXQ25" s="124"/>
      <c r="OXR25" s="124"/>
      <c r="OXS25" s="124"/>
      <c r="OXT25" s="124"/>
      <c r="OXU25" s="124"/>
      <c r="OXV25" s="124"/>
      <c r="OXW25" s="124"/>
      <c r="OXX25" s="124"/>
      <c r="OXY25" s="124"/>
      <c r="OXZ25" s="124"/>
      <c r="OYA25" s="124"/>
      <c r="OYB25" s="124"/>
      <c r="OYC25" s="124"/>
      <c r="OYD25" s="124"/>
      <c r="OYE25" s="124"/>
      <c r="OYF25" s="124"/>
      <c r="OYG25" s="124"/>
      <c r="OYH25" s="124"/>
      <c r="OYI25" s="124"/>
      <c r="OYJ25" s="124"/>
      <c r="OYK25" s="124"/>
      <c r="OYL25" s="124"/>
      <c r="OYM25" s="124"/>
      <c r="OYN25" s="124"/>
      <c r="OYO25" s="124"/>
      <c r="OYP25" s="124"/>
      <c r="OYQ25" s="124"/>
      <c r="OYR25" s="124"/>
      <c r="OYS25" s="124"/>
      <c r="OYT25" s="124"/>
      <c r="OYU25" s="124"/>
      <c r="OYV25" s="124"/>
      <c r="OYW25" s="124"/>
      <c r="OYX25" s="124"/>
      <c r="OYY25" s="124"/>
      <c r="OYZ25" s="124"/>
      <c r="OZA25" s="124"/>
      <c r="OZB25" s="124"/>
      <c r="OZC25" s="124"/>
      <c r="OZD25" s="124"/>
      <c r="OZE25" s="124"/>
      <c r="OZF25" s="124"/>
      <c r="OZG25" s="124"/>
      <c r="OZH25" s="124"/>
      <c r="OZI25" s="124"/>
      <c r="OZJ25" s="124"/>
      <c r="OZK25" s="124"/>
      <c r="OZL25" s="124"/>
      <c r="OZM25" s="124"/>
      <c r="OZN25" s="124"/>
      <c r="OZO25" s="124"/>
      <c r="OZP25" s="124"/>
      <c r="OZQ25" s="124"/>
      <c r="OZR25" s="124"/>
      <c r="OZS25" s="124"/>
      <c r="OZT25" s="124"/>
      <c r="OZU25" s="124"/>
      <c r="OZV25" s="124"/>
      <c r="OZW25" s="124"/>
      <c r="OZX25" s="124"/>
      <c r="OZY25" s="124"/>
      <c r="OZZ25" s="124"/>
      <c r="PAA25" s="124"/>
      <c r="PAB25" s="124"/>
      <c r="PAC25" s="124"/>
      <c r="PAD25" s="124"/>
      <c r="PAE25" s="124"/>
      <c r="PAF25" s="124"/>
      <c r="PAG25" s="124"/>
      <c r="PAH25" s="124"/>
      <c r="PAI25" s="124"/>
      <c r="PAJ25" s="124"/>
      <c r="PAK25" s="124"/>
      <c r="PAL25" s="124"/>
      <c r="PAM25" s="124"/>
      <c r="PAN25" s="124"/>
      <c r="PAO25" s="124"/>
      <c r="PAP25" s="124"/>
      <c r="PAQ25" s="124"/>
      <c r="PAR25" s="124"/>
      <c r="PAS25" s="124"/>
      <c r="PAT25" s="124"/>
      <c r="PAU25" s="124"/>
      <c r="PAV25" s="124"/>
      <c r="PAW25" s="124"/>
      <c r="PAX25" s="124"/>
      <c r="PAY25" s="124"/>
      <c r="PAZ25" s="124"/>
      <c r="PBA25" s="124"/>
      <c r="PBB25" s="124"/>
      <c r="PBC25" s="124"/>
      <c r="PBD25" s="124"/>
      <c r="PBE25" s="124"/>
      <c r="PBF25" s="124"/>
      <c r="PBG25" s="124"/>
      <c r="PBH25" s="124"/>
      <c r="PBI25" s="124"/>
      <c r="PBJ25" s="124"/>
      <c r="PBK25" s="124"/>
      <c r="PBL25" s="124"/>
      <c r="PBM25" s="124"/>
      <c r="PBN25" s="124"/>
      <c r="PBO25" s="124"/>
      <c r="PBP25" s="124"/>
      <c r="PBQ25" s="124"/>
      <c r="PBR25" s="124"/>
      <c r="PBS25" s="124"/>
      <c r="PBT25" s="124"/>
      <c r="PBU25" s="124"/>
      <c r="PBV25" s="124"/>
      <c r="PBW25" s="124"/>
      <c r="PBX25" s="124"/>
      <c r="PBY25" s="124"/>
      <c r="PBZ25" s="124"/>
      <c r="PCA25" s="124"/>
      <c r="PCB25" s="124"/>
      <c r="PCC25" s="124"/>
      <c r="PCD25" s="124"/>
      <c r="PCE25" s="124"/>
      <c r="PCF25" s="124"/>
      <c r="PCG25" s="124"/>
      <c r="PCH25" s="124"/>
      <c r="PCI25" s="124"/>
      <c r="PCJ25" s="124"/>
      <c r="PCK25" s="124"/>
      <c r="PCL25" s="124"/>
      <c r="PCM25" s="124"/>
      <c r="PCN25" s="124"/>
      <c r="PCO25" s="124"/>
      <c r="PCP25" s="124"/>
      <c r="PCQ25" s="124"/>
      <c r="PCR25" s="124"/>
      <c r="PCS25" s="124"/>
      <c r="PCT25" s="124"/>
      <c r="PCU25" s="124"/>
      <c r="PCV25" s="124"/>
      <c r="PCW25" s="124"/>
      <c r="PCX25" s="124"/>
      <c r="PCY25" s="124"/>
      <c r="PCZ25" s="124"/>
      <c r="PDA25" s="124"/>
      <c r="PDB25" s="124"/>
      <c r="PDC25" s="124"/>
      <c r="PDD25" s="124"/>
      <c r="PDE25" s="124"/>
      <c r="PDF25" s="124"/>
      <c r="PDG25" s="124"/>
      <c r="PDH25" s="124"/>
      <c r="PDI25" s="124"/>
      <c r="PDJ25" s="124"/>
      <c r="PDK25" s="124"/>
      <c r="PDL25" s="124"/>
      <c r="PDM25" s="124"/>
      <c r="PDN25" s="124"/>
      <c r="PDO25" s="124"/>
      <c r="PDP25" s="124"/>
      <c r="PDQ25" s="124"/>
      <c r="PDR25" s="124"/>
      <c r="PDS25" s="124"/>
      <c r="PDT25" s="124"/>
      <c r="PDU25" s="124"/>
      <c r="PDV25" s="124"/>
      <c r="PDW25" s="124"/>
      <c r="PDX25" s="124"/>
      <c r="PDY25" s="124"/>
      <c r="PDZ25" s="124"/>
      <c r="PEA25" s="124"/>
      <c r="PEB25" s="124"/>
      <c r="PEC25" s="124"/>
      <c r="PED25" s="124"/>
      <c r="PEE25" s="124"/>
      <c r="PEF25" s="124"/>
      <c r="PEG25" s="124"/>
      <c r="PEH25" s="124"/>
      <c r="PEI25" s="124"/>
      <c r="PEJ25" s="124"/>
      <c r="PEK25" s="124"/>
      <c r="PEL25" s="124"/>
      <c r="PEM25" s="124"/>
      <c r="PEN25" s="124"/>
      <c r="PEO25" s="124"/>
      <c r="PEP25" s="124"/>
      <c r="PEQ25" s="124"/>
      <c r="PER25" s="124"/>
      <c r="PES25" s="124"/>
      <c r="PET25" s="124"/>
      <c r="PEU25" s="124"/>
      <c r="PEV25" s="124"/>
      <c r="PEW25" s="124"/>
      <c r="PEX25" s="124"/>
      <c r="PEY25" s="124"/>
      <c r="PEZ25" s="124"/>
      <c r="PFA25" s="124"/>
      <c r="PFB25" s="124"/>
      <c r="PFC25" s="124"/>
      <c r="PFD25" s="124"/>
      <c r="PFE25" s="124"/>
      <c r="PFF25" s="124"/>
      <c r="PFG25" s="124"/>
      <c r="PFH25" s="124"/>
      <c r="PFI25" s="124"/>
      <c r="PFJ25" s="124"/>
      <c r="PFK25" s="124"/>
      <c r="PFL25" s="124"/>
      <c r="PFM25" s="124"/>
      <c r="PFN25" s="124"/>
      <c r="PFO25" s="124"/>
      <c r="PFP25" s="124"/>
      <c r="PFQ25" s="124"/>
      <c r="PFR25" s="124"/>
      <c r="PFS25" s="124"/>
      <c r="PFT25" s="124"/>
      <c r="PFU25" s="124"/>
      <c r="PFV25" s="124"/>
      <c r="PFW25" s="124"/>
      <c r="PFX25" s="124"/>
      <c r="PFY25" s="124"/>
      <c r="PFZ25" s="124"/>
      <c r="PGA25" s="124"/>
      <c r="PGB25" s="124"/>
      <c r="PGC25" s="124"/>
      <c r="PGD25" s="124"/>
      <c r="PGE25" s="124"/>
      <c r="PGF25" s="124"/>
      <c r="PGG25" s="124"/>
      <c r="PGH25" s="124"/>
      <c r="PGI25" s="124"/>
      <c r="PGJ25" s="124"/>
      <c r="PGK25" s="124"/>
      <c r="PGL25" s="124"/>
      <c r="PGM25" s="124"/>
      <c r="PGN25" s="124"/>
      <c r="PGO25" s="124"/>
      <c r="PGP25" s="124"/>
      <c r="PGQ25" s="124"/>
      <c r="PGR25" s="124"/>
      <c r="PGS25" s="124"/>
      <c r="PGT25" s="124"/>
      <c r="PGU25" s="124"/>
      <c r="PGV25" s="124"/>
      <c r="PGW25" s="124"/>
      <c r="PGX25" s="124"/>
      <c r="PGY25" s="124"/>
      <c r="PGZ25" s="124"/>
      <c r="PHA25" s="124"/>
      <c r="PHB25" s="124"/>
      <c r="PHC25" s="124"/>
      <c r="PHD25" s="124"/>
      <c r="PHE25" s="124"/>
      <c r="PHF25" s="124"/>
      <c r="PHG25" s="124"/>
      <c r="PHH25" s="124"/>
      <c r="PHI25" s="124"/>
      <c r="PHJ25" s="124"/>
      <c r="PHK25" s="124"/>
      <c r="PHL25" s="124"/>
      <c r="PHM25" s="124"/>
      <c r="PHN25" s="124"/>
      <c r="PHO25" s="124"/>
      <c r="PHP25" s="124"/>
      <c r="PHQ25" s="124"/>
      <c r="PHR25" s="124"/>
      <c r="PHS25" s="124"/>
      <c r="PHT25" s="124"/>
      <c r="PHU25" s="124"/>
      <c r="PHV25" s="124"/>
      <c r="PHW25" s="124"/>
      <c r="PHX25" s="124"/>
      <c r="PHY25" s="124"/>
      <c r="PHZ25" s="124"/>
      <c r="PIA25" s="124"/>
      <c r="PIB25" s="124"/>
      <c r="PIC25" s="124"/>
      <c r="PID25" s="124"/>
      <c r="PIE25" s="124"/>
      <c r="PIF25" s="124"/>
      <c r="PIG25" s="124"/>
      <c r="PIH25" s="124"/>
      <c r="PII25" s="124"/>
      <c r="PIJ25" s="124"/>
      <c r="PIK25" s="124"/>
      <c r="PIL25" s="124"/>
      <c r="PIM25" s="124"/>
      <c r="PIN25" s="124"/>
      <c r="PIO25" s="124"/>
      <c r="PIP25" s="124"/>
      <c r="PIQ25" s="124"/>
      <c r="PIR25" s="124"/>
      <c r="PIS25" s="124"/>
      <c r="PIT25" s="124"/>
      <c r="PIU25" s="124"/>
      <c r="PIV25" s="124"/>
      <c r="PIW25" s="124"/>
      <c r="PIX25" s="124"/>
      <c r="PIY25" s="124"/>
      <c r="PIZ25" s="124"/>
      <c r="PJA25" s="124"/>
      <c r="PJB25" s="124"/>
      <c r="PJC25" s="124"/>
      <c r="PJD25" s="124"/>
      <c r="PJE25" s="124"/>
      <c r="PJF25" s="124"/>
      <c r="PJG25" s="124"/>
      <c r="PJH25" s="124"/>
      <c r="PJI25" s="124"/>
      <c r="PJJ25" s="124"/>
      <c r="PJK25" s="124"/>
      <c r="PJL25" s="124"/>
      <c r="PJM25" s="124"/>
      <c r="PJN25" s="124"/>
      <c r="PJO25" s="124"/>
      <c r="PJP25" s="124"/>
      <c r="PJQ25" s="124"/>
      <c r="PJR25" s="124"/>
      <c r="PJS25" s="124"/>
      <c r="PJT25" s="124"/>
      <c r="PJU25" s="124"/>
      <c r="PJV25" s="124"/>
      <c r="PJW25" s="124"/>
      <c r="PJX25" s="124"/>
      <c r="PJY25" s="124"/>
      <c r="PJZ25" s="124"/>
      <c r="PKA25" s="124"/>
      <c r="PKB25" s="124"/>
      <c r="PKC25" s="124"/>
      <c r="PKD25" s="124"/>
      <c r="PKE25" s="124"/>
      <c r="PKF25" s="124"/>
      <c r="PKG25" s="124"/>
      <c r="PKH25" s="124"/>
      <c r="PKI25" s="124"/>
      <c r="PKJ25" s="124"/>
      <c r="PKK25" s="124"/>
      <c r="PKL25" s="124"/>
      <c r="PKM25" s="124"/>
      <c r="PKN25" s="124"/>
      <c r="PKO25" s="124"/>
      <c r="PKP25" s="124"/>
      <c r="PKQ25" s="124"/>
      <c r="PKR25" s="124"/>
      <c r="PKS25" s="124"/>
      <c r="PKT25" s="124"/>
      <c r="PKU25" s="124"/>
      <c r="PKV25" s="124"/>
      <c r="PKW25" s="124"/>
      <c r="PKX25" s="124"/>
      <c r="PKY25" s="124"/>
      <c r="PKZ25" s="124"/>
      <c r="PLA25" s="124"/>
      <c r="PLB25" s="124"/>
      <c r="PLC25" s="124"/>
      <c r="PLD25" s="124"/>
      <c r="PLE25" s="124"/>
      <c r="PLF25" s="124"/>
      <c r="PLG25" s="124"/>
      <c r="PLH25" s="124"/>
      <c r="PLI25" s="124"/>
      <c r="PLJ25" s="124"/>
      <c r="PLK25" s="124"/>
      <c r="PLL25" s="124"/>
      <c r="PLM25" s="124"/>
      <c r="PLN25" s="124"/>
      <c r="PLO25" s="124"/>
      <c r="PLP25" s="124"/>
      <c r="PLQ25" s="124"/>
      <c r="PLR25" s="124"/>
      <c r="PLS25" s="124"/>
      <c r="PLT25" s="124"/>
      <c r="PLU25" s="124"/>
      <c r="PLV25" s="124"/>
      <c r="PLW25" s="124"/>
      <c r="PLX25" s="124"/>
      <c r="PLY25" s="124"/>
      <c r="PLZ25" s="124"/>
      <c r="PMA25" s="124"/>
      <c r="PMB25" s="124"/>
      <c r="PMC25" s="124"/>
      <c r="PMD25" s="124"/>
      <c r="PME25" s="124"/>
      <c r="PMF25" s="124"/>
      <c r="PMG25" s="124"/>
      <c r="PMH25" s="124"/>
      <c r="PMI25" s="124"/>
      <c r="PMJ25" s="124"/>
      <c r="PMK25" s="124"/>
      <c r="PML25" s="124"/>
      <c r="PMM25" s="124"/>
      <c r="PMN25" s="124"/>
      <c r="PMO25" s="124"/>
      <c r="PMP25" s="124"/>
      <c r="PMQ25" s="124"/>
      <c r="PMR25" s="124"/>
      <c r="PMS25" s="124"/>
      <c r="PMT25" s="124"/>
      <c r="PMU25" s="124"/>
      <c r="PMV25" s="124"/>
      <c r="PMW25" s="124"/>
      <c r="PMX25" s="124"/>
      <c r="PMY25" s="124"/>
      <c r="PMZ25" s="124"/>
      <c r="PNA25" s="124"/>
      <c r="PNB25" s="124"/>
      <c r="PNC25" s="124"/>
      <c r="PND25" s="124"/>
      <c r="PNE25" s="124"/>
      <c r="PNF25" s="124"/>
      <c r="PNG25" s="124"/>
      <c r="PNH25" s="124"/>
      <c r="PNI25" s="124"/>
      <c r="PNJ25" s="124"/>
      <c r="PNK25" s="124"/>
      <c r="PNL25" s="124"/>
      <c r="PNM25" s="124"/>
      <c r="PNN25" s="124"/>
      <c r="PNO25" s="124"/>
      <c r="PNP25" s="124"/>
      <c r="PNQ25" s="124"/>
      <c r="PNR25" s="124"/>
      <c r="PNS25" s="124"/>
      <c r="PNT25" s="124"/>
      <c r="PNU25" s="124"/>
      <c r="PNV25" s="124"/>
      <c r="PNW25" s="124"/>
      <c r="PNX25" s="124"/>
      <c r="PNY25" s="124"/>
      <c r="PNZ25" s="124"/>
      <c r="POA25" s="124"/>
      <c r="POB25" s="124"/>
      <c r="POC25" s="124"/>
      <c r="POD25" s="124"/>
      <c r="POE25" s="124"/>
      <c r="POF25" s="124"/>
      <c r="POG25" s="124"/>
      <c r="POH25" s="124"/>
      <c r="POI25" s="124"/>
      <c r="POJ25" s="124"/>
      <c r="POK25" s="124"/>
      <c r="POL25" s="124"/>
      <c r="POM25" s="124"/>
      <c r="PON25" s="124"/>
      <c r="POO25" s="124"/>
      <c r="POP25" s="124"/>
      <c r="POQ25" s="124"/>
      <c r="POR25" s="124"/>
      <c r="POS25" s="124"/>
      <c r="POT25" s="124"/>
      <c r="POU25" s="124"/>
      <c r="POV25" s="124"/>
      <c r="POW25" s="124"/>
      <c r="POX25" s="124"/>
      <c r="POY25" s="124"/>
      <c r="POZ25" s="124"/>
      <c r="PPA25" s="124"/>
      <c r="PPB25" s="124"/>
      <c r="PPC25" s="124"/>
      <c r="PPD25" s="124"/>
      <c r="PPE25" s="124"/>
      <c r="PPF25" s="124"/>
      <c r="PPG25" s="124"/>
      <c r="PPH25" s="124"/>
      <c r="PPI25" s="124"/>
      <c r="PPJ25" s="124"/>
      <c r="PPK25" s="124"/>
      <c r="PPL25" s="124"/>
      <c r="PPM25" s="124"/>
      <c r="PPN25" s="124"/>
      <c r="PPO25" s="124"/>
      <c r="PPP25" s="124"/>
      <c r="PPQ25" s="124"/>
      <c r="PPR25" s="124"/>
      <c r="PPS25" s="124"/>
      <c r="PPT25" s="124"/>
      <c r="PPU25" s="124"/>
      <c r="PPV25" s="124"/>
      <c r="PPW25" s="124"/>
      <c r="PPX25" s="124"/>
      <c r="PPY25" s="124"/>
      <c r="PPZ25" s="124"/>
      <c r="PQA25" s="124"/>
      <c r="PQB25" s="124"/>
      <c r="PQC25" s="124"/>
      <c r="PQD25" s="124"/>
      <c r="PQE25" s="124"/>
      <c r="PQF25" s="124"/>
      <c r="PQG25" s="124"/>
      <c r="PQH25" s="124"/>
      <c r="PQI25" s="124"/>
      <c r="PQJ25" s="124"/>
      <c r="PQK25" s="124"/>
      <c r="PQL25" s="124"/>
      <c r="PQM25" s="124"/>
      <c r="PQN25" s="124"/>
      <c r="PQO25" s="124"/>
      <c r="PQP25" s="124"/>
      <c r="PQQ25" s="124"/>
      <c r="PQR25" s="124"/>
      <c r="PQS25" s="124"/>
      <c r="PQT25" s="124"/>
      <c r="PQU25" s="124"/>
      <c r="PQV25" s="124"/>
      <c r="PQW25" s="124"/>
      <c r="PQX25" s="124"/>
      <c r="PQY25" s="124"/>
      <c r="PQZ25" s="124"/>
      <c r="PRA25" s="124"/>
      <c r="PRB25" s="124"/>
      <c r="PRC25" s="124"/>
      <c r="PRD25" s="124"/>
      <c r="PRE25" s="124"/>
      <c r="PRF25" s="124"/>
      <c r="PRG25" s="124"/>
      <c r="PRH25" s="124"/>
      <c r="PRI25" s="124"/>
      <c r="PRJ25" s="124"/>
      <c r="PRK25" s="124"/>
      <c r="PRL25" s="124"/>
      <c r="PRM25" s="124"/>
      <c r="PRN25" s="124"/>
      <c r="PRO25" s="124"/>
      <c r="PRP25" s="124"/>
      <c r="PRQ25" s="124"/>
      <c r="PRR25" s="124"/>
      <c r="PRS25" s="124"/>
      <c r="PRT25" s="124"/>
      <c r="PRU25" s="124"/>
      <c r="PRV25" s="124"/>
      <c r="PRW25" s="124"/>
      <c r="PRX25" s="124"/>
      <c r="PRY25" s="124"/>
      <c r="PRZ25" s="124"/>
      <c r="PSA25" s="124"/>
      <c r="PSB25" s="124"/>
      <c r="PSC25" s="124"/>
      <c r="PSD25" s="124"/>
      <c r="PSE25" s="124"/>
      <c r="PSF25" s="124"/>
      <c r="PSG25" s="124"/>
      <c r="PSH25" s="124"/>
      <c r="PSI25" s="124"/>
      <c r="PSJ25" s="124"/>
      <c r="PSK25" s="124"/>
      <c r="PSL25" s="124"/>
      <c r="PSM25" s="124"/>
      <c r="PSN25" s="124"/>
      <c r="PSO25" s="124"/>
      <c r="PSP25" s="124"/>
      <c r="PSQ25" s="124"/>
      <c r="PSR25" s="124"/>
      <c r="PSS25" s="124"/>
      <c r="PST25" s="124"/>
      <c r="PSU25" s="124"/>
      <c r="PSV25" s="124"/>
      <c r="PSW25" s="124"/>
      <c r="PSX25" s="124"/>
      <c r="PSY25" s="124"/>
      <c r="PSZ25" s="124"/>
      <c r="PTA25" s="124"/>
      <c r="PTB25" s="124"/>
      <c r="PTC25" s="124"/>
      <c r="PTD25" s="124"/>
      <c r="PTE25" s="124"/>
      <c r="PTF25" s="124"/>
      <c r="PTG25" s="124"/>
      <c r="PTH25" s="124"/>
      <c r="PTI25" s="124"/>
      <c r="PTJ25" s="124"/>
      <c r="PTK25" s="124"/>
      <c r="PTL25" s="124"/>
      <c r="PTM25" s="124"/>
      <c r="PTN25" s="124"/>
      <c r="PTO25" s="124"/>
      <c r="PTP25" s="124"/>
      <c r="PTQ25" s="124"/>
      <c r="PTR25" s="124"/>
      <c r="PTS25" s="124"/>
      <c r="PTT25" s="124"/>
      <c r="PTU25" s="124"/>
      <c r="PTV25" s="124"/>
      <c r="PTW25" s="124"/>
      <c r="PTX25" s="124"/>
      <c r="PTY25" s="124"/>
      <c r="PTZ25" s="124"/>
      <c r="PUA25" s="124"/>
      <c r="PUB25" s="124"/>
      <c r="PUC25" s="124"/>
      <c r="PUD25" s="124"/>
      <c r="PUE25" s="124"/>
      <c r="PUF25" s="124"/>
      <c r="PUG25" s="124"/>
      <c r="PUH25" s="124"/>
      <c r="PUI25" s="124"/>
      <c r="PUJ25" s="124"/>
      <c r="PUK25" s="124"/>
      <c r="PUL25" s="124"/>
      <c r="PUM25" s="124"/>
      <c r="PUN25" s="124"/>
      <c r="PUO25" s="124"/>
      <c r="PUP25" s="124"/>
      <c r="PUQ25" s="124"/>
      <c r="PUR25" s="124"/>
      <c r="PUS25" s="124"/>
      <c r="PUT25" s="124"/>
      <c r="PUU25" s="124"/>
      <c r="PUV25" s="124"/>
      <c r="PUW25" s="124"/>
      <c r="PUX25" s="124"/>
      <c r="PUY25" s="124"/>
      <c r="PUZ25" s="124"/>
      <c r="PVA25" s="124"/>
      <c r="PVB25" s="124"/>
      <c r="PVC25" s="124"/>
      <c r="PVD25" s="124"/>
      <c r="PVE25" s="124"/>
      <c r="PVF25" s="124"/>
      <c r="PVG25" s="124"/>
      <c r="PVH25" s="124"/>
      <c r="PVI25" s="124"/>
      <c r="PVJ25" s="124"/>
      <c r="PVK25" s="124"/>
      <c r="PVL25" s="124"/>
      <c r="PVM25" s="124"/>
      <c r="PVN25" s="124"/>
      <c r="PVO25" s="124"/>
      <c r="PVP25" s="124"/>
      <c r="PVQ25" s="124"/>
      <c r="PVR25" s="124"/>
      <c r="PVS25" s="124"/>
      <c r="PVT25" s="124"/>
      <c r="PVU25" s="124"/>
      <c r="PVV25" s="124"/>
      <c r="PVW25" s="124"/>
      <c r="PVX25" s="124"/>
      <c r="PVY25" s="124"/>
      <c r="PVZ25" s="124"/>
      <c r="PWA25" s="124"/>
      <c r="PWB25" s="124"/>
      <c r="PWC25" s="124"/>
      <c r="PWD25" s="124"/>
      <c r="PWE25" s="124"/>
      <c r="PWF25" s="124"/>
      <c r="PWG25" s="124"/>
      <c r="PWH25" s="124"/>
      <c r="PWI25" s="124"/>
      <c r="PWJ25" s="124"/>
      <c r="PWK25" s="124"/>
      <c r="PWL25" s="124"/>
      <c r="PWM25" s="124"/>
      <c r="PWN25" s="124"/>
      <c r="PWO25" s="124"/>
      <c r="PWP25" s="124"/>
      <c r="PWQ25" s="124"/>
      <c r="PWR25" s="124"/>
      <c r="PWS25" s="124"/>
      <c r="PWT25" s="124"/>
      <c r="PWU25" s="124"/>
      <c r="PWV25" s="124"/>
      <c r="PWW25" s="124"/>
      <c r="PWX25" s="124"/>
      <c r="PWY25" s="124"/>
      <c r="PWZ25" s="124"/>
      <c r="PXA25" s="124"/>
      <c r="PXB25" s="124"/>
      <c r="PXC25" s="124"/>
      <c r="PXD25" s="124"/>
      <c r="PXE25" s="124"/>
      <c r="PXF25" s="124"/>
      <c r="PXG25" s="124"/>
      <c r="PXH25" s="124"/>
      <c r="PXI25" s="124"/>
      <c r="PXJ25" s="124"/>
      <c r="PXK25" s="124"/>
      <c r="PXL25" s="124"/>
      <c r="PXM25" s="124"/>
      <c r="PXN25" s="124"/>
      <c r="PXO25" s="124"/>
      <c r="PXP25" s="124"/>
      <c r="PXQ25" s="124"/>
      <c r="PXR25" s="124"/>
      <c r="PXS25" s="124"/>
      <c r="PXT25" s="124"/>
      <c r="PXU25" s="124"/>
      <c r="PXV25" s="124"/>
      <c r="PXW25" s="124"/>
      <c r="PXX25" s="124"/>
      <c r="PXY25" s="124"/>
      <c r="PXZ25" s="124"/>
      <c r="PYA25" s="124"/>
      <c r="PYB25" s="124"/>
      <c r="PYC25" s="124"/>
      <c r="PYD25" s="124"/>
      <c r="PYE25" s="124"/>
      <c r="PYF25" s="124"/>
      <c r="PYG25" s="124"/>
      <c r="PYH25" s="124"/>
      <c r="PYI25" s="124"/>
      <c r="PYJ25" s="124"/>
      <c r="PYK25" s="124"/>
      <c r="PYL25" s="124"/>
      <c r="PYM25" s="124"/>
      <c r="PYN25" s="124"/>
      <c r="PYO25" s="124"/>
      <c r="PYP25" s="124"/>
      <c r="PYQ25" s="124"/>
      <c r="PYR25" s="124"/>
      <c r="PYS25" s="124"/>
      <c r="PYT25" s="124"/>
      <c r="PYU25" s="124"/>
      <c r="PYV25" s="124"/>
      <c r="PYW25" s="124"/>
      <c r="PYX25" s="124"/>
      <c r="PYY25" s="124"/>
      <c r="PYZ25" s="124"/>
      <c r="PZA25" s="124"/>
      <c r="PZB25" s="124"/>
      <c r="PZC25" s="124"/>
      <c r="PZD25" s="124"/>
      <c r="PZE25" s="124"/>
      <c r="PZF25" s="124"/>
      <c r="PZG25" s="124"/>
      <c r="PZH25" s="124"/>
      <c r="PZI25" s="124"/>
      <c r="PZJ25" s="124"/>
      <c r="PZK25" s="124"/>
      <c r="PZL25" s="124"/>
      <c r="PZM25" s="124"/>
      <c r="PZN25" s="124"/>
      <c r="PZO25" s="124"/>
      <c r="PZP25" s="124"/>
      <c r="PZQ25" s="124"/>
      <c r="PZR25" s="124"/>
      <c r="PZS25" s="124"/>
      <c r="PZT25" s="124"/>
      <c r="PZU25" s="124"/>
      <c r="PZV25" s="124"/>
      <c r="PZW25" s="124"/>
      <c r="PZX25" s="124"/>
      <c r="PZY25" s="124"/>
      <c r="PZZ25" s="124"/>
      <c r="QAA25" s="124"/>
      <c r="QAB25" s="124"/>
      <c r="QAC25" s="124"/>
      <c r="QAD25" s="124"/>
      <c r="QAE25" s="124"/>
      <c r="QAF25" s="124"/>
      <c r="QAG25" s="124"/>
      <c r="QAH25" s="124"/>
      <c r="QAI25" s="124"/>
      <c r="QAJ25" s="124"/>
      <c r="QAK25" s="124"/>
      <c r="QAL25" s="124"/>
      <c r="QAM25" s="124"/>
      <c r="QAN25" s="124"/>
      <c r="QAO25" s="124"/>
      <c r="QAP25" s="124"/>
      <c r="QAQ25" s="124"/>
      <c r="QAR25" s="124"/>
      <c r="QAS25" s="124"/>
      <c r="QAT25" s="124"/>
      <c r="QAU25" s="124"/>
      <c r="QAV25" s="124"/>
      <c r="QAW25" s="124"/>
      <c r="QAX25" s="124"/>
      <c r="QAY25" s="124"/>
      <c r="QAZ25" s="124"/>
      <c r="QBA25" s="124"/>
      <c r="QBB25" s="124"/>
      <c r="QBC25" s="124"/>
      <c r="QBD25" s="124"/>
      <c r="QBE25" s="124"/>
      <c r="QBF25" s="124"/>
      <c r="QBG25" s="124"/>
      <c r="QBH25" s="124"/>
      <c r="QBI25" s="124"/>
      <c r="QBJ25" s="124"/>
      <c r="QBK25" s="124"/>
      <c r="QBL25" s="124"/>
      <c r="QBM25" s="124"/>
      <c r="QBN25" s="124"/>
      <c r="QBO25" s="124"/>
      <c r="QBP25" s="124"/>
      <c r="QBQ25" s="124"/>
      <c r="QBR25" s="124"/>
      <c r="QBS25" s="124"/>
      <c r="QBT25" s="124"/>
      <c r="QBU25" s="124"/>
      <c r="QBV25" s="124"/>
      <c r="QBW25" s="124"/>
      <c r="QBX25" s="124"/>
      <c r="QBY25" s="124"/>
      <c r="QBZ25" s="124"/>
      <c r="QCA25" s="124"/>
      <c r="QCB25" s="124"/>
      <c r="QCC25" s="124"/>
      <c r="QCD25" s="124"/>
      <c r="QCE25" s="124"/>
      <c r="QCF25" s="124"/>
      <c r="QCG25" s="124"/>
      <c r="QCH25" s="124"/>
      <c r="QCI25" s="124"/>
      <c r="QCJ25" s="124"/>
      <c r="QCK25" s="124"/>
      <c r="QCL25" s="124"/>
      <c r="QCM25" s="124"/>
      <c r="QCN25" s="124"/>
      <c r="QCO25" s="124"/>
      <c r="QCP25" s="124"/>
      <c r="QCQ25" s="124"/>
      <c r="QCR25" s="124"/>
      <c r="QCS25" s="124"/>
      <c r="QCT25" s="124"/>
      <c r="QCU25" s="124"/>
      <c r="QCV25" s="124"/>
      <c r="QCW25" s="124"/>
      <c r="QCX25" s="124"/>
      <c r="QCY25" s="124"/>
      <c r="QCZ25" s="124"/>
      <c r="QDA25" s="124"/>
      <c r="QDB25" s="124"/>
      <c r="QDC25" s="124"/>
      <c r="QDD25" s="124"/>
      <c r="QDE25" s="124"/>
      <c r="QDF25" s="124"/>
      <c r="QDG25" s="124"/>
      <c r="QDH25" s="124"/>
      <c r="QDI25" s="124"/>
      <c r="QDJ25" s="124"/>
      <c r="QDK25" s="124"/>
      <c r="QDL25" s="124"/>
      <c r="QDM25" s="124"/>
      <c r="QDN25" s="124"/>
      <c r="QDO25" s="124"/>
      <c r="QDP25" s="124"/>
      <c r="QDQ25" s="124"/>
      <c r="QDR25" s="124"/>
      <c r="QDS25" s="124"/>
      <c r="QDT25" s="124"/>
      <c r="QDU25" s="124"/>
      <c r="QDV25" s="124"/>
      <c r="QDW25" s="124"/>
      <c r="QDX25" s="124"/>
      <c r="QDY25" s="124"/>
      <c r="QDZ25" s="124"/>
      <c r="QEA25" s="124"/>
      <c r="QEB25" s="124"/>
      <c r="QEC25" s="124"/>
      <c r="QED25" s="124"/>
      <c r="QEE25" s="124"/>
      <c r="QEF25" s="124"/>
      <c r="QEG25" s="124"/>
      <c r="QEH25" s="124"/>
      <c r="QEI25" s="124"/>
      <c r="QEJ25" s="124"/>
      <c r="QEK25" s="124"/>
      <c r="QEL25" s="124"/>
      <c r="QEM25" s="124"/>
      <c r="QEN25" s="124"/>
      <c r="QEO25" s="124"/>
      <c r="QEP25" s="124"/>
      <c r="QEQ25" s="124"/>
      <c r="QER25" s="124"/>
      <c r="QES25" s="124"/>
      <c r="QET25" s="124"/>
      <c r="QEU25" s="124"/>
      <c r="QEV25" s="124"/>
      <c r="QEW25" s="124"/>
      <c r="QEX25" s="124"/>
      <c r="QEY25" s="124"/>
      <c r="QEZ25" s="124"/>
      <c r="QFA25" s="124"/>
      <c r="QFB25" s="124"/>
      <c r="QFC25" s="124"/>
      <c r="QFD25" s="124"/>
      <c r="QFE25" s="124"/>
      <c r="QFF25" s="124"/>
      <c r="QFG25" s="124"/>
      <c r="QFH25" s="124"/>
      <c r="QFI25" s="124"/>
      <c r="QFJ25" s="124"/>
      <c r="QFK25" s="124"/>
      <c r="QFL25" s="124"/>
      <c r="QFM25" s="124"/>
      <c r="QFN25" s="124"/>
      <c r="QFO25" s="124"/>
      <c r="QFP25" s="124"/>
      <c r="QFQ25" s="124"/>
      <c r="QFR25" s="124"/>
      <c r="QFS25" s="124"/>
      <c r="QFT25" s="124"/>
      <c r="QFU25" s="124"/>
      <c r="QFV25" s="124"/>
      <c r="QFW25" s="124"/>
      <c r="QFX25" s="124"/>
      <c r="QFY25" s="124"/>
      <c r="QFZ25" s="124"/>
      <c r="QGA25" s="124"/>
      <c r="QGB25" s="124"/>
      <c r="QGC25" s="124"/>
      <c r="QGD25" s="124"/>
      <c r="QGE25" s="124"/>
      <c r="QGF25" s="124"/>
      <c r="QGG25" s="124"/>
      <c r="QGH25" s="124"/>
      <c r="QGI25" s="124"/>
      <c r="QGJ25" s="124"/>
      <c r="QGK25" s="124"/>
      <c r="QGL25" s="124"/>
      <c r="QGM25" s="124"/>
      <c r="QGN25" s="124"/>
      <c r="QGO25" s="124"/>
      <c r="QGP25" s="124"/>
      <c r="QGQ25" s="124"/>
      <c r="QGR25" s="124"/>
      <c r="QGS25" s="124"/>
      <c r="QGT25" s="124"/>
      <c r="QGU25" s="124"/>
      <c r="QGV25" s="124"/>
      <c r="QGW25" s="124"/>
      <c r="QGX25" s="124"/>
      <c r="QGY25" s="124"/>
      <c r="QGZ25" s="124"/>
      <c r="QHA25" s="124"/>
      <c r="QHB25" s="124"/>
      <c r="QHC25" s="124"/>
      <c r="QHD25" s="124"/>
      <c r="QHE25" s="124"/>
      <c r="QHF25" s="124"/>
      <c r="QHG25" s="124"/>
      <c r="QHH25" s="124"/>
      <c r="QHI25" s="124"/>
      <c r="QHJ25" s="124"/>
      <c r="QHK25" s="124"/>
      <c r="QHL25" s="124"/>
      <c r="QHM25" s="124"/>
      <c r="QHN25" s="124"/>
      <c r="QHO25" s="124"/>
      <c r="QHP25" s="124"/>
      <c r="QHQ25" s="124"/>
      <c r="QHR25" s="124"/>
      <c r="QHS25" s="124"/>
      <c r="QHT25" s="124"/>
      <c r="QHU25" s="124"/>
      <c r="QHV25" s="124"/>
      <c r="QHW25" s="124"/>
      <c r="QHX25" s="124"/>
      <c r="QHY25" s="124"/>
      <c r="QHZ25" s="124"/>
      <c r="QIA25" s="124"/>
      <c r="QIB25" s="124"/>
      <c r="QIC25" s="124"/>
      <c r="QID25" s="124"/>
      <c r="QIE25" s="124"/>
      <c r="QIF25" s="124"/>
      <c r="QIG25" s="124"/>
      <c r="QIH25" s="124"/>
      <c r="QII25" s="124"/>
      <c r="QIJ25" s="124"/>
      <c r="QIK25" s="124"/>
      <c r="QIL25" s="124"/>
      <c r="QIM25" s="124"/>
      <c r="QIN25" s="124"/>
      <c r="QIO25" s="124"/>
      <c r="QIP25" s="124"/>
      <c r="QIQ25" s="124"/>
      <c r="QIR25" s="124"/>
      <c r="QIS25" s="124"/>
      <c r="QIT25" s="124"/>
      <c r="QIU25" s="124"/>
      <c r="QIV25" s="124"/>
      <c r="QIW25" s="124"/>
      <c r="QIX25" s="124"/>
      <c r="QIY25" s="124"/>
      <c r="QIZ25" s="124"/>
      <c r="QJA25" s="124"/>
      <c r="QJB25" s="124"/>
      <c r="QJC25" s="124"/>
      <c r="QJD25" s="124"/>
      <c r="QJE25" s="124"/>
      <c r="QJF25" s="124"/>
      <c r="QJG25" s="124"/>
      <c r="QJH25" s="124"/>
      <c r="QJI25" s="124"/>
      <c r="QJJ25" s="124"/>
      <c r="QJK25" s="124"/>
      <c r="QJL25" s="124"/>
      <c r="QJM25" s="124"/>
      <c r="QJN25" s="124"/>
      <c r="QJO25" s="124"/>
      <c r="QJP25" s="124"/>
      <c r="QJQ25" s="124"/>
      <c r="QJR25" s="124"/>
      <c r="QJS25" s="124"/>
      <c r="QJT25" s="124"/>
      <c r="QJU25" s="124"/>
      <c r="QJV25" s="124"/>
      <c r="QJW25" s="124"/>
      <c r="QJX25" s="124"/>
      <c r="QJY25" s="124"/>
      <c r="QJZ25" s="124"/>
      <c r="QKA25" s="124"/>
      <c r="QKB25" s="124"/>
      <c r="QKC25" s="124"/>
      <c r="QKD25" s="124"/>
      <c r="QKE25" s="124"/>
      <c r="QKF25" s="124"/>
      <c r="QKG25" s="124"/>
      <c r="QKH25" s="124"/>
      <c r="QKI25" s="124"/>
      <c r="QKJ25" s="124"/>
      <c r="QKK25" s="124"/>
      <c r="QKL25" s="124"/>
      <c r="QKM25" s="124"/>
      <c r="QKN25" s="124"/>
      <c r="QKO25" s="124"/>
      <c r="QKP25" s="124"/>
      <c r="QKQ25" s="124"/>
      <c r="QKR25" s="124"/>
      <c r="QKS25" s="124"/>
      <c r="QKT25" s="124"/>
      <c r="QKU25" s="124"/>
      <c r="QKV25" s="124"/>
      <c r="QKW25" s="124"/>
      <c r="QKX25" s="124"/>
      <c r="QKY25" s="124"/>
      <c r="QKZ25" s="124"/>
      <c r="QLA25" s="124"/>
      <c r="QLB25" s="124"/>
      <c r="QLC25" s="124"/>
      <c r="QLD25" s="124"/>
      <c r="QLE25" s="124"/>
      <c r="QLF25" s="124"/>
      <c r="QLG25" s="124"/>
      <c r="QLH25" s="124"/>
      <c r="QLI25" s="124"/>
      <c r="QLJ25" s="124"/>
      <c r="QLK25" s="124"/>
      <c r="QLL25" s="124"/>
      <c r="QLM25" s="124"/>
      <c r="QLN25" s="124"/>
      <c r="QLO25" s="124"/>
      <c r="QLP25" s="124"/>
      <c r="QLQ25" s="124"/>
      <c r="QLR25" s="124"/>
      <c r="QLS25" s="124"/>
      <c r="QLT25" s="124"/>
      <c r="QLU25" s="124"/>
      <c r="QLV25" s="124"/>
      <c r="QLW25" s="124"/>
      <c r="QLX25" s="124"/>
      <c r="QLY25" s="124"/>
      <c r="QLZ25" s="124"/>
      <c r="QMA25" s="124"/>
      <c r="QMB25" s="124"/>
      <c r="QMC25" s="124"/>
      <c r="QMD25" s="124"/>
      <c r="QME25" s="124"/>
      <c r="QMF25" s="124"/>
      <c r="QMG25" s="124"/>
      <c r="QMH25" s="124"/>
      <c r="QMI25" s="124"/>
      <c r="QMJ25" s="124"/>
      <c r="QMK25" s="124"/>
      <c r="QML25" s="124"/>
      <c r="QMM25" s="124"/>
      <c r="QMN25" s="124"/>
      <c r="QMO25" s="124"/>
      <c r="QMP25" s="124"/>
      <c r="QMQ25" s="124"/>
      <c r="QMR25" s="124"/>
      <c r="QMS25" s="124"/>
      <c r="QMT25" s="124"/>
      <c r="QMU25" s="124"/>
      <c r="QMV25" s="124"/>
      <c r="QMW25" s="124"/>
      <c r="QMX25" s="124"/>
      <c r="QMY25" s="124"/>
      <c r="QMZ25" s="124"/>
      <c r="QNA25" s="124"/>
      <c r="QNB25" s="124"/>
      <c r="QNC25" s="124"/>
      <c r="QND25" s="124"/>
      <c r="QNE25" s="124"/>
      <c r="QNF25" s="124"/>
      <c r="QNG25" s="124"/>
      <c r="QNH25" s="124"/>
      <c r="QNI25" s="124"/>
      <c r="QNJ25" s="124"/>
      <c r="QNK25" s="124"/>
      <c r="QNL25" s="124"/>
      <c r="QNM25" s="124"/>
      <c r="QNN25" s="124"/>
      <c r="QNO25" s="124"/>
      <c r="QNP25" s="124"/>
      <c r="QNQ25" s="124"/>
      <c r="QNR25" s="124"/>
      <c r="QNS25" s="124"/>
      <c r="QNT25" s="124"/>
      <c r="QNU25" s="124"/>
      <c r="QNV25" s="124"/>
      <c r="QNW25" s="124"/>
      <c r="QNX25" s="124"/>
      <c r="QNY25" s="124"/>
      <c r="QNZ25" s="124"/>
      <c r="QOA25" s="124"/>
      <c r="QOB25" s="124"/>
      <c r="QOC25" s="124"/>
      <c r="QOD25" s="124"/>
      <c r="QOE25" s="124"/>
      <c r="QOF25" s="124"/>
      <c r="QOG25" s="124"/>
      <c r="QOH25" s="124"/>
      <c r="QOI25" s="124"/>
      <c r="QOJ25" s="124"/>
      <c r="QOK25" s="124"/>
      <c r="QOL25" s="124"/>
      <c r="QOM25" s="124"/>
      <c r="QON25" s="124"/>
      <c r="QOO25" s="124"/>
      <c r="QOP25" s="124"/>
      <c r="QOQ25" s="124"/>
      <c r="QOR25" s="124"/>
      <c r="QOS25" s="124"/>
      <c r="QOT25" s="124"/>
      <c r="QOU25" s="124"/>
      <c r="QOV25" s="124"/>
      <c r="QOW25" s="124"/>
      <c r="QOX25" s="124"/>
      <c r="QOY25" s="124"/>
      <c r="QOZ25" s="124"/>
      <c r="QPA25" s="124"/>
      <c r="QPB25" s="124"/>
      <c r="QPC25" s="124"/>
      <c r="QPD25" s="124"/>
      <c r="QPE25" s="124"/>
      <c r="QPF25" s="124"/>
      <c r="QPG25" s="124"/>
      <c r="QPH25" s="124"/>
      <c r="QPI25" s="124"/>
      <c r="QPJ25" s="124"/>
      <c r="QPK25" s="124"/>
      <c r="QPL25" s="124"/>
      <c r="QPM25" s="124"/>
      <c r="QPN25" s="124"/>
      <c r="QPO25" s="124"/>
      <c r="QPP25" s="124"/>
      <c r="QPQ25" s="124"/>
      <c r="QPR25" s="124"/>
      <c r="QPS25" s="124"/>
      <c r="QPT25" s="124"/>
      <c r="QPU25" s="124"/>
      <c r="QPV25" s="124"/>
      <c r="QPW25" s="124"/>
      <c r="QPX25" s="124"/>
      <c r="QPY25" s="124"/>
      <c r="QPZ25" s="124"/>
      <c r="QQA25" s="124"/>
      <c r="QQB25" s="124"/>
      <c r="QQC25" s="124"/>
      <c r="QQD25" s="124"/>
      <c r="QQE25" s="124"/>
      <c r="QQF25" s="124"/>
      <c r="QQG25" s="124"/>
      <c r="QQH25" s="124"/>
      <c r="QQI25" s="124"/>
      <c r="QQJ25" s="124"/>
      <c r="QQK25" s="124"/>
      <c r="QQL25" s="124"/>
      <c r="QQM25" s="124"/>
      <c r="QQN25" s="124"/>
      <c r="QQO25" s="124"/>
      <c r="QQP25" s="124"/>
      <c r="QQQ25" s="124"/>
      <c r="QQR25" s="124"/>
      <c r="QQS25" s="124"/>
      <c r="QQT25" s="124"/>
      <c r="QQU25" s="124"/>
      <c r="QQV25" s="124"/>
      <c r="QQW25" s="124"/>
      <c r="QQX25" s="124"/>
      <c r="QQY25" s="124"/>
      <c r="QQZ25" s="124"/>
      <c r="QRA25" s="124"/>
      <c r="QRB25" s="124"/>
      <c r="QRC25" s="124"/>
      <c r="QRD25" s="124"/>
      <c r="QRE25" s="124"/>
      <c r="QRF25" s="124"/>
      <c r="QRG25" s="124"/>
      <c r="QRH25" s="124"/>
      <c r="QRI25" s="124"/>
      <c r="QRJ25" s="124"/>
      <c r="QRK25" s="124"/>
      <c r="QRL25" s="124"/>
      <c r="QRM25" s="124"/>
      <c r="QRN25" s="124"/>
      <c r="QRO25" s="124"/>
      <c r="QRP25" s="124"/>
      <c r="QRQ25" s="124"/>
      <c r="QRR25" s="124"/>
      <c r="QRS25" s="124"/>
      <c r="QRT25" s="124"/>
      <c r="QRU25" s="124"/>
      <c r="QRV25" s="124"/>
      <c r="QRW25" s="124"/>
      <c r="QRX25" s="124"/>
      <c r="QRY25" s="124"/>
      <c r="QRZ25" s="124"/>
      <c r="QSA25" s="124"/>
      <c r="QSB25" s="124"/>
      <c r="QSC25" s="124"/>
      <c r="QSD25" s="124"/>
      <c r="QSE25" s="124"/>
      <c r="QSF25" s="124"/>
      <c r="QSG25" s="124"/>
      <c r="QSH25" s="124"/>
      <c r="QSI25" s="124"/>
      <c r="QSJ25" s="124"/>
      <c r="QSK25" s="124"/>
      <c r="QSL25" s="124"/>
      <c r="QSM25" s="124"/>
      <c r="QSN25" s="124"/>
      <c r="QSO25" s="124"/>
      <c r="QSP25" s="124"/>
      <c r="QSQ25" s="124"/>
      <c r="QSR25" s="124"/>
      <c r="QSS25" s="124"/>
      <c r="QST25" s="124"/>
      <c r="QSU25" s="124"/>
      <c r="QSV25" s="124"/>
      <c r="QSW25" s="124"/>
      <c r="QSX25" s="124"/>
      <c r="QSY25" s="124"/>
      <c r="QSZ25" s="124"/>
      <c r="QTA25" s="124"/>
      <c r="QTB25" s="124"/>
      <c r="QTC25" s="124"/>
      <c r="QTD25" s="124"/>
      <c r="QTE25" s="124"/>
      <c r="QTF25" s="124"/>
      <c r="QTG25" s="124"/>
      <c r="QTH25" s="124"/>
      <c r="QTI25" s="124"/>
      <c r="QTJ25" s="124"/>
      <c r="QTK25" s="124"/>
      <c r="QTL25" s="124"/>
      <c r="QTM25" s="124"/>
      <c r="QTN25" s="124"/>
      <c r="QTO25" s="124"/>
      <c r="QTP25" s="124"/>
      <c r="QTQ25" s="124"/>
      <c r="QTR25" s="124"/>
      <c r="QTS25" s="124"/>
      <c r="QTT25" s="124"/>
      <c r="QTU25" s="124"/>
      <c r="QTV25" s="124"/>
      <c r="QTW25" s="124"/>
      <c r="QTX25" s="124"/>
      <c r="QTY25" s="124"/>
      <c r="QTZ25" s="124"/>
      <c r="QUA25" s="124"/>
      <c r="QUB25" s="124"/>
      <c r="QUC25" s="124"/>
      <c r="QUD25" s="124"/>
      <c r="QUE25" s="124"/>
      <c r="QUF25" s="124"/>
      <c r="QUG25" s="124"/>
      <c r="QUH25" s="124"/>
      <c r="QUI25" s="124"/>
      <c r="QUJ25" s="124"/>
      <c r="QUK25" s="124"/>
      <c r="QUL25" s="124"/>
      <c r="QUM25" s="124"/>
      <c r="QUN25" s="124"/>
      <c r="QUO25" s="124"/>
      <c r="QUP25" s="124"/>
      <c r="QUQ25" s="124"/>
      <c r="QUR25" s="124"/>
      <c r="QUS25" s="124"/>
      <c r="QUT25" s="124"/>
      <c r="QUU25" s="124"/>
      <c r="QUV25" s="124"/>
      <c r="QUW25" s="124"/>
      <c r="QUX25" s="124"/>
      <c r="QUY25" s="124"/>
      <c r="QUZ25" s="124"/>
      <c r="QVA25" s="124"/>
      <c r="QVB25" s="124"/>
      <c r="QVC25" s="124"/>
      <c r="QVD25" s="124"/>
      <c r="QVE25" s="124"/>
      <c r="QVF25" s="124"/>
      <c r="QVG25" s="124"/>
      <c r="QVH25" s="124"/>
      <c r="QVI25" s="124"/>
      <c r="QVJ25" s="124"/>
      <c r="QVK25" s="124"/>
      <c r="QVL25" s="124"/>
      <c r="QVM25" s="124"/>
      <c r="QVN25" s="124"/>
      <c r="QVO25" s="124"/>
      <c r="QVP25" s="124"/>
      <c r="QVQ25" s="124"/>
      <c r="QVR25" s="124"/>
      <c r="QVS25" s="124"/>
      <c r="QVT25" s="124"/>
      <c r="QVU25" s="124"/>
      <c r="QVV25" s="124"/>
      <c r="QVW25" s="124"/>
      <c r="QVX25" s="124"/>
      <c r="QVY25" s="124"/>
      <c r="QVZ25" s="124"/>
      <c r="QWA25" s="124"/>
      <c r="QWB25" s="124"/>
      <c r="QWC25" s="124"/>
      <c r="QWD25" s="124"/>
      <c r="QWE25" s="124"/>
      <c r="QWF25" s="124"/>
      <c r="QWG25" s="124"/>
      <c r="QWH25" s="124"/>
      <c r="QWI25" s="124"/>
      <c r="QWJ25" s="124"/>
      <c r="QWK25" s="124"/>
      <c r="QWL25" s="124"/>
      <c r="QWM25" s="124"/>
      <c r="QWN25" s="124"/>
      <c r="QWO25" s="124"/>
      <c r="QWP25" s="124"/>
      <c r="QWQ25" s="124"/>
      <c r="QWR25" s="124"/>
      <c r="QWS25" s="124"/>
      <c r="QWT25" s="124"/>
      <c r="QWU25" s="124"/>
      <c r="QWV25" s="124"/>
      <c r="QWW25" s="124"/>
      <c r="QWX25" s="124"/>
      <c r="QWY25" s="124"/>
      <c r="QWZ25" s="124"/>
      <c r="QXA25" s="124"/>
      <c r="QXB25" s="124"/>
      <c r="QXC25" s="124"/>
      <c r="QXD25" s="124"/>
      <c r="QXE25" s="124"/>
      <c r="QXF25" s="124"/>
      <c r="QXG25" s="124"/>
      <c r="QXH25" s="124"/>
      <c r="QXI25" s="124"/>
      <c r="QXJ25" s="124"/>
      <c r="QXK25" s="124"/>
      <c r="QXL25" s="124"/>
      <c r="QXM25" s="124"/>
      <c r="QXN25" s="124"/>
      <c r="QXO25" s="124"/>
      <c r="QXP25" s="124"/>
      <c r="QXQ25" s="124"/>
      <c r="QXR25" s="124"/>
      <c r="QXS25" s="124"/>
      <c r="QXT25" s="124"/>
      <c r="QXU25" s="124"/>
      <c r="QXV25" s="124"/>
      <c r="QXW25" s="124"/>
      <c r="QXX25" s="124"/>
      <c r="QXY25" s="124"/>
      <c r="QXZ25" s="124"/>
      <c r="QYA25" s="124"/>
      <c r="QYB25" s="124"/>
      <c r="QYC25" s="124"/>
      <c r="QYD25" s="124"/>
      <c r="QYE25" s="124"/>
      <c r="QYF25" s="124"/>
      <c r="QYG25" s="124"/>
      <c r="QYH25" s="124"/>
      <c r="QYI25" s="124"/>
      <c r="QYJ25" s="124"/>
      <c r="QYK25" s="124"/>
      <c r="QYL25" s="124"/>
      <c r="QYM25" s="124"/>
      <c r="QYN25" s="124"/>
      <c r="QYO25" s="124"/>
      <c r="QYP25" s="124"/>
      <c r="QYQ25" s="124"/>
      <c r="QYR25" s="124"/>
      <c r="QYS25" s="124"/>
      <c r="QYT25" s="124"/>
      <c r="QYU25" s="124"/>
      <c r="QYV25" s="124"/>
      <c r="QYW25" s="124"/>
      <c r="QYX25" s="124"/>
      <c r="QYY25" s="124"/>
      <c r="QYZ25" s="124"/>
      <c r="QZA25" s="124"/>
      <c r="QZB25" s="124"/>
      <c r="QZC25" s="124"/>
      <c r="QZD25" s="124"/>
      <c r="QZE25" s="124"/>
      <c r="QZF25" s="124"/>
      <c r="QZG25" s="124"/>
      <c r="QZH25" s="124"/>
      <c r="QZI25" s="124"/>
      <c r="QZJ25" s="124"/>
      <c r="QZK25" s="124"/>
      <c r="QZL25" s="124"/>
      <c r="QZM25" s="124"/>
      <c r="QZN25" s="124"/>
      <c r="QZO25" s="124"/>
      <c r="QZP25" s="124"/>
      <c r="QZQ25" s="124"/>
      <c r="QZR25" s="124"/>
      <c r="QZS25" s="124"/>
      <c r="QZT25" s="124"/>
      <c r="QZU25" s="124"/>
      <c r="QZV25" s="124"/>
      <c r="QZW25" s="124"/>
      <c r="QZX25" s="124"/>
      <c r="QZY25" s="124"/>
      <c r="QZZ25" s="124"/>
      <c r="RAA25" s="124"/>
      <c r="RAB25" s="124"/>
      <c r="RAC25" s="124"/>
      <c r="RAD25" s="124"/>
      <c r="RAE25" s="124"/>
      <c r="RAF25" s="124"/>
      <c r="RAG25" s="124"/>
      <c r="RAH25" s="124"/>
      <c r="RAI25" s="124"/>
      <c r="RAJ25" s="124"/>
      <c r="RAK25" s="124"/>
      <c r="RAL25" s="124"/>
      <c r="RAM25" s="124"/>
      <c r="RAN25" s="124"/>
      <c r="RAO25" s="124"/>
      <c r="RAP25" s="124"/>
      <c r="RAQ25" s="124"/>
      <c r="RAR25" s="124"/>
      <c r="RAS25" s="124"/>
      <c r="RAT25" s="124"/>
      <c r="RAU25" s="124"/>
      <c r="RAV25" s="124"/>
      <c r="RAW25" s="124"/>
      <c r="RAX25" s="124"/>
      <c r="RAY25" s="124"/>
      <c r="RAZ25" s="124"/>
      <c r="RBA25" s="124"/>
      <c r="RBB25" s="124"/>
      <c r="RBC25" s="124"/>
      <c r="RBD25" s="124"/>
      <c r="RBE25" s="124"/>
      <c r="RBF25" s="124"/>
      <c r="RBG25" s="124"/>
      <c r="RBH25" s="124"/>
      <c r="RBI25" s="124"/>
      <c r="RBJ25" s="124"/>
      <c r="RBK25" s="124"/>
      <c r="RBL25" s="124"/>
      <c r="RBM25" s="124"/>
      <c r="RBN25" s="124"/>
      <c r="RBO25" s="124"/>
      <c r="RBP25" s="124"/>
      <c r="RBQ25" s="124"/>
      <c r="RBR25" s="124"/>
      <c r="RBS25" s="124"/>
      <c r="RBT25" s="124"/>
      <c r="RBU25" s="124"/>
      <c r="RBV25" s="124"/>
      <c r="RBW25" s="124"/>
      <c r="RBX25" s="124"/>
      <c r="RBY25" s="124"/>
      <c r="RBZ25" s="124"/>
      <c r="RCA25" s="124"/>
      <c r="RCB25" s="124"/>
      <c r="RCC25" s="124"/>
      <c r="RCD25" s="124"/>
      <c r="RCE25" s="124"/>
      <c r="RCF25" s="124"/>
      <c r="RCG25" s="124"/>
      <c r="RCH25" s="124"/>
      <c r="RCI25" s="124"/>
      <c r="RCJ25" s="124"/>
      <c r="RCK25" s="124"/>
      <c r="RCL25" s="124"/>
      <c r="RCM25" s="124"/>
      <c r="RCN25" s="124"/>
      <c r="RCO25" s="124"/>
      <c r="RCP25" s="124"/>
      <c r="RCQ25" s="124"/>
      <c r="RCR25" s="124"/>
      <c r="RCS25" s="124"/>
      <c r="RCT25" s="124"/>
      <c r="RCU25" s="124"/>
      <c r="RCV25" s="124"/>
      <c r="RCW25" s="124"/>
      <c r="RCX25" s="124"/>
      <c r="RCY25" s="124"/>
      <c r="RCZ25" s="124"/>
      <c r="RDA25" s="124"/>
      <c r="RDB25" s="124"/>
      <c r="RDC25" s="124"/>
      <c r="RDD25" s="124"/>
      <c r="RDE25" s="124"/>
      <c r="RDF25" s="124"/>
      <c r="RDG25" s="124"/>
      <c r="RDH25" s="124"/>
      <c r="RDI25" s="124"/>
      <c r="RDJ25" s="124"/>
      <c r="RDK25" s="124"/>
      <c r="RDL25" s="124"/>
      <c r="RDM25" s="124"/>
      <c r="RDN25" s="124"/>
      <c r="RDO25" s="124"/>
      <c r="RDP25" s="124"/>
      <c r="RDQ25" s="124"/>
      <c r="RDR25" s="124"/>
      <c r="RDS25" s="124"/>
      <c r="RDT25" s="124"/>
      <c r="RDU25" s="124"/>
      <c r="RDV25" s="124"/>
      <c r="RDW25" s="124"/>
      <c r="RDX25" s="124"/>
      <c r="RDY25" s="124"/>
      <c r="RDZ25" s="124"/>
      <c r="REA25" s="124"/>
      <c r="REB25" s="124"/>
      <c r="REC25" s="124"/>
      <c r="RED25" s="124"/>
      <c r="REE25" s="124"/>
      <c r="REF25" s="124"/>
      <c r="REG25" s="124"/>
      <c r="REH25" s="124"/>
      <c r="REI25" s="124"/>
      <c r="REJ25" s="124"/>
      <c r="REK25" s="124"/>
      <c r="REL25" s="124"/>
      <c r="REM25" s="124"/>
      <c r="REN25" s="124"/>
      <c r="REO25" s="124"/>
      <c r="REP25" s="124"/>
      <c r="REQ25" s="124"/>
      <c r="RER25" s="124"/>
      <c r="RES25" s="124"/>
      <c r="RET25" s="124"/>
      <c r="REU25" s="124"/>
      <c r="REV25" s="124"/>
      <c r="REW25" s="124"/>
      <c r="REX25" s="124"/>
      <c r="REY25" s="124"/>
      <c r="REZ25" s="124"/>
      <c r="RFA25" s="124"/>
      <c r="RFB25" s="124"/>
      <c r="RFC25" s="124"/>
      <c r="RFD25" s="124"/>
      <c r="RFE25" s="124"/>
      <c r="RFF25" s="124"/>
      <c r="RFG25" s="124"/>
      <c r="RFH25" s="124"/>
      <c r="RFI25" s="124"/>
      <c r="RFJ25" s="124"/>
      <c r="RFK25" s="124"/>
      <c r="RFL25" s="124"/>
      <c r="RFM25" s="124"/>
      <c r="RFN25" s="124"/>
      <c r="RFO25" s="124"/>
      <c r="RFP25" s="124"/>
      <c r="RFQ25" s="124"/>
      <c r="RFR25" s="124"/>
      <c r="RFS25" s="124"/>
      <c r="RFT25" s="124"/>
      <c r="RFU25" s="124"/>
      <c r="RFV25" s="124"/>
      <c r="RFW25" s="124"/>
      <c r="RFX25" s="124"/>
      <c r="RFY25" s="124"/>
      <c r="RFZ25" s="124"/>
      <c r="RGA25" s="124"/>
      <c r="RGB25" s="124"/>
      <c r="RGC25" s="124"/>
      <c r="RGD25" s="124"/>
      <c r="RGE25" s="124"/>
      <c r="RGF25" s="124"/>
      <c r="RGG25" s="124"/>
      <c r="RGH25" s="124"/>
      <c r="RGI25" s="124"/>
      <c r="RGJ25" s="124"/>
      <c r="RGK25" s="124"/>
      <c r="RGL25" s="124"/>
      <c r="RGM25" s="124"/>
      <c r="RGN25" s="124"/>
      <c r="RGO25" s="124"/>
      <c r="RGP25" s="124"/>
      <c r="RGQ25" s="124"/>
      <c r="RGR25" s="124"/>
      <c r="RGS25" s="124"/>
      <c r="RGT25" s="124"/>
      <c r="RGU25" s="124"/>
      <c r="RGV25" s="124"/>
      <c r="RGW25" s="124"/>
      <c r="RGX25" s="124"/>
      <c r="RGY25" s="124"/>
      <c r="RGZ25" s="124"/>
      <c r="RHA25" s="124"/>
      <c r="RHB25" s="124"/>
      <c r="RHC25" s="124"/>
      <c r="RHD25" s="124"/>
      <c r="RHE25" s="124"/>
      <c r="RHF25" s="124"/>
      <c r="RHG25" s="124"/>
      <c r="RHH25" s="124"/>
      <c r="RHI25" s="124"/>
      <c r="RHJ25" s="124"/>
      <c r="RHK25" s="124"/>
      <c r="RHL25" s="124"/>
      <c r="RHM25" s="124"/>
      <c r="RHN25" s="124"/>
      <c r="RHO25" s="124"/>
      <c r="RHP25" s="124"/>
      <c r="RHQ25" s="124"/>
      <c r="RHR25" s="124"/>
      <c r="RHS25" s="124"/>
      <c r="RHT25" s="124"/>
      <c r="RHU25" s="124"/>
      <c r="RHV25" s="124"/>
      <c r="RHW25" s="124"/>
      <c r="RHX25" s="124"/>
      <c r="RHY25" s="124"/>
      <c r="RHZ25" s="124"/>
      <c r="RIA25" s="124"/>
      <c r="RIB25" s="124"/>
      <c r="RIC25" s="124"/>
      <c r="RID25" s="124"/>
      <c r="RIE25" s="124"/>
      <c r="RIF25" s="124"/>
      <c r="RIG25" s="124"/>
      <c r="RIH25" s="124"/>
      <c r="RII25" s="124"/>
      <c r="RIJ25" s="124"/>
      <c r="RIK25" s="124"/>
      <c r="RIL25" s="124"/>
      <c r="RIM25" s="124"/>
      <c r="RIN25" s="124"/>
      <c r="RIO25" s="124"/>
      <c r="RIP25" s="124"/>
      <c r="RIQ25" s="124"/>
      <c r="RIR25" s="124"/>
      <c r="RIS25" s="124"/>
      <c r="RIT25" s="124"/>
      <c r="RIU25" s="124"/>
      <c r="RIV25" s="124"/>
      <c r="RIW25" s="124"/>
      <c r="RIX25" s="124"/>
      <c r="RIY25" s="124"/>
      <c r="RIZ25" s="124"/>
      <c r="RJA25" s="124"/>
      <c r="RJB25" s="124"/>
      <c r="RJC25" s="124"/>
      <c r="RJD25" s="124"/>
      <c r="RJE25" s="124"/>
      <c r="RJF25" s="124"/>
      <c r="RJG25" s="124"/>
      <c r="RJH25" s="124"/>
      <c r="RJI25" s="124"/>
      <c r="RJJ25" s="124"/>
      <c r="RJK25" s="124"/>
      <c r="RJL25" s="124"/>
      <c r="RJM25" s="124"/>
      <c r="RJN25" s="124"/>
      <c r="RJO25" s="124"/>
      <c r="RJP25" s="124"/>
      <c r="RJQ25" s="124"/>
      <c r="RJR25" s="124"/>
      <c r="RJS25" s="124"/>
      <c r="RJT25" s="124"/>
      <c r="RJU25" s="124"/>
      <c r="RJV25" s="124"/>
      <c r="RJW25" s="124"/>
      <c r="RJX25" s="124"/>
      <c r="RJY25" s="124"/>
      <c r="RJZ25" s="124"/>
      <c r="RKA25" s="124"/>
      <c r="RKB25" s="124"/>
      <c r="RKC25" s="124"/>
      <c r="RKD25" s="124"/>
      <c r="RKE25" s="124"/>
      <c r="RKF25" s="124"/>
      <c r="RKG25" s="124"/>
      <c r="RKH25" s="124"/>
      <c r="RKI25" s="124"/>
      <c r="RKJ25" s="124"/>
      <c r="RKK25" s="124"/>
      <c r="RKL25" s="124"/>
      <c r="RKM25" s="124"/>
      <c r="RKN25" s="124"/>
      <c r="RKO25" s="124"/>
      <c r="RKP25" s="124"/>
      <c r="RKQ25" s="124"/>
      <c r="RKR25" s="124"/>
      <c r="RKS25" s="124"/>
      <c r="RKT25" s="124"/>
      <c r="RKU25" s="124"/>
      <c r="RKV25" s="124"/>
      <c r="RKW25" s="124"/>
      <c r="RKX25" s="124"/>
      <c r="RKY25" s="124"/>
      <c r="RKZ25" s="124"/>
      <c r="RLA25" s="124"/>
      <c r="RLB25" s="124"/>
      <c r="RLC25" s="124"/>
      <c r="RLD25" s="124"/>
      <c r="RLE25" s="124"/>
      <c r="RLF25" s="124"/>
      <c r="RLG25" s="124"/>
      <c r="RLH25" s="124"/>
      <c r="RLI25" s="124"/>
      <c r="RLJ25" s="124"/>
      <c r="RLK25" s="124"/>
      <c r="RLL25" s="124"/>
      <c r="RLM25" s="124"/>
      <c r="RLN25" s="124"/>
      <c r="RLO25" s="124"/>
      <c r="RLP25" s="124"/>
      <c r="RLQ25" s="124"/>
      <c r="RLR25" s="124"/>
      <c r="RLS25" s="124"/>
      <c r="RLT25" s="124"/>
      <c r="RLU25" s="124"/>
      <c r="RLV25" s="124"/>
      <c r="RLW25" s="124"/>
      <c r="RLX25" s="124"/>
      <c r="RLY25" s="124"/>
      <c r="RLZ25" s="124"/>
      <c r="RMA25" s="124"/>
      <c r="RMB25" s="124"/>
      <c r="RMC25" s="124"/>
      <c r="RMD25" s="124"/>
      <c r="RME25" s="124"/>
      <c r="RMF25" s="124"/>
      <c r="RMG25" s="124"/>
      <c r="RMH25" s="124"/>
      <c r="RMI25" s="124"/>
      <c r="RMJ25" s="124"/>
      <c r="RMK25" s="124"/>
      <c r="RML25" s="124"/>
      <c r="RMM25" s="124"/>
      <c r="RMN25" s="124"/>
      <c r="RMO25" s="124"/>
      <c r="RMP25" s="124"/>
      <c r="RMQ25" s="124"/>
      <c r="RMR25" s="124"/>
      <c r="RMS25" s="124"/>
      <c r="RMT25" s="124"/>
      <c r="RMU25" s="124"/>
      <c r="RMV25" s="124"/>
      <c r="RMW25" s="124"/>
      <c r="RMX25" s="124"/>
      <c r="RMY25" s="124"/>
      <c r="RMZ25" s="124"/>
      <c r="RNA25" s="124"/>
      <c r="RNB25" s="124"/>
      <c r="RNC25" s="124"/>
      <c r="RND25" s="124"/>
      <c r="RNE25" s="124"/>
      <c r="RNF25" s="124"/>
      <c r="RNG25" s="124"/>
      <c r="RNH25" s="124"/>
      <c r="RNI25" s="124"/>
      <c r="RNJ25" s="124"/>
      <c r="RNK25" s="124"/>
      <c r="RNL25" s="124"/>
      <c r="RNM25" s="124"/>
      <c r="RNN25" s="124"/>
      <c r="RNO25" s="124"/>
      <c r="RNP25" s="124"/>
      <c r="RNQ25" s="124"/>
      <c r="RNR25" s="124"/>
      <c r="RNS25" s="124"/>
      <c r="RNT25" s="124"/>
      <c r="RNU25" s="124"/>
      <c r="RNV25" s="124"/>
      <c r="RNW25" s="124"/>
      <c r="RNX25" s="124"/>
      <c r="RNY25" s="124"/>
      <c r="RNZ25" s="124"/>
      <c r="ROA25" s="124"/>
      <c r="ROB25" s="124"/>
      <c r="ROC25" s="124"/>
      <c r="ROD25" s="124"/>
      <c r="ROE25" s="124"/>
      <c r="ROF25" s="124"/>
      <c r="ROG25" s="124"/>
      <c r="ROH25" s="124"/>
      <c r="ROI25" s="124"/>
      <c r="ROJ25" s="124"/>
      <c r="ROK25" s="124"/>
      <c r="ROL25" s="124"/>
      <c r="ROM25" s="124"/>
      <c r="RON25" s="124"/>
      <c r="ROO25" s="124"/>
      <c r="ROP25" s="124"/>
      <c r="ROQ25" s="124"/>
      <c r="ROR25" s="124"/>
      <c r="ROS25" s="124"/>
      <c r="ROT25" s="124"/>
      <c r="ROU25" s="124"/>
      <c r="ROV25" s="124"/>
      <c r="ROW25" s="124"/>
      <c r="ROX25" s="124"/>
      <c r="ROY25" s="124"/>
      <c r="ROZ25" s="124"/>
      <c r="RPA25" s="124"/>
      <c r="RPB25" s="124"/>
      <c r="RPC25" s="124"/>
      <c r="RPD25" s="124"/>
      <c r="RPE25" s="124"/>
      <c r="RPF25" s="124"/>
      <c r="RPG25" s="124"/>
      <c r="RPH25" s="124"/>
      <c r="RPI25" s="124"/>
      <c r="RPJ25" s="124"/>
      <c r="RPK25" s="124"/>
      <c r="RPL25" s="124"/>
      <c r="RPM25" s="124"/>
      <c r="RPN25" s="124"/>
      <c r="RPO25" s="124"/>
      <c r="RPP25" s="124"/>
      <c r="RPQ25" s="124"/>
      <c r="RPR25" s="124"/>
      <c r="RPS25" s="124"/>
      <c r="RPT25" s="124"/>
      <c r="RPU25" s="124"/>
      <c r="RPV25" s="124"/>
      <c r="RPW25" s="124"/>
      <c r="RPX25" s="124"/>
      <c r="RPY25" s="124"/>
      <c r="RPZ25" s="124"/>
      <c r="RQA25" s="124"/>
      <c r="RQB25" s="124"/>
      <c r="RQC25" s="124"/>
      <c r="RQD25" s="124"/>
      <c r="RQE25" s="124"/>
      <c r="RQF25" s="124"/>
      <c r="RQG25" s="124"/>
      <c r="RQH25" s="124"/>
      <c r="RQI25" s="124"/>
      <c r="RQJ25" s="124"/>
      <c r="RQK25" s="124"/>
      <c r="RQL25" s="124"/>
      <c r="RQM25" s="124"/>
      <c r="RQN25" s="124"/>
      <c r="RQO25" s="124"/>
      <c r="RQP25" s="124"/>
      <c r="RQQ25" s="124"/>
      <c r="RQR25" s="124"/>
      <c r="RQS25" s="124"/>
      <c r="RQT25" s="124"/>
      <c r="RQU25" s="124"/>
      <c r="RQV25" s="124"/>
      <c r="RQW25" s="124"/>
      <c r="RQX25" s="124"/>
      <c r="RQY25" s="124"/>
      <c r="RQZ25" s="124"/>
      <c r="RRA25" s="124"/>
      <c r="RRB25" s="124"/>
      <c r="RRC25" s="124"/>
      <c r="RRD25" s="124"/>
      <c r="RRE25" s="124"/>
      <c r="RRF25" s="124"/>
      <c r="RRG25" s="124"/>
      <c r="RRH25" s="124"/>
      <c r="RRI25" s="124"/>
      <c r="RRJ25" s="124"/>
      <c r="RRK25" s="124"/>
      <c r="RRL25" s="124"/>
      <c r="RRM25" s="124"/>
      <c r="RRN25" s="124"/>
      <c r="RRO25" s="124"/>
      <c r="RRP25" s="124"/>
      <c r="RRQ25" s="124"/>
      <c r="RRR25" s="124"/>
      <c r="RRS25" s="124"/>
      <c r="RRT25" s="124"/>
      <c r="RRU25" s="124"/>
      <c r="RRV25" s="124"/>
      <c r="RRW25" s="124"/>
      <c r="RRX25" s="124"/>
      <c r="RRY25" s="124"/>
      <c r="RRZ25" s="124"/>
      <c r="RSA25" s="124"/>
      <c r="RSB25" s="124"/>
      <c r="RSC25" s="124"/>
      <c r="RSD25" s="124"/>
      <c r="RSE25" s="124"/>
      <c r="RSF25" s="124"/>
      <c r="RSG25" s="124"/>
      <c r="RSH25" s="124"/>
      <c r="RSI25" s="124"/>
      <c r="RSJ25" s="124"/>
      <c r="RSK25" s="124"/>
      <c r="RSL25" s="124"/>
      <c r="RSM25" s="124"/>
      <c r="RSN25" s="124"/>
      <c r="RSO25" s="124"/>
      <c r="RSP25" s="124"/>
      <c r="RSQ25" s="124"/>
      <c r="RSR25" s="124"/>
      <c r="RSS25" s="124"/>
      <c r="RST25" s="124"/>
      <c r="RSU25" s="124"/>
      <c r="RSV25" s="124"/>
      <c r="RSW25" s="124"/>
      <c r="RSX25" s="124"/>
      <c r="RSY25" s="124"/>
      <c r="RSZ25" s="124"/>
      <c r="RTA25" s="124"/>
      <c r="RTB25" s="124"/>
      <c r="RTC25" s="124"/>
      <c r="RTD25" s="124"/>
      <c r="RTE25" s="124"/>
      <c r="RTF25" s="124"/>
      <c r="RTG25" s="124"/>
      <c r="RTH25" s="124"/>
      <c r="RTI25" s="124"/>
      <c r="RTJ25" s="124"/>
      <c r="RTK25" s="124"/>
      <c r="RTL25" s="124"/>
      <c r="RTM25" s="124"/>
      <c r="RTN25" s="124"/>
      <c r="RTO25" s="124"/>
      <c r="RTP25" s="124"/>
      <c r="RTQ25" s="124"/>
      <c r="RTR25" s="124"/>
      <c r="RTS25" s="124"/>
      <c r="RTT25" s="124"/>
      <c r="RTU25" s="124"/>
      <c r="RTV25" s="124"/>
      <c r="RTW25" s="124"/>
      <c r="RTX25" s="124"/>
      <c r="RTY25" s="124"/>
      <c r="RTZ25" s="124"/>
      <c r="RUA25" s="124"/>
      <c r="RUB25" s="124"/>
      <c r="RUC25" s="124"/>
      <c r="RUD25" s="124"/>
      <c r="RUE25" s="124"/>
      <c r="RUF25" s="124"/>
      <c r="RUG25" s="124"/>
      <c r="RUH25" s="124"/>
      <c r="RUI25" s="124"/>
      <c r="RUJ25" s="124"/>
      <c r="RUK25" s="124"/>
      <c r="RUL25" s="124"/>
      <c r="RUM25" s="124"/>
      <c r="RUN25" s="124"/>
      <c r="RUO25" s="124"/>
      <c r="RUP25" s="124"/>
      <c r="RUQ25" s="124"/>
      <c r="RUR25" s="124"/>
      <c r="RUS25" s="124"/>
      <c r="RUT25" s="124"/>
      <c r="RUU25" s="124"/>
      <c r="RUV25" s="124"/>
      <c r="RUW25" s="124"/>
      <c r="RUX25" s="124"/>
      <c r="RUY25" s="124"/>
      <c r="RUZ25" s="124"/>
      <c r="RVA25" s="124"/>
      <c r="RVB25" s="124"/>
      <c r="RVC25" s="124"/>
      <c r="RVD25" s="124"/>
      <c r="RVE25" s="124"/>
      <c r="RVF25" s="124"/>
      <c r="RVG25" s="124"/>
      <c r="RVH25" s="124"/>
      <c r="RVI25" s="124"/>
      <c r="RVJ25" s="124"/>
      <c r="RVK25" s="124"/>
      <c r="RVL25" s="124"/>
      <c r="RVM25" s="124"/>
      <c r="RVN25" s="124"/>
      <c r="RVO25" s="124"/>
      <c r="RVP25" s="124"/>
      <c r="RVQ25" s="124"/>
      <c r="RVR25" s="124"/>
      <c r="RVS25" s="124"/>
      <c r="RVT25" s="124"/>
      <c r="RVU25" s="124"/>
      <c r="RVV25" s="124"/>
      <c r="RVW25" s="124"/>
      <c r="RVX25" s="124"/>
      <c r="RVY25" s="124"/>
      <c r="RVZ25" s="124"/>
      <c r="RWA25" s="124"/>
      <c r="RWB25" s="124"/>
      <c r="RWC25" s="124"/>
      <c r="RWD25" s="124"/>
      <c r="RWE25" s="124"/>
      <c r="RWF25" s="124"/>
      <c r="RWG25" s="124"/>
      <c r="RWH25" s="124"/>
      <c r="RWI25" s="124"/>
      <c r="RWJ25" s="124"/>
      <c r="RWK25" s="124"/>
      <c r="RWL25" s="124"/>
      <c r="RWM25" s="124"/>
      <c r="RWN25" s="124"/>
      <c r="RWO25" s="124"/>
      <c r="RWP25" s="124"/>
      <c r="RWQ25" s="124"/>
      <c r="RWR25" s="124"/>
      <c r="RWS25" s="124"/>
      <c r="RWT25" s="124"/>
      <c r="RWU25" s="124"/>
      <c r="RWV25" s="124"/>
      <c r="RWW25" s="124"/>
      <c r="RWX25" s="124"/>
      <c r="RWY25" s="124"/>
      <c r="RWZ25" s="124"/>
      <c r="RXA25" s="124"/>
      <c r="RXB25" s="124"/>
      <c r="RXC25" s="124"/>
      <c r="RXD25" s="124"/>
      <c r="RXE25" s="124"/>
      <c r="RXF25" s="124"/>
      <c r="RXG25" s="124"/>
      <c r="RXH25" s="124"/>
      <c r="RXI25" s="124"/>
      <c r="RXJ25" s="124"/>
      <c r="RXK25" s="124"/>
      <c r="RXL25" s="124"/>
      <c r="RXM25" s="124"/>
      <c r="RXN25" s="124"/>
      <c r="RXO25" s="124"/>
      <c r="RXP25" s="124"/>
      <c r="RXQ25" s="124"/>
      <c r="RXR25" s="124"/>
      <c r="RXS25" s="124"/>
      <c r="RXT25" s="124"/>
      <c r="RXU25" s="124"/>
      <c r="RXV25" s="124"/>
      <c r="RXW25" s="124"/>
      <c r="RXX25" s="124"/>
      <c r="RXY25" s="124"/>
      <c r="RXZ25" s="124"/>
      <c r="RYA25" s="124"/>
      <c r="RYB25" s="124"/>
      <c r="RYC25" s="124"/>
      <c r="RYD25" s="124"/>
      <c r="RYE25" s="124"/>
      <c r="RYF25" s="124"/>
      <c r="RYG25" s="124"/>
      <c r="RYH25" s="124"/>
      <c r="RYI25" s="124"/>
      <c r="RYJ25" s="124"/>
      <c r="RYK25" s="124"/>
      <c r="RYL25" s="124"/>
      <c r="RYM25" s="124"/>
      <c r="RYN25" s="124"/>
      <c r="RYO25" s="124"/>
      <c r="RYP25" s="124"/>
      <c r="RYQ25" s="124"/>
      <c r="RYR25" s="124"/>
      <c r="RYS25" s="124"/>
      <c r="RYT25" s="124"/>
      <c r="RYU25" s="124"/>
      <c r="RYV25" s="124"/>
      <c r="RYW25" s="124"/>
      <c r="RYX25" s="124"/>
      <c r="RYY25" s="124"/>
      <c r="RYZ25" s="124"/>
      <c r="RZA25" s="124"/>
      <c r="RZB25" s="124"/>
      <c r="RZC25" s="124"/>
      <c r="RZD25" s="124"/>
      <c r="RZE25" s="124"/>
      <c r="RZF25" s="124"/>
      <c r="RZG25" s="124"/>
      <c r="RZH25" s="124"/>
      <c r="RZI25" s="124"/>
      <c r="RZJ25" s="124"/>
      <c r="RZK25" s="124"/>
      <c r="RZL25" s="124"/>
      <c r="RZM25" s="124"/>
      <c r="RZN25" s="124"/>
      <c r="RZO25" s="124"/>
      <c r="RZP25" s="124"/>
      <c r="RZQ25" s="124"/>
      <c r="RZR25" s="124"/>
      <c r="RZS25" s="124"/>
      <c r="RZT25" s="124"/>
      <c r="RZU25" s="124"/>
      <c r="RZV25" s="124"/>
      <c r="RZW25" s="124"/>
      <c r="RZX25" s="124"/>
      <c r="RZY25" s="124"/>
      <c r="RZZ25" s="124"/>
      <c r="SAA25" s="124"/>
      <c r="SAB25" s="124"/>
      <c r="SAC25" s="124"/>
      <c r="SAD25" s="124"/>
      <c r="SAE25" s="124"/>
      <c r="SAF25" s="124"/>
      <c r="SAG25" s="124"/>
      <c r="SAH25" s="124"/>
      <c r="SAI25" s="124"/>
      <c r="SAJ25" s="124"/>
      <c r="SAK25" s="124"/>
      <c r="SAL25" s="124"/>
      <c r="SAM25" s="124"/>
      <c r="SAN25" s="124"/>
      <c r="SAO25" s="124"/>
      <c r="SAP25" s="124"/>
      <c r="SAQ25" s="124"/>
      <c r="SAR25" s="124"/>
      <c r="SAS25" s="124"/>
      <c r="SAT25" s="124"/>
      <c r="SAU25" s="124"/>
      <c r="SAV25" s="124"/>
      <c r="SAW25" s="124"/>
      <c r="SAX25" s="124"/>
      <c r="SAY25" s="124"/>
      <c r="SAZ25" s="124"/>
      <c r="SBA25" s="124"/>
      <c r="SBB25" s="124"/>
      <c r="SBC25" s="124"/>
      <c r="SBD25" s="124"/>
      <c r="SBE25" s="124"/>
      <c r="SBF25" s="124"/>
      <c r="SBG25" s="124"/>
      <c r="SBH25" s="124"/>
      <c r="SBI25" s="124"/>
      <c r="SBJ25" s="124"/>
      <c r="SBK25" s="124"/>
      <c r="SBL25" s="124"/>
      <c r="SBM25" s="124"/>
      <c r="SBN25" s="124"/>
      <c r="SBO25" s="124"/>
      <c r="SBP25" s="124"/>
      <c r="SBQ25" s="124"/>
      <c r="SBR25" s="124"/>
      <c r="SBS25" s="124"/>
      <c r="SBT25" s="124"/>
      <c r="SBU25" s="124"/>
      <c r="SBV25" s="124"/>
      <c r="SBW25" s="124"/>
      <c r="SBX25" s="124"/>
      <c r="SBY25" s="124"/>
      <c r="SBZ25" s="124"/>
      <c r="SCA25" s="124"/>
      <c r="SCB25" s="124"/>
      <c r="SCC25" s="124"/>
      <c r="SCD25" s="124"/>
      <c r="SCE25" s="124"/>
      <c r="SCF25" s="124"/>
      <c r="SCG25" s="124"/>
      <c r="SCH25" s="124"/>
      <c r="SCI25" s="124"/>
      <c r="SCJ25" s="124"/>
      <c r="SCK25" s="124"/>
      <c r="SCL25" s="124"/>
      <c r="SCM25" s="124"/>
      <c r="SCN25" s="124"/>
      <c r="SCO25" s="124"/>
      <c r="SCP25" s="124"/>
      <c r="SCQ25" s="124"/>
      <c r="SCR25" s="124"/>
      <c r="SCS25" s="124"/>
      <c r="SCT25" s="124"/>
      <c r="SCU25" s="124"/>
      <c r="SCV25" s="124"/>
      <c r="SCW25" s="124"/>
      <c r="SCX25" s="124"/>
      <c r="SCY25" s="124"/>
      <c r="SCZ25" s="124"/>
      <c r="SDA25" s="124"/>
      <c r="SDB25" s="124"/>
      <c r="SDC25" s="124"/>
      <c r="SDD25" s="124"/>
      <c r="SDE25" s="124"/>
      <c r="SDF25" s="124"/>
      <c r="SDG25" s="124"/>
      <c r="SDH25" s="124"/>
      <c r="SDI25" s="124"/>
      <c r="SDJ25" s="124"/>
      <c r="SDK25" s="124"/>
      <c r="SDL25" s="124"/>
      <c r="SDM25" s="124"/>
      <c r="SDN25" s="124"/>
      <c r="SDO25" s="124"/>
      <c r="SDP25" s="124"/>
      <c r="SDQ25" s="124"/>
      <c r="SDR25" s="124"/>
      <c r="SDS25" s="124"/>
      <c r="SDT25" s="124"/>
      <c r="SDU25" s="124"/>
      <c r="SDV25" s="124"/>
      <c r="SDW25" s="124"/>
      <c r="SDX25" s="124"/>
      <c r="SDY25" s="124"/>
      <c r="SDZ25" s="124"/>
      <c r="SEA25" s="124"/>
      <c r="SEB25" s="124"/>
      <c r="SEC25" s="124"/>
      <c r="SED25" s="124"/>
      <c r="SEE25" s="124"/>
      <c r="SEF25" s="124"/>
      <c r="SEG25" s="124"/>
      <c r="SEH25" s="124"/>
      <c r="SEI25" s="124"/>
      <c r="SEJ25" s="124"/>
      <c r="SEK25" s="124"/>
      <c r="SEL25" s="124"/>
      <c r="SEM25" s="124"/>
      <c r="SEN25" s="124"/>
      <c r="SEO25" s="124"/>
      <c r="SEP25" s="124"/>
      <c r="SEQ25" s="124"/>
      <c r="SER25" s="124"/>
      <c r="SES25" s="124"/>
      <c r="SET25" s="124"/>
      <c r="SEU25" s="124"/>
      <c r="SEV25" s="124"/>
      <c r="SEW25" s="124"/>
      <c r="SEX25" s="124"/>
      <c r="SEY25" s="124"/>
      <c r="SEZ25" s="124"/>
      <c r="SFA25" s="124"/>
      <c r="SFB25" s="124"/>
      <c r="SFC25" s="124"/>
      <c r="SFD25" s="124"/>
      <c r="SFE25" s="124"/>
      <c r="SFF25" s="124"/>
      <c r="SFG25" s="124"/>
      <c r="SFH25" s="124"/>
      <c r="SFI25" s="124"/>
      <c r="SFJ25" s="124"/>
      <c r="SFK25" s="124"/>
      <c r="SFL25" s="124"/>
      <c r="SFM25" s="124"/>
      <c r="SFN25" s="124"/>
      <c r="SFO25" s="124"/>
      <c r="SFP25" s="124"/>
      <c r="SFQ25" s="124"/>
      <c r="SFR25" s="124"/>
      <c r="SFS25" s="124"/>
      <c r="SFT25" s="124"/>
      <c r="SFU25" s="124"/>
      <c r="SFV25" s="124"/>
      <c r="SFW25" s="124"/>
      <c r="SFX25" s="124"/>
      <c r="SFY25" s="124"/>
      <c r="SFZ25" s="124"/>
      <c r="SGA25" s="124"/>
      <c r="SGB25" s="124"/>
      <c r="SGC25" s="124"/>
      <c r="SGD25" s="124"/>
      <c r="SGE25" s="124"/>
      <c r="SGF25" s="124"/>
      <c r="SGG25" s="124"/>
      <c r="SGH25" s="124"/>
      <c r="SGI25" s="124"/>
      <c r="SGJ25" s="124"/>
      <c r="SGK25" s="124"/>
      <c r="SGL25" s="124"/>
      <c r="SGM25" s="124"/>
      <c r="SGN25" s="124"/>
      <c r="SGO25" s="124"/>
      <c r="SGP25" s="124"/>
      <c r="SGQ25" s="124"/>
      <c r="SGR25" s="124"/>
      <c r="SGS25" s="124"/>
      <c r="SGT25" s="124"/>
      <c r="SGU25" s="124"/>
      <c r="SGV25" s="124"/>
      <c r="SGW25" s="124"/>
      <c r="SGX25" s="124"/>
      <c r="SGY25" s="124"/>
      <c r="SGZ25" s="124"/>
      <c r="SHA25" s="124"/>
      <c r="SHB25" s="124"/>
      <c r="SHC25" s="124"/>
      <c r="SHD25" s="124"/>
      <c r="SHE25" s="124"/>
      <c r="SHF25" s="124"/>
      <c r="SHG25" s="124"/>
      <c r="SHH25" s="124"/>
      <c r="SHI25" s="124"/>
      <c r="SHJ25" s="124"/>
      <c r="SHK25" s="124"/>
      <c r="SHL25" s="124"/>
      <c r="SHM25" s="124"/>
      <c r="SHN25" s="124"/>
      <c r="SHO25" s="124"/>
      <c r="SHP25" s="124"/>
      <c r="SHQ25" s="124"/>
      <c r="SHR25" s="124"/>
      <c r="SHS25" s="124"/>
      <c r="SHT25" s="124"/>
      <c r="SHU25" s="124"/>
      <c r="SHV25" s="124"/>
      <c r="SHW25" s="124"/>
      <c r="SHX25" s="124"/>
      <c r="SHY25" s="124"/>
      <c r="SHZ25" s="124"/>
      <c r="SIA25" s="124"/>
      <c r="SIB25" s="124"/>
      <c r="SIC25" s="124"/>
      <c r="SID25" s="124"/>
      <c r="SIE25" s="124"/>
      <c r="SIF25" s="124"/>
      <c r="SIG25" s="124"/>
      <c r="SIH25" s="124"/>
      <c r="SII25" s="124"/>
      <c r="SIJ25" s="124"/>
      <c r="SIK25" s="124"/>
      <c r="SIL25" s="124"/>
      <c r="SIM25" s="124"/>
      <c r="SIN25" s="124"/>
      <c r="SIO25" s="124"/>
      <c r="SIP25" s="124"/>
      <c r="SIQ25" s="124"/>
      <c r="SIR25" s="124"/>
      <c r="SIS25" s="124"/>
      <c r="SIT25" s="124"/>
      <c r="SIU25" s="124"/>
      <c r="SIV25" s="124"/>
      <c r="SIW25" s="124"/>
      <c r="SIX25" s="124"/>
      <c r="SIY25" s="124"/>
      <c r="SIZ25" s="124"/>
      <c r="SJA25" s="124"/>
      <c r="SJB25" s="124"/>
      <c r="SJC25" s="124"/>
      <c r="SJD25" s="124"/>
      <c r="SJE25" s="124"/>
      <c r="SJF25" s="124"/>
      <c r="SJG25" s="124"/>
      <c r="SJH25" s="124"/>
      <c r="SJI25" s="124"/>
      <c r="SJJ25" s="124"/>
      <c r="SJK25" s="124"/>
      <c r="SJL25" s="124"/>
      <c r="SJM25" s="124"/>
      <c r="SJN25" s="124"/>
      <c r="SJO25" s="124"/>
      <c r="SJP25" s="124"/>
      <c r="SJQ25" s="124"/>
      <c r="SJR25" s="124"/>
      <c r="SJS25" s="124"/>
      <c r="SJT25" s="124"/>
      <c r="SJU25" s="124"/>
      <c r="SJV25" s="124"/>
      <c r="SJW25" s="124"/>
      <c r="SJX25" s="124"/>
      <c r="SJY25" s="124"/>
      <c r="SJZ25" s="124"/>
      <c r="SKA25" s="124"/>
      <c r="SKB25" s="124"/>
      <c r="SKC25" s="124"/>
      <c r="SKD25" s="124"/>
      <c r="SKE25" s="124"/>
      <c r="SKF25" s="124"/>
      <c r="SKG25" s="124"/>
      <c r="SKH25" s="124"/>
      <c r="SKI25" s="124"/>
      <c r="SKJ25" s="124"/>
      <c r="SKK25" s="124"/>
      <c r="SKL25" s="124"/>
      <c r="SKM25" s="124"/>
      <c r="SKN25" s="124"/>
      <c r="SKO25" s="124"/>
      <c r="SKP25" s="124"/>
      <c r="SKQ25" s="124"/>
      <c r="SKR25" s="124"/>
      <c r="SKS25" s="124"/>
      <c r="SKT25" s="124"/>
      <c r="SKU25" s="124"/>
      <c r="SKV25" s="124"/>
      <c r="SKW25" s="124"/>
      <c r="SKX25" s="124"/>
      <c r="SKY25" s="124"/>
      <c r="SKZ25" s="124"/>
      <c r="SLA25" s="124"/>
      <c r="SLB25" s="124"/>
      <c r="SLC25" s="124"/>
      <c r="SLD25" s="124"/>
      <c r="SLE25" s="124"/>
      <c r="SLF25" s="124"/>
      <c r="SLG25" s="124"/>
      <c r="SLH25" s="124"/>
      <c r="SLI25" s="124"/>
      <c r="SLJ25" s="124"/>
      <c r="SLK25" s="124"/>
      <c r="SLL25" s="124"/>
      <c r="SLM25" s="124"/>
      <c r="SLN25" s="124"/>
      <c r="SLO25" s="124"/>
      <c r="SLP25" s="124"/>
      <c r="SLQ25" s="124"/>
      <c r="SLR25" s="124"/>
      <c r="SLS25" s="124"/>
      <c r="SLT25" s="124"/>
      <c r="SLU25" s="124"/>
      <c r="SLV25" s="124"/>
      <c r="SLW25" s="124"/>
      <c r="SLX25" s="124"/>
      <c r="SLY25" s="124"/>
      <c r="SLZ25" s="124"/>
      <c r="SMA25" s="124"/>
      <c r="SMB25" s="124"/>
      <c r="SMC25" s="124"/>
      <c r="SMD25" s="124"/>
      <c r="SME25" s="124"/>
      <c r="SMF25" s="124"/>
      <c r="SMG25" s="124"/>
      <c r="SMH25" s="124"/>
      <c r="SMI25" s="124"/>
      <c r="SMJ25" s="124"/>
      <c r="SMK25" s="124"/>
      <c r="SML25" s="124"/>
      <c r="SMM25" s="124"/>
      <c r="SMN25" s="124"/>
      <c r="SMO25" s="124"/>
      <c r="SMP25" s="124"/>
      <c r="SMQ25" s="124"/>
      <c r="SMR25" s="124"/>
      <c r="SMS25" s="124"/>
      <c r="SMT25" s="124"/>
      <c r="SMU25" s="124"/>
      <c r="SMV25" s="124"/>
      <c r="SMW25" s="124"/>
      <c r="SMX25" s="124"/>
      <c r="SMY25" s="124"/>
      <c r="SMZ25" s="124"/>
      <c r="SNA25" s="124"/>
      <c r="SNB25" s="124"/>
      <c r="SNC25" s="124"/>
      <c r="SND25" s="124"/>
      <c r="SNE25" s="124"/>
      <c r="SNF25" s="124"/>
      <c r="SNG25" s="124"/>
      <c r="SNH25" s="124"/>
      <c r="SNI25" s="124"/>
      <c r="SNJ25" s="124"/>
      <c r="SNK25" s="124"/>
      <c r="SNL25" s="124"/>
      <c r="SNM25" s="124"/>
      <c r="SNN25" s="124"/>
      <c r="SNO25" s="124"/>
      <c r="SNP25" s="124"/>
      <c r="SNQ25" s="124"/>
      <c r="SNR25" s="124"/>
      <c r="SNS25" s="124"/>
      <c r="SNT25" s="124"/>
      <c r="SNU25" s="124"/>
      <c r="SNV25" s="124"/>
      <c r="SNW25" s="124"/>
      <c r="SNX25" s="124"/>
      <c r="SNY25" s="124"/>
      <c r="SNZ25" s="124"/>
      <c r="SOA25" s="124"/>
      <c r="SOB25" s="124"/>
      <c r="SOC25" s="124"/>
      <c r="SOD25" s="124"/>
      <c r="SOE25" s="124"/>
      <c r="SOF25" s="124"/>
      <c r="SOG25" s="124"/>
      <c r="SOH25" s="124"/>
      <c r="SOI25" s="124"/>
      <c r="SOJ25" s="124"/>
      <c r="SOK25" s="124"/>
      <c r="SOL25" s="124"/>
      <c r="SOM25" s="124"/>
      <c r="SON25" s="124"/>
      <c r="SOO25" s="124"/>
      <c r="SOP25" s="124"/>
      <c r="SOQ25" s="124"/>
      <c r="SOR25" s="124"/>
      <c r="SOS25" s="124"/>
      <c r="SOT25" s="124"/>
      <c r="SOU25" s="124"/>
      <c r="SOV25" s="124"/>
      <c r="SOW25" s="124"/>
      <c r="SOX25" s="124"/>
      <c r="SOY25" s="124"/>
      <c r="SOZ25" s="124"/>
      <c r="SPA25" s="124"/>
      <c r="SPB25" s="124"/>
      <c r="SPC25" s="124"/>
      <c r="SPD25" s="124"/>
      <c r="SPE25" s="124"/>
      <c r="SPF25" s="124"/>
      <c r="SPG25" s="124"/>
      <c r="SPH25" s="124"/>
      <c r="SPI25" s="124"/>
      <c r="SPJ25" s="124"/>
      <c r="SPK25" s="124"/>
      <c r="SPL25" s="124"/>
      <c r="SPM25" s="124"/>
      <c r="SPN25" s="124"/>
      <c r="SPO25" s="124"/>
      <c r="SPP25" s="124"/>
      <c r="SPQ25" s="124"/>
      <c r="SPR25" s="124"/>
      <c r="SPS25" s="124"/>
      <c r="SPT25" s="124"/>
      <c r="SPU25" s="124"/>
      <c r="SPV25" s="124"/>
      <c r="SPW25" s="124"/>
      <c r="SPX25" s="124"/>
      <c r="SPY25" s="124"/>
      <c r="SPZ25" s="124"/>
      <c r="SQA25" s="124"/>
      <c r="SQB25" s="124"/>
      <c r="SQC25" s="124"/>
      <c r="SQD25" s="124"/>
      <c r="SQE25" s="124"/>
      <c r="SQF25" s="124"/>
      <c r="SQG25" s="124"/>
      <c r="SQH25" s="124"/>
      <c r="SQI25" s="124"/>
      <c r="SQJ25" s="124"/>
      <c r="SQK25" s="124"/>
      <c r="SQL25" s="124"/>
      <c r="SQM25" s="124"/>
      <c r="SQN25" s="124"/>
      <c r="SQO25" s="124"/>
      <c r="SQP25" s="124"/>
      <c r="SQQ25" s="124"/>
      <c r="SQR25" s="124"/>
      <c r="SQS25" s="124"/>
      <c r="SQT25" s="124"/>
      <c r="SQU25" s="124"/>
      <c r="SQV25" s="124"/>
      <c r="SQW25" s="124"/>
      <c r="SQX25" s="124"/>
      <c r="SQY25" s="124"/>
      <c r="SQZ25" s="124"/>
      <c r="SRA25" s="124"/>
      <c r="SRB25" s="124"/>
      <c r="SRC25" s="124"/>
      <c r="SRD25" s="124"/>
      <c r="SRE25" s="124"/>
      <c r="SRF25" s="124"/>
      <c r="SRG25" s="124"/>
      <c r="SRH25" s="124"/>
      <c r="SRI25" s="124"/>
      <c r="SRJ25" s="124"/>
      <c r="SRK25" s="124"/>
      <c r="SRL25" s="124"/>
      <c r="SRM25" s="124"/>
      <c r="SRN25" s="124"/>
      <c r="SRO25" s="124"/>
      <c r="SRP25" s="124"/>
      <c r="SRQ25" s="124"/>
      <c r="SRR25" s="124"/>
      <c r="SRS25" s="124"/>
      <c r="SRT25" s="124"/>
      <c r="SRU25" s="124"/>
      <c r="SRV25" s="124"/>
      <c r="SRW25" s="124"/>
      <c r="SRX25" s="124"/>
      <c r="SRY25" s="124"/>
      <c r="SRZ25" s="124"/>
      <c r="SSA25" s="124"/>
      <c r="SSB25" s="124"/>
      <c r="SSC25" s="124"/>
      <c r="SSD25" s="124"/>
      <c r="SSE25" s="124"/>
      <c r="SSF25" s="124"/>
      <c r="SSG25" s="124"/>
      <c r="SSH25" s="124"/>
      <c r="SSI25" s="124"/>
      <c r="SSJ25" s="124"/>
      <c r="SSK25" s="124"/>
      <c r="SSL25" s="124"/>
      <c r="SSM25" s="124"/>
      <c r="SSN25" s="124"/>
      <c r="SSO25" s="124"/>
      <c r="SSP25" s="124"/>
      <c r="SSQ25" s="124"/>
      <c r="SSR25" s="124"/>
      <c r="SSS25" s="124"/>
      <c r="SST25" s="124"/>
      <c r="SSU25" s="124"/>
      <c r="SSV25" s="124"/>
      <c r="SSW25" s="124"/>
      <c r="SSX25" s="124"/>
      <c r="SSY25" s="124"/>
      <c r="SSZ25" s="124"/>
      <c r="STA25" s="124"/>
      <c r="STB25" s="124"/>
      <c r="STC25" s="124"/>
      <c r="STD25" s="124"/>
      <c r="STE25" s="124"/>
      <c r="STF25" s="124"/>
      <c r="STG25" s="124"/>
      <c r="STH25" s="124"/>
      <c r="STI25" s="124"/>
      <c r="STJ25" s="124"/>
      <c r="STK25" s="124"/>
      <c r="STL25" s="124"/>
      <c r="STM25" s="124"/>
      <c r="STN25" s="124"/>
      <c r="STO25" s="124"/>
      <c r="STP25" s="124"/>
      <c r="STQ25" s="124"/>
      <c r="STR25" s="124"/>
      <c r="STS25" s="124"/>
      <c r="STT25" s="124"/>
      <c r="STU25" s="124"/>
      <c r="STV25" s="124"/>
      <c r="STW25" s="124"/>
      <c r="STX25" s="124"/>
      <c r="STY25" s="124"/>
      <c r="STZ25" s="124"/>
      <c r="SUA25" s="124"/>
      <c r="SUB25" s="124"/>
      <c r="SUC25" s="124"/>
      <c r="SUD25" s="124"/>
      <c r="SUE25" s="124"/>
      <c r="SUF25" s="124"/>
      <c r="SUG25" s="124"/>
      <c r="SUH25" s="124"/>
      <c r="SUI25" s="124"/>
      <c r="SUJ25" s="124"/>
      <c r="SUK25" s="124"/>
      <c r="SUL25" s="124"/>
      <c r="SUM25" s="124"/>
      <c r="SUN25" s="124"/>
      <c r="SUO25" s="124"/>
      <c r="SUP25" s="124"/>
      <c r="SUQ25" s="124"/>
      <c r="SUR25" s="124"/>
      <c r="SUS25" s="124"/>
      <c r="SUT25" s="124"/>
      <c r="SUU25" s="124"/>
      <c r="SUV25" s="124"/>
      <c r="SUW25" s="124"/>
      <c r="SUX25" s="124"/>
      <c r="SUY25" s="124"/>
      <c r="SUZ25" s="124"/>
      <c r="SVA25" s="124"/>
      <c r="SVB25" s="124"/>
      <c r="SVC25" s="124"/>
      <c r="SVD25" s="124"/>
      <c r="SVE25" s="124"/>
      <c r="SVF25" s="124"/>
      <c r="SVG25" s="124"/>
      <c r="SVH25" s="124"/>
      <c r="SVI25" s="124"/>
      <c r="SVJ25" s="124"/>
      <c r="SVK25" s="124"/>
      <c r="SVL25" s="124"/>
      <c r="SVM25" s="124"/>
      <c r="SVN25" s="124"/>
      <c r="SVO25" s="124"/>
      <c r="SVP25" s="124"/>
      <c r="SVQ25" s="124"/>
      <c r="SVR25" s="124"/>
      <c r="SVS25" s="124"/>
      <c r="SVT25" s="124"/>
      <c r="SVU25" s="124"/>
      <c r="SVV25" s="124"/>
      <c r="SVW25" s="124"/>
      <c r="SVX25" s="124"/>
      <c r="SVY25" s="124"/>
      <c r="SVZ25" s="124"/>
      <c r="SWA25" s="124"/>
      <c r="SWB25" s="124"/>
      <c r="SWC25" s="124"/>
      <c r="SWD25" s="124"/>
      <c r="SWE25" s="124"/>
      <c r="SWF25" s="124"/>
      <c r="SWG25" s="124"/>
      <c r="SWH25" s="124"/>
      <c r="SWI25" s="124"/>
      <c r="SWJ25" s="124"/>
      <c r="SWK25" s="124"/>
      <c r="SWL25" s="124"/>
      <c r="SWM25" s="124"/>
      <c r="SWN25" s="124"/>
      <c r="SWO25" s="124"/>
      <c r="SWP25" s="124"/>
      <c r="SWQ25" s="124"/>
      <c r="SWR25" s="124"/>
      <c r="SWS25" s="124"/>
      <c r="SWT25" s="124"/>
      <c r="SWU25" s="124"/>
      <c r="SWV25" s="124"/>
      <c r="SWW25" s="124"/>
      <c r="SWX25" s="124"/>
      <c r="SWY25" s="124"/>
      <c r="SWZ25" s="124"/>
      <c r="SXA25" s="124"/>
      <c r="SXB25" s="124"/>
      <c r="SXC25" s="124"/>
      <c r="SXD25" s="124"/>
      <c r="SXE25" s="124"/>
      <c r="SXF25" s="124"/>
      <c r="SXG25" s="124"/>
      <c r="SXH25" s="124"/>
      <c r="SXI25" s="124"/>
      <c r="SXJ25" s="124"/>
      <c r="SXK25" s="124"/>
      <c r="SXL25" s="124"/>
      <c r="SXM25" s="124"/>
      <c r="SXN25" s="124"/>
      <c r="SXO25" s="124"/>
      <c r="SXP25" s="124"/>
      <c r="SXQ25" s="124"/>
      <c r="SXR25" s="124"/>
      <c r="SXS25" s="124"/>
      <c r="SXT25" s="124"/>
      <c r="SXU25" s="124"/>
      <c r="SXV25" s="124"/>
      <c r="SXW25" s="124"/>
      <c r="SXX25" s="124"/>
      <c r="SXY25" s="124"/>
      <c r="SXZ25" s="124"/>
      <c r="SYA25" s="124"/>
      <c r="SYB25" s="124"/>
      <c r="SYC25" s="124"/>
      <c r="SYD25" s="124"/>
      <c r="SYE25" s="124"/>
      <c r="SYF25" s="124"/>
      <c r="SYG25" s="124"/>
      <c r="SYH25" s="124"/>
      <c r="SYI25" s="124"/>
      <c r="SYJ25" s="124"/>
      <c r="SYK25" s="124"/>
      <c r="SYL25" s="124"/>
      <c r="SYM25" s="124"/>
      <c r="SYN25" s="124"/>
      <c r="SYO25" s="124"/>
      <c r="SYP25" s="124"/>
      <c r="SYQ25" s="124"/>
      <c r="SYR25" s="124"/>
      <c r="SYS25" s="124"/>
      <c r="SYT25" s="124"/>
      <c r="SYU25" s="124"/>
      <c r="SYV25" s="124"/>
      <c r="SYW25" s="124"/>
      <c r="SYX25" s="124"/>
      <c r="SYY25" s="124"/>
      <c r="SYZ25" s="124"/>
      <c r="SZA25" s="124"/>
      <c r="SZB25" s="124"/>
      <c r="SZC25" s="124"/>
      <c r="SZD25" s="124"/>
      <c r="SZE25" s="124"/>
      <c r="SZF25" s="124"/>
      <c r="SZG25" s="124"/>
      <c r="SZH25" s="124"/>
      <c r="SZI25" s="124"/>
      <c r="SZJ25" s="124"/>
      <c r="SZK25" s="124"/>
      <c r="SZL25" s="124"/>
      <c r="SZM25" s="124"/>
      <c r="SZN25" s="124"/>
      <c r="SZO25" s="124"/>
      <c r="SZP25" s="124"/>
      <c r="SZQ25" s="124"/>
      <c r="SZR25" s="124"/>
      <c r="SZS25" s="124"/>
      <c r="SZT25" s="124"/>
      <c r="SZU25" s="124"/>
      <c r="SZV25" s="124"/>
      <c r="SZW25" s="124"/>
      <c r="SZX25" s="124"/>
      <c r="SZY25" s="124"/>
      <c r="SZZ25" s="124"/>
      <c r="TAA25" s="124"/>
      <c r="TAB25" s="124"/>
      <c r="TAC25" s="124"/>
      <c r="TAD25" s="124"/>
      <c r="TAE25" s="124"/>
      <c r="TAF25" s="124"/>
      <c r="TAG25" s="124"/>
      <c r="TAH25" s="124"/>
      <c r="TAI25" s="124"/>
      <c r="TAJ25" s="124"/>
      <c r="TAK25" s="124"/>
      <c r="TAL25" s="124"/>
      <c r="TAM25" s="124"/>
      <c r="TAN25" s="124"/>
      <c r="TAO25" s="124"/>
      <c r="TAP25" s="124"/>
      <c r="TAQ25" s="124"/>
      <c r="TAR25" s="124"/>
      <c r="TAS25" s="124"/>
      <c r="TAT25" s="124"/>
      <c r="TAU25" s="124"/>
      <c r="TAV25" s="124"/>
      <c r="TAW25" s="124"/>
      <c r="TAX25" s="124"/>
      <c r="TAY25" s="124"/>
      <c r="TAZ25" s="124"/>
      <c r="TBA25" s="124"/>
      <c r="TBB25" s="124"/>
      <c r="TBC25" s="124"/>
      <c r="TBD25" s="124"/>
      <c r="TBE25" s="124"/>
      <c r="TBF25" s="124"/>
      <c r="TBG25" s="124"/>
      <c r="TBH25" s="124"/>
      <c r="TBI25" s="124"/>
      <c r="TBJ25" s="124"/>
      <c r="TBK25" s="124"/>
      <c r="TBL25" s="124"/>
      <c r="TBM25" s="124"/>
      <c r="TBN25" s="124"/>
      <c r="TBO25" s="124"/>
      <c r="TBP25" s="124"/>
      <c r="TBQ25" s="124"/>
      <c r="TBR25" s="124"/>
      <c r="TBS25" s="124"/>
      <c r="TBT25" s="124"/>
      <c r="TBU25" s="124"/>
      <c r="TBV25" s="124"/>
      <c r="TBW25" s="124"/>
      <c r="TBX25" s="124"/>
      <c r="TBY25" s="124"/>
      <c r="TBZ25" s="124"/>
      <c r="TCA25" s="124"/>
      <c r="TCB25" s="124"/>
      <c r="TCC25" s="124"/>
      <c r="TCD25" s="124"/>
      <c r="TCE25" s="124"/>
      <c r="TCF25" s="124"/>
      <c r="TCG25" s="124"/>
      <c r="TCH25" s="124"/>
      <c r="TCI25" s="124"/>
      <c r="TCJ25" s="124"/>
      <c r="TCK25" s="124"/>
      <c r="TCL25" s="124"/>
      <c r="TCM25" s="124"/>
      <c r="TCN25" s="124"/>
      <c r="TCO25" s="124"/>
      <c r="TCP25" s="124"/>
      <c r="TCQ25" s="124"/>
      <c r="TCR25" s="124"/>
      <c r="TCS25" s="124"/>
      <c r="TCT25" s="124"/>
      <c r="TCU25" s="124"/>
      <c r="TCV25" s="124"/>
      <c r="TCW25" s="124"/>
      <c r="TCX25" s="124"/>
      <c r="TCY25" s="124"/>
      <c r="TCZ25" s="124"/>
      <c r="TDA25" s="124"/>
      <c r="TDB25" s="124"/>
      <c r="TDC25" s="124"/>
      <c r="TDD25" s="124"/>
      <c r="TDE25" s="124"/>
      <c r="TDF25" s="124"/>
      <c r="TDG25" s="124"/>
      <c r="TDH25" s="124"/>
      <c r="TDI25" s="124"/>
      <c r="TDJ25" s="124"/>
      <c r="TDK25" s="124"/>
      <c r="TDL25" s="124"/>
      <c r="TDM25" s="124"/>
      <c r="TDN25" s="124"/>
      <c r="TDO25" s="124"/>
      <c r="TDP25" s="124"/>
      <c r="TDQ25" s="124"/>
      <c r="TDR25" s="124"/>
      <c r="TDS25" s="124"/>
      <c r="TDT25" s="124"/>
      <c r="TDU25" s="124"/>
      <c r="TDV25" s="124"/>
      <c r="TDW25" s="124"/>
      <c r="TDX25" s="124"/>
      <c r="TDY25" s="124"/>
      <c r="TDZ25" s="124"/>
      <c r="TEA25" s="124"/>
      <c r="TEB25" s="124"/>
      <c r="TEC25" s="124"/>
      <c r="TED25" s="124"/>
      <c r="TEE25" s="124"/>
      <c r="TEF25" s="124"/>
      <c r="TEG25" s="124"/>
      <c r="TEH25" s="124"/>
      <c r="TEI25" s="124"/>
      <c r="TEJ25" s="124"/>
      <c r="TEK25" s="124"/>
      <c r="TEL25" s="124"/>
      <c r="TEM25" s="124"/>
      <c r="TEN25" s="124"/>
      <c r="TEO25" s="124"/>
      <c r="TEP25" s="124"/>
      <c r="TEQ25" s="124"/>
      <c r="TER25" s="124"/>
      <c r="TES25" s="124"/>
      <c r="TET25" s="124"/>
      <c r="TEU25" s="124"/>
      <c r="TEV25" s="124"/>
      <c r="TEW25" s="124"/>
      <c r="TEX25" s="124"/>
      <c r="TEY25" s="124"/>
      <c r="TEZ25" s="124"/>
      <c r="TFA25" s="124"/>
      <c r="TFB25" s="124"/>
      <c r="TFC25" s="124"/>
      <c r="TFD25" s="124"/>
      <c r="TFE25" s="124"/>
      <c r="TFF25" s="124"/>
      <c r="TFG25" s="124"/>
      <c r="TFH25" s="124"/>
      <c r="TFI25" s="124"/>
      <c r="TFJ25" s="124"/>
      <c r="TFK25" s="124"/>
      <c r="TFL25" s="124"/>
      <c r="TFM25" s="124"/>
      <c r="TFN25" s="124"/>
      <c r="TFO25" s="124"/>
      <c r="TFP25" s="124"/>
      <c r="TFQ25" s="124"/>
      <c r="TFR25" s="124"/>
      <c r="TFS25" s="124"/>
      <c r="TFT25" s="124"/>
      <c r="TFU25" s="124"/>
      <c r="TFV25" s="124"/>
      <c r="TFW25" s="124"/>
      <c r="TFX25" s="124"/>
      <c r="TFY25" s="124"/>
      <c r="TFZ25" s="124"/>
      <c r="TGA25" s="124"/>
      <c r="TGB25" s="124"/>
      <c r="TGC25" s="124"/>
      <c r="TGD25" s="124"/>
      <c r="TGE25" s="124"/>
      <c r="TGF25" s="124"/>
      <c r="TGG25" s="124"/>
      <c r="TGH25" s="124"/>
      <c r="TGI25" s="124"/>
      <c r="TGJ25" s="124"/>
      <c r="TGK25" s="124"/>
      <c r="TGL25" s="124"/>
      <c r="TGM25" s="124"/>
      <c r="TGN25" s="124"/>
      <c r="TGO25" s="124"/>
      <c r="TGP25" s="124"/>
      <c r="TGQ25" s="124"/>
      <c r="TGR25" s="124"/>
      <c r="TGS25" s="124"/>
      <c r="TGT25" s="124"/>
      <c r="TGU25" s="124"/>
      <c r="TGV25" s="124"/>
      <c r="TGW25" s="124"/>
      <c r="TGX25" s="124"/>
      <c r="TGY25" s="124"/>
      <c r="TGZ25" s="124"/>
      <c r="THA25" s="124"/>
      <c r="THB25" s="124"/>
      <c r="THC25" s="124"/>
      <c r="THD25" s="124"/>
      <c r="THE25" s="124"/>
      <c r="THF25" s="124"/>
      <c r="THG25" s="124"/>
      <c r="THH25" s="124"/>
      <c r="THI25" s="124"/>
      <c r="THJ25" s="124"/>
      <c r="THK25" s="124"/>
      <c r="THL25" s="124"/>
      <c r="THM25" s="124"/>
      <c r="THN25" s="124"/>
      <c r="THO25" s="124"/>
      <c r="THP25" s="124"/>
      <c r="THQ25" s="124"/>
      <c r="THR25" s="124"/>
      <c r="THS25" s="124"/>
      <c r="THT25" s="124"/>
      <c r="THU25" s="124"/>
      <c r="THV25" s="124"/>
      <c r="THW25" s="124"/>
      <c r="THX25" s="124"/>
      <c r="THY25" s="124"/>
      <c r="THZ25" s="124"/>
      <c r="TIA25" s="124"/>
      <c r="TIB25" s="124"/>
      <c r="TIC25" s="124"/>
      <c r="TID25" s="124"/>
      <c r="TIE25" s="124"/>
      <c r="TIF25" s="124"/>
      <c r="TIG25" s="124"/>
      <c r="TIH25" s="124"/>
      <c r="TII25" s="124"/>
      <c r="TIJ25" s="124"/>
      <c r="TIK25" s="124"/>
      <c r="TIL25" s="124"/>
      <c r="TIM25" s="124"/>
      <c r="TIN25" s="124"/>
      <c r="TIO25" s="124"/>
      <c r="TIP25" s="124"/>
      <c r="TIQ25" s="124"/>
      <c r="TIR25" s="124"/>
      <c r="TIS25" s="124"/>
      <c r="TIT25" s="124"/>
      <c r="TIU25" s="124"/>
      <c r="TIV25" s="124"/>
      <c r="TIW25" s="124"/>
      <c r="TIX25" s="124"/>
      <c r="TIY25" s="124"/>
      <c r="TIZ25" s="124"/>
      <c r="TJA25" s="124"/>
      <c r="TJB25" s="124"/>
      <c r="TJC25" s="124"/>
      <c r="TJD25" s="124"/>
      <c r="TJE25" s="124"/>
      <c r="TJF25" s="124"/>
      <c r="TJG25" s="124"/>
      <c r="TJH25" s="124"/>
      <c r="TJI25" s="124"/>
      <c r="TJJ25" s="124"/>
      <c r="TJK25" s="124"/>
      <c r="TJL25" s="124"/>
      <c r="TJM25" s="124"/>
      <c r="TJN25" s="124"/>
      <c r="TJO25" s="124"/>
      <c r="TJP25" s="124"/>
      <c r="TJQ25" s="124"/>
      <c r="TJR25" s="124"/>
      <c r="TJS25" s="124"/>
      <c r="TJT25" s="124"/>
      <c r="TJU25" s="124"/>
      <c r="TJV25" s="124"/>
      <c r="TJW25" s="124"/>
      <c r="TJX25" s="124"/>
      <c r="TJY25" s="124"/>
      <c r="TJZ25" s="124"/>
      <c r="TKA25" s="124"/>
      <c r="TKB25" s="124"/>
      <c r="TKC25" s="124"/>
      <c r="TKD25" s="124"/>
      <c r="TKE25" s="124"/>
      <c r="TKF25" s="124"/>
      <c r="TKG25" s="124"/>
      <c r="TKH25" s="124"/>
      <c r="TKI25" s="124"/>
      <c r="TKJ25" s="124"/>
      <c r="TKK25" s="124"/>
      <c r="TKL25" s="124"/>
      <c r="TKM25" s="124"/>
      <c r="TKN25" s="124"/>
      <c r="TKO25" s="124"/>
      <c r="TKP25" s="124"/>
      <c r="TKQ25" s="124"/>
      <c r="TKR25" s="124"/>
      <c r="TKS25" s="124"/>
      <c r="TKT25" s="124"/>
      <c r="TKU25" s="124"/>
      <c r="TKV25" s="124"/>
      <c r="TKW25" s="124"/>
      <c r="TKX25" s="124"/>
      <c r="TKY25" s="124"/>
      <c r="TKZ25" s="124"/>
      <c r="TLA25" s="124"/>
      <c r="TLB25" s="124"/>
      <c r="TLC25" s="124"/>
      <c r="TLD25" s="124"/>
      <c r="TLE25" s="124"/>
      <c r="TLF25" s="124"/>
      <c r="TLG25" s="124"/>
      <c r="TLH25" s="124"/>
      <c r="TLI25" s="124"/>
      <c r="TLJ25" s="124"/>
      <c r="TLK25" s="124"/>
      <c r="TLL25" s="124"/>
      <c r="TLM25" s="124"/>
      <c r="TLN25" s="124"/>
      <c r="TLO25" s="124"/>
      <c r="TLP25" s="124"/>
      <c r="TLQ25" s="124"/>
      <c r="TLR25" s="124"/>
      <c r="TLS25" s="124"/>
      <c r="TLT25" s="124"/>
      <c r="TLU25" s="124"/>
      <c r="TLV25" s="124"/>
      <c r="TLW25" s="124"/>
      <c r="TLX25" s="124"/>
      <c r="TLY25" s="124"/>
      <c r="TLZ25" s="124"/>
      <c r="TMA25" s="124"/>
      <c r="TMB25" s="124"/>
      <c r="TMC25" s="124"/>
      <c r="TMD25" s="124"/>
      <c r="TME25" s="124"/>
      <c r="TMF25" s="124"/>
      <c r="TMG25" s="124"/>
      <c r="TMH25" s="124"/>
      <c r="TMI25" s="124"/>
      <c r="TMJ25" s="124"/>
      <c r="TMK25" s="124"/>
      <c r="TML25" s="124"/>
      <c r="TMM25" s="124"/>
      <c r="TMN25" s="124"/>
      <c r="TMO25" s="124"/>
      <c r="TMP25" s="124"/>
      <c r="TMQ25" s="124"/>
      <c r="TMR25" s="124"/>
      <c r="TMS25" s="124"/>
      <c r="TMT25" s="124"/>
      <c r="TMU25" s="124"/>
      <c r="TMV25" s="124"/>
      <c r="TMW25" s="124"/>
      <c r="TMX25" s="124"/>
      <c r="TMY25" s="124"/>
      <c r="TMZ25" s="124"/>
      <c r="TNA25" s="124"/>
      <c r="TNB25" s="124"/>
      <c r="TNC25" s="124"/>
      <c r="TND25" s="124"/>
      <c r="TNE25" s="124"/>
      <c r="TNF25" s="124"/>
      <c r="TNG25" s="124"/>
      <c r="TNH25" s="124"/>
      <c r="TNI25" s="124"/>
      <c r="TNJ25" s="124"/>
      <c r="TNK25" s="124"/>
      <c r="TNL25" s="124"/>
      <c r="TNM25" s="124"/>
      <c r="TNN25" s="124"/>
      <c r="TNO25" s="124"/>
      <c r="TNP25" s="124"/>
      <c r="TNQ25" s="124"/>
      <c r="TNR25" s="124"/>
      <c r="TNS25" s="124"/>
      <c r="TNT25" s="124"/>
      <c r="TNU25" s="124"/>
      <c r="TNV25" s="124"/>
      <c r="TNW25" s="124"/>
      <c r="TNX25" s="124"/>
      <c r="TNY25" s="124"/>
      <c r="TNZ25" s="124"/>
      <c r="TOA25" s="124"/>
      <c r="TOB25" s="124"/>
      <c r="TOC25" s="124"/>
      <c r="TOD25" s="124"/>
      <c r="TOE25" s="124"/>
      <c r="TOF25" s="124"/>
      <c r="TOG25" s="124"/>
      <c r="TOH25" s="124"/>
      <c r="TOI25" s="124"/>
      <c r="TOJ25" s="124"/>
      <c r="TOK25" s="124"/>
      <c r="TOL25" s="124"/>
      <c r="TOM25" s="124"/>
      <c r="TON25" s="124"/>
      <c r="TOO25" s="124"/>
      <c r="TOP25" s="124"/>
      <c r="TOQ25" s="124"/>
      <c r="TOR25" s="124"/>
      <c r="TOS25" s="124"/>
      <c r="TOT25" s="124"/>
      <c r="TOU25" s="124"/>
      <c r="TOV25" s="124"/>
      <c r="TOW25" s="124"/>
      <c r="TOX25" s="124"/>
      <c r="TOY25" s="124"/>
      <c r="TOZ25" s="124"/>
      <c r="TPA25" s="124"/>
      <c r="TPB25" s="124"/>
      <c r="TPC25" s="124"/>
      <c r="TPD25" s="124"/>
      <c r="TPE25" s="124"/>
      <c r="TPF25" s="124"/>
      <c r="TPG25" s="124"/>
      <c r="TPH25" s="124"/>
      <c r="TPI25" s="124"/>
      <c r="TPJ25" s="124"/>
      <c r="TPK25" s="124"/>
      <c r="TPL25" s="124"/>
      <c r="TPM25" s="124"/>
      <c r="TPN25" s="124"/>
      <c r="TPO25" s="124"/>
      <c r="TPP25" s="124"/>
      <c r="TPQ25" s="124"/>
      <c r="TPR25" s="124"/>
      <c r="TPS25" s="124"/>
      <c r="TPT25" s="124"/>
      <c r="TPU25" s="124"/>
      <c r="TPV25" s="124"/>
      <c r="TPW25" s="124"/>
      <c r="TPX25" s="124"/>
      <c r="TPY25" s="124"/>
      <c r="TPZ25" s="124"/>
      <c r="TQA25" s="124"/>
      <c r="TQB25" s="124"/>
      <c r="TQC25" s="124"/>
      <c r="TQD25" s="124"/>
      <c r="TQE25" s="124"/>
      <c r="TQF25" s="124"/>
      <c r="TQG25" s="124"/>
      <c r="TQH25" s="124"/>
      <c r="TQI25" s="124"/>
      <c r="TQJ25" s="124"/>
      <c r="TQK25" s="124"/>
      <c r="TQL25" s="124"/>
      <c r="TQM25" s="124"/>
      <c r="TQN25" s="124"/>
      <c r="TQO25" s="124"/>
      <c r="TQP25" s="124"/>
      <c r="TQQ25" s="124"/>
      <c r="TQR25" s="124"/>
      <c r="TQS25" s="124"/>
      <c r="TQT25" s="124"/>
      <c r="TQU25" s="124"/>
      <c r="TQV25" s="124"/>
      <c r="TQW25" s="124"/>
      <c r="TQX25" s="124"/>
      <c r="TQY25" s="124"/>
      <c r="TQZ25" s="124"/>
      <c r="TRA25" s="124"/>
      <c r="TRB25" s="124"/>
      <c r="TRC25" s="124"/>
      <c r="TRD25" s="124"/>
      <c r="TRE25" s="124"/>
      <c r="TRF25" s="124"/>
      <c r="TRG25" s="124"/>
      <c r="TRH25" s="124"/>
      <c r="TRI25" s="124"/>
      <c r="TRJ25" s="124"/>
      <c r="TRK25" s="124"/>
      <c r="TRL25" s="124"/>
      <c r="TRM25" s="124"/>
      <c r="TRN25" s="124"/>
      <c r="TRO25" s="124"/>
      <c r="TRP25" s="124"/>
      <c r="TRQ25" s="124"/>
      <c r="TRR25" s="124"/>
      <c r="TRS25" s="124"/>
      <c r="TRT25" s="124"/>
      <c r="TRU25" s="124"/>
      <c r="TRV25" s="124"/>
      <c r="TRW25" s="124"/>
      <c r="TRX25" s="124"/>
      <c r="TRY25" s="124"/>
      <c r="TRZ25" s="124"/>
      <c r="TSA25" s="124"/>
      <c r="TSB25" s="124"/>
      <c r="TSC25" s="124"/>
      <c r="TSD25" s="124"/>
      <c r="TSE25" s="124"/>
      <c r="TSF25" s="124"/>
      <c r="TSG25" s="124"/>
      <c r="TSH25" s="124"/>
      <c r="TSI25" s="124"/>
      <c r="TSJ25" s="124"/>
      <c r="TSK25" s="124"/>
      <c r="TSL25" s="124"/>
      <c r="TSM25" s="124"/>
      <c r="TSN25" s="124"/>
      <c r="TSO25" s="124"/>
      <c r="TSP25" s="124"/>
      <c r="TSQ25" s="124"/>
      <c r="TSR25" s="124"/>
      <c r="TSS25" s="124"/>
      <c r="TST25" s="124"/>
      <c r="TSU25" s="124"/>
      <c r="TSV25" s="124"/>
      <c r="TSW25" s="124"/>
      <c r="TSX25" s="124"/>
      <c r="TSY25" s="124"/>
      <c r="TSZ25" s="124"/>
      <c r="TTA25" s="124"/>
      <c r="TTB25" s="124"/>
      <c r="TTC25" s="124"/>
      <c r="TTD25" s="124"/>
      <c r="TTE25" s="124"/>
      <c r="TTF25" s="124"/>
      <c r="TTG25" s="124"/>
      <c r="TTH25" s="124"/>
      <c r="TTI25" s="124"/>
      <c r="TTJ25" s="124"/>
      <c r="TTK25" s="124"/>
      <c r="TTL25" s="124"/>
      <c r="TTM25" s="124"/>
      <c r="TTN25" s="124"/>
      <c r="TTO25" s="124"/>
      <c r="TTP25" s="124"/>
      <c r="TTQ25" s="124"/>
      <c r="TTR25" s="124"/>
      <c r="TTS25" s="124"/>
      <c r="TTT25" s="124"/>
      <c r="TTU25" s="124"/>
      <c r="TTV25" s="124"/>
      <c r="TTW25" s="124"/>
      <c r="TTX25" s="124"/>
      <c r="TTY25" s="124"/>
      <c r="TTZ25" s="124"/>
      <c r="TUA25" s="124"/>
      <c r="TUB25" s="124"/>
      <c r="TUC25" s="124"/>
      <c r="TUD25" s="124"/>
      <c r="TUE25" s="124"/>
      <c r="TUF25" s="124"/>
      <c r="TUG25" s="124"/>
      <c r="TUH25" s="124"/>
      <c r="TUI25" s="124"/>
      <c r="TUJ25" s="124"/>
      <c r="TUK25" s="124"/>
      <c r="TUL25" s="124"/>
      <c r="TUM25" s="124"/>
      <c r="TUN25" s="124"/>
      <c r="TUO25" s="124"/>
      <c r="TUP25" s="124"/>
      <c r="TUQ25" s="124"/>
      <c r="TUR25" s="124"/>
      <c r="TUS25" s="124"/>
      <c r="TUT25" s="124"/>
      <c r="TUU25" s="124"/>
      <c r="TUV25" s="124"/>
      <c r="TUW25" s="124"/>
      <c r="TUX25" s="124"/>
      <c r="TUY25" s="124"/>
      <c r="TUZ25" s="124"/>
      <c r="TVA25" s="124"/>
      <c r="TVB25" s="124"/>
      <c r="TVC25" s="124"/>
      <c r="TVD25" s="124"/>
      <c r="TVE25" s="124"/>
      <c r="TVF25" s="124"/>
      <c r="TVG25" s="124"/>
      <c r="TVH25" s="124"/>
      <c r="TVI25" s="124"/>
      <c r="TVJ25" s="124"/>
      <c r="TVK25" s="124"/>
      <c r="TVL25" s="124"/>
      <c r="TVM25" s="124"/>
      <c r="TVN25" s="124"/>
      <c r="TVO25" s="124"/>
      <c r="TVP25" s="124"/>
      <c r="TVQ25" s="124"/>
      <c r="TVR25" s="124"/>
      <c r="TVS25" s="124"/>
      <c r="TVT25" s="124"/>
      <c r="TVU25" s="124"/>
      <c r="TVV25" s="124"/>
      <c r="TVW25" s="124"/>
      <c r="TVX25" s="124"/>
      <c r="TVY25" s="124"/>
      <c r="TVZ25" s="124"/>
      <c r="TWA25" s="124"/>
      <c r="TWB25" s="124"/>
      <c r="TWC25" s="124"/>
      <c r="TWD25" s="124"/>
      <c r="TWE25" s="124"/>
      <c r="TWF25" s="124"/>
      <c r="TWG25" s="124"/>
      <c r="TWH25" s="124"/>
      <c r="TWI25" s="124"/>
      <c r="TWJ25" s="124"/>
      <c r="TWK25" s="124"/>
      <c r="TWL25" s="124"/>
      <c r="TWM25" s="124"/>
      <c r="TWN25" s="124"/>
      <c r="TWO25" s="124"/>
      <c r="TWP25" s="124"/>
      <c r="TWQ25" s="124"/>
      <c r="TWR25" s="124"/>
      <c r="TWS25" s="124"/>
      <c r="TWT25" s="124"/>
      <c r="TWU25" s="124"/>
      <c r="TWV25" s="124"/>
      <c r="TWW25" s="124"/>
      <c r="TWX25" s="124"/>
      <c r="TWY25" s="124"/>
      <c r="TWZ25" s="124"/>
      <c r="TXA25" s="124"/>
      <c r="TXB25" s="124"/>
      <c r="TXC25" s="124"/>
      <c r="TXD25" s="124"/>
      <c r="TXE25" s="124"/>
      <c r="TXF25" s="124"/>
      <c r="TXG25" s="124"/>
      <c r="TXH25" s="124"/>
      <c r="TXI25" s="124"/>
      <c r="TXJ25" s="124"/>
      <c r="TXK25" s="124"/>
      <c r="TXL25" s="124"/>
      <c r="TXM25" s="124"/>
      <c r="TXN25" s="124"/>
      <c r="TXO25" s="124"/>
      <c r="TXP25" s="124"/>
      <c r="TXQ25" s="124"/>
      <c r="TXR25" s="124"/>
      <c r="TXS25" s="124"/>
      <c r="TXT25" s="124"/>
      <c r="TXU25" s="124"/>
      <c r="TXV25" s="124"/>
      <c r="TXW25" s="124"/>
      <c r="TXX25" s="124"/>
      <c r="TXY25" s="124"/>
      <c r="TXZ25" s="124"/>
      <c r="TYA25" s="124"/>
      <c r="TYB25" s="124"/>
      <c r="TYC25" s="124"/>
      <c r="TYD25" s="124"/>
      <c r="TYE25" s="124"/>
      <c r="TYF25" s="124"/>
      <c r="TYG25" s="124"/>
      <c r="TYH25" s="124"/>
      <c r="TYI25" s="124"/>
      <c r="TYJ25" s="124"/>
      <c r="TYK25" s="124"/>
      <c r="TYL25" s="124"/>
      <c r="TYM25" s="124"/>
      <c r="TYN25" s="124"/>
      <c r="TYO25" s="124"/>
      <c r="TYP25" s="124"/>
      <c r="TYQ25" s="124"/>
      <c r="TYR25" s="124"/>
      <c r="TYS25" s="124"/>
      <c r="TYT25" s="124"/>
      <c r="TYU25" s="124"/>
      <c r="TYV25" s="124"/>
      <c r="TYW25" s="124"/>
      <c r="TYX25" s="124"/>
      <c r="TYY25" s="124"/>
      <c r="TYZ25" s="124"/>
      <c r="TZA25" s="124"/>
      <c r="TZB25" s="124"/>
      <c r="TZC25" s="124"/>
      <c r="TZD25" s="124"/>
      <c r="TZE25" s="124"/>
      <c r="TZF25" s="124"/>
      <c r="TZG25" s="124"/>
      <c r="TZH25" s="124"/>
      <c r="TZI25" s="124"/>
      <c r="TZJ25" s="124"/>
      <c r="TZK25" s="124"/>
      <c r="TZL25" s="124"/>
      <c r="TZM25" s="124"/>
      <c r="TZN25" s="124"/>
      <c r="TZO25" s="124"/>
      <c r="TZP25" s="124"/>
      <c r="TZQ25" s="124"/>
      <c r="TZR25" s="124"/>
      <c r="TZS25" s="124"/>
      <c r="TZT25" s="124"/>
      <c r="TZU25" s="124"/>
      <c r="TZV25" s="124"/>
      <c r="TZW25" s="124"/>
      <c r="TZX25" s="124"/>
      <c r="TZY25" s="124"/>
      <c r="TZZ25" s="124"/>
      <c r="UAA25" s="124"/>
      <c r="UAB25" s="124"/>
      <c r="UAC25" s="124"/>
      <c r="UAD25" s="124"/>
      <c r="UAE25" s="124"/>
      <c r="UAF25" s="124"/>
      <c r="UAG25" s="124"/>
      <c r="UAH25" s="124"/>
      <c r="UAI25" s="124"/>
      <c r="UAJ25" s="124"/>
      <c r="UAK25" s="124"/>
      <c r="UAL25" s="124"/>
      <c r="UAM25" s="124"/>
      <c r="UAN25" s="124"/>
      <c r="UAO25" s="124"/>
      <c r="UAP25" s="124"/>
      <c r="UAQ25" s="124"/>
      <c r="UAR25" s="124"/>
      <c r="UAS25" s="124"/>
      <c r="UAT25" s="124"/>
      <c r="UAU25" s="124"/>
      <c r="UAV25" s="124"/>
      <c r="UAW25" s="124"/>
      <c r="UAX25" s="124"/>
      <c r="UAY25" s="124"/>
      <c r="UAZ25" s="124"/>
      <c r="UBA25" s="124"/>
      <c r="UBB25" s="124"/>
      <c r="UBC25" s="124"/>
      <c r="UBD25" s="124"/>
      <c r="UBE25" s="124"/>
      <c r="UBF25" s="124"/>
      <c r="UBG25" s="124"/>
      <c r="UBH25" s="124"/>
      <c r="UBI25" s="124"/>
      <c r="UBJ25" s="124"/>
      <c r="UBK25" s="124"/>
      <c r="UBL25" s="124"/>
      <c r="UBM25" s="124"/>
      <c r="UBN25" s="124"/>
      <c r="UBO25" s="124"/>
      <c r="UBP25" s="124"/>
      <c r="UBQ25" s="124"/>
      <c r="UBR25" s="124"/>
      <c r="UBS25" s="124"/>
      <c r="UBT25" s="124"/>
      <c r="UBU25" s="124"/>
      <c r="UBV25" s="124"/>
      <c r="UBW25" s="124"/>
      <c r="UBX25" s="124"/>
      <c r="UBY25" s="124"/>
      <c r="UBZ25" s="124"/>
      <c r="UCA25" s="124"/>
      <c r="UCB25" s="124"/>
      <c r="UCC25" s="124"/>
      <c r="UCD25" s="124"/>
      <c r="UCE25" s="124"/>
      <c r="UCF25" s="124"/>
      <c r="UCG25" s="124"/>
      <c r="UCH25" s="124"/>
      <c r="UCI25" s="124"/>
      <c r="UCJ25" s="124"/>
      <c r="UCK25" s="124"/>
      <c r="UCL25" s="124"/>
      <c r="UCM25" s="124"/>
      <c r="UCN25" s="124"/>
      <c r="UCO25" s="124"/>
      <c r="UCP25" s="124"/>
      <c r="UCQ25" s="124"/>
      <c r="UCR25" s="124"/>
      <c r="UCS25" s="124"/>
      <c r="UCT25" s="124"/>
      <c r="UCU25" s="124"/>
      <c r="UCV25" s="124"/>
      <c r="UCW25" s="124"/>
      <c r="UCX25" s="124"/>
      <c r="UCY25" s="124"/>
      <c r="UCZ25" s="124"/>
      <c r="UDA25" s="124"/>
      <c r="UDB25" s="124"/>
      <c r="UDC25" s="124"/>
      <c r="UDD25" s="124"/>
      <c r="UDE25" s="124"/>
      <c r="UDF25" s="124"/>
      <c r="UDG25" s="124"/>
      <c r="UDH25" s="124"/>
      <c r="UDI25" s="124"/>
      <c r="UDJ25" s="124"/>
      <c r="UDK25" s="124"/>
      <c r="UDL25" s="124"/>
      <c r="UDM25" s="124"/>
      <c r="UDN25" s="124"/>
      <c r="UDO25" s="124"/>
      <c r="UDP25" s="124"/>
      <c r="UDQ25" s="124"/>
      <c r="UDR25" s="124"/>
      <c r="UDS25" s="124"/>
      <c r="UDT25" s="124"/>
      <c r="UDU25" s="124"/>
      <c r="UDV25" s="124"/>
      <c r="UDW25" s="124"/>
      <c r="UDX25" s="124"/>
      <c r="UDY25" s="124"/>
      <c r="UDZ25" s="124"/>
      <c r="UEA25" s="124"/>
      <c r="UEB25" s="124"/>
      <c r="UEC25" s="124"/>
      <c r="UED25" s="124"/>
      <c r="UEE25" s="124"/>
      <c r="UEF25" s="124"/>
      <c r="UEG25" s="124"/>
      <c r="UEH25" s="124"/>
      <c r="UEI25" s="124"/>
      <c r="UEJ25" s="124"/>
      <c r="UEK25" s="124"/>
      <c r="UEL25" s="124"/>
      <c r="UEM25" s="124"/>
      <c r="UEN25" s="124"/>
      <c r="UEO25" s="124"/>
      <c r="UEP25" s="124"/>
      <c r="UEQ25" s="124"/>
      <c r="UER25" s="124"/>
      <c r="UES25" s="124"/>
      <c r="UET25" s="124"/>
      <c r="UEU25" s="124"/>
      <c r="UEV25" s="124"/>
      <c r="UEW25" s="124"/>
      <c r="UEX25" s="124"/>
      <c r="UEY25" s="124"/>
      <c r="UEZ25" s="124"/>
      <c r="UFA25" s="124"/>
      <c r="UFB25" s="124"/>
      <c r="UFC25" s="124"/>
      <c r="UFD25" s="124"/>
      <c r="UFE25" s="124"/>
      <c r="UFF25" s="124"/>
      <c r="UFG25" s="124"/>
      <c r="UFH25" s="124"/>
      <c r="UFI25" s="124"/>
      <c r="UFJ25" s="124"/>
      <c r="UFK25" s="124"/>
      <c r="UFL25" s="124"/>
      <c r="UFM25" s="124"/>
      <c r="UFN25" s="124"/>
      <c r="UFO25" s="124"/>
      <c r="UFP25" s="124"/>
      <c r="UFQ25" s="124"/>
      <c r="UFR25" s="124"/>
      <c r="UFS25" s="124"/>
      <c r="UFT25" s="124"/>
      <c r="UFU25" s="124"/>
      <c r="UFV25" s="124"/>
      <c r="UFW25" s="124"/>
      <c r="UFX25" s="124"/>
      <c r="UFY25" s="124"/>
      <c r="UFZ25" s="124"/>
      <c r="UGA25" s="124"/>
      <c r="UGB25" s="124"/>
      <c r="UGC25" s="124"/>
      <c r="UGD25" s="124"/>
      <c r="UGE25" s="124"/>
      <c r="UGF25" s="124"/>
      <c r="UGG25" s="124"/>
      <c r="UGH25" s="124"/>
      <c r="UGI25" s="124"/>
      <c r="UGJ25" s="124"/>
      <c r="UGK25" s="124"/>
      <c r="UGL25" s="124"/>
      <c r="UGM25" s="124"/>
      <c r="UGN25" s="124"/>
      <c r="UGO25" s="124"/>
      <c r="UGP25" s="124"/>
      <c r="UGQ25" s="124"/>
      <c r="UGR25" s="124"/>
      <c r="UGS25" s="124"/>
      <c r="UGT25" s="124"/>
      <c r="UGU25" s="124"/>
      <c r="UGV25" s="124"/>
      <c r="UGW25" s="124"/>
      <c r="UGX25" s="124"/>
      <c r="UGY25" s="124"/>
      <c r="UGZ25" s="124"/>
      <c r="UHA25" s="124"/>
      <c r="UHB25" s="124"/>
      <c r="UHC25" s="124"/>
      <c r="UHD25" s="124"/>
      <c r="UHE25" s="124"/>
      <c r="UHF25" s="124"/>
      <c r="UHG25" s="124"/>
      <c r="UHH25" s="124"/>
      <c r="UHI25" s="124"/>
      <c r="UHJ25" s="124"/>
      <c r="UHK25" s="124"/>
      <c r="UHL25" s="124"/>
      <c r="UHM25" s="124"/>
      <c r="UHN25" s="124"/>
      <c r="UHO25" s="124"/>
      <c r="UHP25" s="124"/>
      <c r="UHQ25" s="124"/>
      <c r="UHR25" s="124"/>
      <c r="UHS25" s="124"/>
      <c r="UHT25" s="124"/>
      <c r="UHU25" s="124"/>
      <c r="UHV25" s="124"/>
      <c r="UHW25" s="124"/>
      <c r="UHX25" s="124"/>
      <c r="UHY25" s="124"/>
      <c r="UHZ25" s="124"/>
      <c r="UIA25" s="124"/>
      <c r="UIB25" s="124"/>
      <c r="UIC25" s="124"/>
      <c r="UID25" s="124"/>
      <c r="UIE25" s="124"/>
      <c r="UIF25" s="124"/>
      <c r="UIG25" s="124"/>
      <c r="UIH25" s="124"/>
      <c r="UII25" s="124"/>
      <c r="UIJ25" s="124"/>
      <c r="UIK25" s="124"/>
      <c r="UIL25" s="124"/>
      <c r="UIM25" s="124"/>
      <c r="UIN25" s="124"/>
      <c r="UIO25" s="124"/>
      <c r="UIP25" s="124"/>
      <c r="UIQ25" s="124"/>
      <c r="UIR25" s="124"/>
      <c r="UIS25" s="124"/>
      <c r="UIT25" s="124"/>
      <c r="UIU25" s="124"/>
      <c r="UIV25" s="124"/>
      <c r="UIW25" s="124"/>
      <c r="UIX25" s="124"/>
      <c r="UIY25" s="124"/>
      <c r="UIZ25" s="124"/>
      <c r="UJA25" s="124"/>
      <c r="UJB25" s="124"/>
      <c r="UJC25" s="124"/>
      <c r="UJD25" s="124"/>
      <c r="UJE25" s="124"/>
      <c r="UJF25" s="124"/>
      <c r="UJG25" s="124"/>
      <c r="UJH25" s="124"/>
      <c r="UJI25" s="124"/>
      <c r="UJJ25" s="124"/>
      <c r="UJK25" s="124"/>
      <c r="UJL25" s="124"/>
      <c r="UJM25" s="124"/>
      <c r="UJN25" s="124"/>
      <c r="UJO25" s="124"/>
      <c r="UJP25" s="124"/>
      <c r="UJQ25" s="124"/>
      <c r="UJR25" s="124"/>
      <c r="UJS25" s="124"/>
      <c r="UJT25" s="124"/>
      <c r="UJU25" s="124"/>
      <c r="UJV25" s="124"/>
      <c r="UJW25" s="124"/>
      <c r="UJX25" s="124"/>
      <c r="UJY25" s="124"/>
      <c r="UJZ25" s="124"/>
      <c r="UKA25" s="124"/>
      <c r="UKB25" s="124"/>
      <c r="UKC25" s="124"/>
      <c r="UKD25" s="124"/>
      <c r="UKE25" s="124"/>
      <c r="UKF25" s="124"/>
      <c r="UKG25" s="124"/>
      <c r="UKH25" s="124"/>
      <c r="UKI25" s="124"/>
      <c r="UKJ25" s="124"/>
      <c r="UKK25" s="124"/>
      <c r="UKL25" s="124"/>
      <c r="UKM25" s="124"/>
      <c r="UKN25" s="124"/>
      <c r="UKO25" s="124"/>
      <c r="UKP25" s="124"/>
      <c r="UKQ25" s="124"/>
      <c r="UKR25" s="124"/>
      <c r="UKS25" s="124"/>
      <c r="UKT25" s="124"/>
      <c r="UKU25" s="124"/>
      <c r="UKV25" s="124"/>
      <c r="UKW25" s="124"/>
      <c r="UKX25" s="124"/>
      <c r="UKY25" s="124"/>
      <c r="UKZ25" s="124"/>
      <c r="ULA25" s="124"/>
      <c r="ULB25" s="124"/>
      <c r="ULC25" s="124"/>
      <c r="ULD25" s="124"/>
      <c r="ULE25" s="124"/>
      <c r="ULF25" s="124"/>
      <c r="ULG25" s="124"/>
      <c r="ULH25" s="124"/>
      <c r="ULI25" s="124"/>
      <c r="ULJ25" s="124"/>
      <c r="ULK25" s="124"/>
      <c r="ULL25" s="124"/>
      <c r="ULM25" s="124"/>
      <c r="ULN25" s="124"/>
      <c r="ULO25" s="124"/>
      <c r="ULP25" s="124"/>
      <c r="ULQ25" s="124"/>
      <c r="ULR25" s="124"/>
      <c r="ULS25" s="124"/>
      <c r="ULT25" s="124"/>
      <c r="ULU25" s="124"/>
      <c r="ULV25" s="124"/>
      <c r="ULW25" s="124"/>
      <c r="ULX25" s="124"/>
      <c r="ULY25" s="124"/>
      <c r="ULZ25" s="124"/>
      <c r="UMA25" s="124"/>
      <c r="UMB25" s="124"/>
      <c r="UMC25" s="124"/>
      <c r="UMD25" s="124"/>
      <c r="UME25" s="124"/>
      <c r="UMF25" s="124"/>
      <c r="UMG25" s="124"/>
      <c r="UMH25" s="124"/>
      <c r="UMI25" s="124"/>
      <c r="UMJ25" s="124"/>
      <c r="UMK25" s="124"/>
      <c r="UML25" s="124"/>
      <c r="UMM25" s="124"/>
      <c r="UMN25" s="124"/>
      <c r="UMO25" s="124"/>
      <c r="UMP25" s="124"/>
      <c r="UMQ25" s="124"/>
      <c r="UMR25" s="124"/>
      <c r="UMS25" s="124"/>
      <c r="UMT25" s="124"/>
      <c r="UMU25" s="124"/>
      <c r="UMV25" s="124"/>
      <c r="UMW25" s="124"/>
      <c r="UMX25" s="124"/>
      <c r="UMY25" s="124"/>
      <c r="UMZ25" s="124"/>
      <c r="UNA25" s="124"/>
      <c r="UNB25" s="124"/>
      <c r="UNC25" s="124"/>
      <c r="UND25" s="124"/>
      <c r="UNE25" s="124"/>
      <c r="UNF25" s="124"/>
      <c r="UNG25" s="124"/>
      <c r="UNH25" s="124"/>
      <c r="UNI25" s="124"/>
      <c r="UNJ25" s="124"/>
      <c r="UNK25" s="124"/>
      <c r="UNL25" s="124"/>
      <c r="UNM25" s="124"/>
      <c r="UNN25" s="124"/>
      <c r="UNO25" s="124"/>
      <c r="UNP25" s="124"/>
      <c r="UNQ25" s="124"/>
      <c r="UNR25" s="124"/>
      <c r="UNS25" s="124"/>
      <c r="UNT25" s="124"/>
      <c r="UNU25" s="124"/>
      <c r="UNV25" s="124"/>
      <c r="UNW25" s="124"/>
      <c r="UNX25" s="124"/>
      <c r="UNY25" s="124"/>
      <c r="UNZ25" s="124"/>
      <c r="UOA25" s="124"/>
      <c r="UOB25" s="124"/>
      <c r="UOC25" s="124"/>
      <c r="UOD25" s="124"/>
      <c r="UOE25" s="124"/>
      <c r="UOF25" s="124"/>
      <c r="UOG25" s="124"/>
      <c r="UOH25" s="124"/>
      <c r="UOI25" s="124"/>
      <c r="UOJ25" s="124"/>
      <c r="UOK25" s="124"/>
      <c r="UOL25" s="124"/>
      <c r="UOM25" s="124"/>
      <c r="UON25" s="124"/>
      <c r="UOO25" s="124"/>
      <c r="UOP25" s="124"/>
      <c r="UOQ25" s="124"/>
      <c r="UOR25" s="124"/>
      <c r="UOS25" s="124"/>
      <c r="UOT25" s="124"/>
      <c r="UOU25" s="124"/>
      <c r="UOV25" s="124"/>
      <c r="UOW25" s="124"/>
      <c r="UOX25" s="124"/>
      <c r="UOY25" s="124"/>
      <c r="UOZ25" s="124"/>
      <c r="UPA25" s="124"/>
      <c r="UPB25" s="124"/>
      <c r="UPC25" s="124"/>
      <c r="UPD25" s="124"/>
      <c r="UPE25" s="124"/>
      <c r="UPF25" s="124"/>
      <c r="UPG25" s="124"/>
      <c r="UPH25" s="124"/>
      <c r="UPI25" s="124"/>
      <c r="UPJ25" s="124"/>
      <c r="UPK25" s="124"/>
      <c r="UPL25" s="124"/>
      <c r="UPM25" s="124"/>
      <c r="UPN25" s="124"/>
      <c r="UPO25" s="124"/>
      <c r="UPP25" s="124"/>
      <c r="UPQ25" s="124"/>
      <c r="UPR25" s="124"/>
      <c r="UPS25" s="124"/>
      <c r="UPT25" s="124"/>
      <c r="UPU25" s="124"/>
      <c r="UPV25" s="124"/>
      <c r="UPW25" s="124"/>
      <c r="UPX25" s="124"/>
      <c r="UPY25" s="124"/>
      <c r="UPZ25" s="124"/>
      <c r="UQA25" s="124"/>
      <c r="UQB25" s="124"/>
      <c r="UQC25" s="124"/>
      <c r="UQD25" s="124"/>
      <c r="UQE25" s="124"/>
      <c r="UQF25" s="124"/>
      <c r="UQG25" s="124"/>
      <c r="UQH25" s="124"/>
      <c r="UQI25" s="124"/>
      <c r="UQJ25" s="124"/>
      <c r="UQK25" s="124"/>
      <c r="UQL25" s="124"/>
      <c r="UQM25" s="124"/>
      <c r="UQN25" s="124"/>
      <c r="UQO25" s="124"/>
      <c r="UQP25" s="124"/>
      <c r="UQQ25" s="124"/>
      <c r="UQR25" s="124"/>
      <c r="UQS25" s="124"/>
      <c r="UQT25" s="124"/>
      <c r="UQU25" s="124"/>
      <c r="UQV25" s="124"/>
      <c r="UQW25" s="124"/>
      <c r="UQX25" s="124"/>
      <c r="UQY25" s="124"/>
      <c r="UQZ25" s="124"/>
      <c r="URA25" s="124"/>
      <c r="URB25" s="124"/>
      <c r="URC25" s="124"/>
      <c r="URD25" s="124"/>
      <c r="URE25" s="124"/>
      <c r="URF25" s="124"/>
      <c r="URG25" s="124"/>
      <c r="URH25" s="124"/>
      <c r="URI25" s="124"/>
      <c r="URJ25" s="124"/>
      <c r="URK25" s="124"/>
      <c r="URL25" s="124"/>
      <c r="URM25" s="124"/>
      <c r="URN25" s="124"/>
      <c r="URO25" s="124"/>
      <c r="URP25" s="124"/>
      <c r="URQ25" s="124"/>
      <c r="URR25" s="124"/>
      <c r="URS25" s="124"/>
      <c r="URT25" s="124"/>
      <c r="URU25" s="124"/>
      <c r="URV25" s="124"/>
      <c r="URW25" s="124"/>
      <c r="URX25" s="124"/>
      <c r="URY25" s="124"/>
      <c r="URZ25" s="124"/>
      <c r="USA25" s="124"/>
      <c r="USB25" s="124"/>
      <c r="USC25" s="124"/>
      <c r="USD25" s="124"/>
      <c r="USE25" s="124"/>
      <c r="USF25" s="124"/>
      <c r="USG25" s="124"/>
      <c r="USH25" s="124"/>
      <c r="USI25" s="124"/>
      <c r="USJ25" s="124"/>
      <c r="USK25" s="124"/>
      <c r="USL25" s="124"/>
      <c r="USM25" s="124"/>
      <c r="USN25" s="124"/>
      <c r="USO25" s="124"/>
      <c r="USP25" s="124"/>
      <c r="USQ25" s="124"/>
      <c r="USR25" s="124"/>
      <c r="USS25" s="124"/>
      <c r="UST25" s="124"/>
      <c r="USU25" s="124"/>
      <c r="USV25" s="124"/>
      <c r="USW25" s="124"/>
      <c r="USX25" s="124"/>
      <c r="USY25" s="124"/>
      <c r="USZ25" s="124"/>
      <c r="UTA25" s="124"/>
      <c r="UTB25" s="124"/>
      <c r="UTC25" s="124"/>
      <c r="UTD25" s="124"/>
      <c r="UTE25" s="124"/>
      <c r="UTF25" s="124"/>
      <c r="UTG25" s="124"/>
      <c r="UTH25" s="124"/>
      <c r="UTI25" s="124"/>
      <c r="UTJ25" s="124"/>
      <c r="UTK25" s="124"/>
      <c r="UTL25" s="124"/>
      <c r="UTM25" s="124"/>
      <c r="UTN25" s="124"/>
      <c r="UTO25" s="124"/>
      <c r="UTP25" s="124"/>
      <c r="UTQ25" s="124"/>
      <c r="UTR25" s="124"/>
      <c r="UTS25" s="124"/>
      <c r="UTT25" s="124"/>
      <c r="UTU25" s="124"/>
      <c r="UTV25" s="124"/>
      <c r="UTW25" s="124"/>
      <c r="UTX25" s="124"/>
      <c r="UTY25" s="124"/>
      <c r="UTZ25" s="124"/>
      <c r="UUA25" s="124"/>
      <c r="UUB25" s="124"/>
      <c r="UUC25" s="124"/>
      <c r="UUD25" s="124"/>
      <c r="UUE25" s="124"/>
      <c r="UUF25" s="124"/>
      <c r="UUG25" s="124"/>
      <c r="UUH25" s="124"/>
      <c r="UUI25" s="124"/>
      <c r="UUJ25" s="124"/>
      <c r="UUK25" s="124"/>
      <c r="UUL25" s="124"/>
      <c r="UUM25" s="124"/>
      <c r="UUN25" s="124"/>
      <c r="UUO25" s="124"/>
      <c r="UUP25" s="124"/>
      <c r="UUQ25" s="124"/>
      <c r="UUR25" s="124"/>
      <c r="UUS25" s="124"/>
      <c r="UUT25" s="124"/>
      <c r="UUU25" s="124"/>
      <c r="UUV25" s="124"/>
      <c r="UUW25" s="124"/>
      <c r="UUX25" s="124"/>
      <c r="UUY25" s="124"/>
      <c r="UUZ25" s="124"/>
      <c r="UVA25" s="124"/>
      <c r="UVB25" s="124"/>
      <c r="UVC25" s="124"/>
      <c r="UVD25" s="124"/>
      <c r="UVE25" s="124"/>
      <c r="UVF25" s="124"/>
      <c r="UVG25" s="124"/>
      <c r="UVH25" s="124"/>
      <c r="UVI25" s="124"/>
      <c r="UVJ25" s="124"/>
      <c r="UVK25" s="124"/>
      <c r="UVL25" s="124"/>
      <c r="UVM25" s="124"/>
      <c r="UVN25" s="124"/>
      <c r="UVO25" s="124"/>
      <c r="UVP25" s="124"/>
      <c r="UVQ25" s="124"/>
      <c r="UVR25" s="124"/>
      <c r="UVS25" s="124"/>
      <c r="UVT25" s="124"/>
      <c r="UVU25" s="124"/>
      <c r="UVV25" s="124"/>
      <c r="UVW25" s="124"/>
      <c r="UVX25" s="124"/>
      <c r="UVY25" s="124"/>
      <c r="UVZ25" s="124"/>
      <c r="UWA25" s="124"/>
      <c r="UWB25" s="124"/>
      <c r="UWC25" s="124"/>
      <c r="UWD25" s="124"/>
      <c r="UWE25" s="124"/>
      <c r="UWF25" s="124"/>
      <c r="UWG25" s="124"/>
      <c r="UWH25" s="124"/>
      <c r="UWI25" s="124"/>
      <c r="UWJ25" s="124"/>
      <c r="UWK25" s="124"/>
      <c r="UWL25" s="124"/>
      <c r="UWM25" s="124"/>
      <c r="UWN25" s="124"/>
      <c r="UWO25" s="124"/>
      <c r="UWP25" s="124"/>
      <c r="UWQ25" s="124"/>
      <c r="UWR25" s="124"/>
      <c r="UWS25" s="124"/>
      <c r="UWT25" s="124"/>
      <c r="UWU25" s="124"/>
      <c r="UWV25" s="124"/>
      <c r="UWW25" s="124"/>
      <c r="UWX25" s="124"/>
      <c r="UWY25" s="124"/>
      <c r="UWZ25" s="124"/>
      <c r="UXA25" s="124"/>
      <c r="UXB25" s="124"/>
      <c r="UXC25" s="124"/>
      <c r="UXD25" s="124"/>
      <c r="UXE25" s="124"/>
      <c r="UXF25" s="124"/>
      <c r="UXG25" s="124"/>
      <c r="UXH25" s="124"/>
      <c r="UXI25" s="124"/>
      <c r="UXJ25" s="124"/>
      <c r="UXK25" s="124"/>
      <c r="UXL25" s="124"/>
      <c r="UXM25" s="124"/>
      <c r="UXN25" s="124"/>
      <c r="UXO25" s="124"/>
      <c r="UXP25" s="124"/>
      <c r="UXQ25" s="124"/>
      <c r="UXR25" s="124"/>
      <c r="UXS25" s="124"/>
      <c r="UXT25" s="124"/>
      <c r="UXU25" s="124"/>
      <c r="UXV25" s="124"/>
      <c r="UXW25" s="124"/>
      <c r="UXX25" s="124"/>
      <c r="UXY25" s="124"/>
      <c r="UXZ25" s="124"/>
      <c r="UYA25" s="124"/>
      <c r="UYB25" s="124"/>
      <c r="UYC25" s="124"/>
      <c r="UYD25" s="124"/>
      <c r="UYE25" s="124"/>
      <c r="UYF25" s="124"/>
      <c r="UYG25" s="124"/>
      <c r="UYH25" s="124"/>
      <c r="UYI25" s="124"/>
      <c r="UYJ25" s="124"/>
      <c r="UYK25" s="124"/>
      <c r="UYL25" s="124"/>
      <c r="UYM25" s="124"/>
      <c r="UYN25" s="124"/>
      <c r="UYO25" s="124"/>
      <c r="UYP25" s="124"/>
      <c r="UYQ25" s="124"/>
      <c r="UYR25" s="124"/>
      <c r="UYS25" s="124"/>
      <c r="UYT25" s="124"/>
      <c r="UYU25" s="124"/>
      <c r="UYV25" s="124"/>
      <c r="UYW25" s="124"/>
      <c r="UYX25" s="124"/>
      <c r="UYY25" s="124"/>
      <c r="UYZ25" s="124"/>
      <c r="UZA25" s="124"/>
      <c r="UZB25" s="124"/>
      <c r="UZC25" s="124"/>
      <c r="UZD25" s="124"/>
      <c r="UZE25" s="124"/>
      <c r="UZF25" s="124"/>
      <c r="UZG25" s="124"/>
      <c r="UZH25" s="124"/>
      <c r="UZI25" s="124"/>
      <c r="UZJ25" s="124"/>
      <c r="UZK25" s="124"/>
      <c r="UZL25" s="124"/>
      <c r="UZM25" s="124"/>
      <c r="UZN25" s="124"/>
      <c r="UZO25" s="124"/>
      <c r="UZP25" s="124"/>
      <c r="UZQ25" s="124"/>
      <c r="UZR25" s="124"/>
      <c r="UZS25" s="124"/>
      <c r="UZT25" s="124"/>
      <c r="UZU25" s="124"/>
      <c r="UZV25" s="124"/>
      <c r="UZW25" s="124"/>
      <c r="UZX25" s="124"/>
      <c r="UZY25" s="124"/>
      <c r="UZZ25" s="124"/>
      <c r="VAA25" s="124"/>
      <c r="VAB25" s="124"/>
      <c r="VAC25" s="124"/>
      <c r="VAD25" s="124"/>
      <c r="VAE25" s="124"/>
      <c r="VAF25" s="124"/>
      <c r="VAG25" s="124"/>
      <c r="VAH25" s="124"/>
      <c r="VAI25" s="124"/>
      <c r="VAJ25" s="124"/>
      <c r="VAK25" s="124"/>
      <c r="VAL25" s="124"/>
      <c r="VAM25" s="124"/>
      <c r="VAN25" s="124"/>
      <c r="VAO25" s="124"/>
      <c r="VAP25" s="124"/>
      <c r="VAQ25" s="124"/>
      <c r="VAR25" s="124"/>
      <c r="VAS25" s="124"/>
      <c r="VAT25" s="124"/>
      <c r="VAU25" s="124"/>
      <c r="VAV25" s="124"/>
      <c r="VAW25" s="124"/>
      <c r="VAX25" s="124"/>
      <c r="VAY25" s="124"/>
      <c r="VAZ25" s="124"/>
      <c r="VBA25" s="124"/>
      <c r="VBB25" s="124"/>
      <c r="VBC25" s="124"/>
      <c r="VBD25" s="124"/>
      <c r="VBE25" s="124"/>
      <c r="VBF25" s="124"/>
      <c r="VBG25" s="124"/>
      <c r="VBH25" s="124"/>
      <c r="VBI25" s="124"/>
      <c r="VBJ25" s="124"/>
      <c r="VBK25" s="124"/>
      <c r="VBL25" s="124"/>
      <c r="VBM25" s="124"/>
      <c r="VBN25" s="124"/>
      <c r="VBO25" s="124"/>
      <c r="VBP25" s="124"/>
      <c r="VBQ25" s="124"/>
      <c r="VBR25" s="124"/>
      <c r="VBS25" s="124"/>
      <c r="VBT25" s="124"/>
      <c r="VBU25" s="124"/>
      <c r="VBV25" s="124"/>
      <c r="VBW25" s="124"/>
      <c r="VBX25" s="124"/>
      <c r="VBY25" s="124"/>
      <c r="VBZ25" s="124"/>
      <c r="VCA25" s="124"/>
      <c r="VCB25" s="124"/>
      <c r="VCC25" s="124"/>
      <c r="VCD25" s="124"/>
      <c r="VCE25" s="124"/>
      <c r="VCF25" s="124"/>
      <c r="VCG25" s="124"/>
      <c r="VCH25" s="124"/>
      <c r="VCI25" s="124"/>
      <c r="VCJ25" s="124"/>
      <c r="VCK25" s="124"/>
      <c r="VCL25" s="124"/>
      <c r="VCM25" s="124"/>
      <c r="VCN25" s="124"/>
      <c r="VCO25" s="124"/>
      <c r="VCP25" s="124"/>
      <c r="VCQ25" s="124"/>
      <c r="VCR25" s="124"/>
      <c r="VCS25" s="124"/>
      <c r="VCT25" s="124"/>
      <c r="VCU25" s="124"/>
      <c r="VCV25" s="124"/>
      <c r="VCW25" s="124"/>
      <c r="VCX25" s="124"/>
      <c r="VCY25" s="124"/>
      <c r="VCZ25" s="124"/>
      <c r="VDA25" s="124"/>
      <c r="VDB25" s="124"/>
      <c r="VDC25" s="124"/>
      <c r="VDD25" s="124"/>
      <c r="VDE25" s="124"/>
      <c r="VDF25" s="124"/>
      <c r="VDG25" s="124"/>
      <c r="VDH25" s="124"/>
      <c r="VDI25" s="124"/>
      <c r="VDJ25" s="124"/>
      <c r="VDK25" s="124"/>
      <c r="VDL25" s="124"/>
      <c r="VDM25" s="124"/>
      <c r="VDN25" s="124"/>
      <c r="VDO25" s="124"/>
      <c r="VDP25" s="124"/>
      <c r="VDQ25" s="124"/>
      <c r="VDR25" s="124"/>
      <c r="VDS25" s="124"/>
      <c r="VDT25" s="124"/>
      <c r="VDU25" s="124"/>
      <c r="VDV25" s="124"/>
      <c r="VDW25" s="124"/>
      <c r="VDX25" s="124"/>
      <c r="VDY25" s="124"/>
      <c r="VDZ25" s="124"/>
      <c r="VEA25" s="124"/>
      <c r="VEB25" s="124"/>
      <c r="VEC25" s="124"/>
      <c r="VED25" s="124"/>
      <c r="VEE25" s="124"/>
      <c r="VEF25" s="124"/>
      <c r="VEG25" s="124"/>
      <c r="VEH25" s="124"/>
      <c r="VEI25" s="124"/>
      <c r="VEJ25" s="124"/>
      <c r="VEK25" s="124"/>
      <c r="VEL25" s="124"/>
      <c r="VEM25" s="124"/>
      <c r="VEN25" s="124"/>
      <c r="VEO25" s="124"/>
      <c r="VEP25" s="124"/>
      <c r="VEQ25" s="124"/>
      <c r="VER25" s="124"/>
      <c r="VES25" s="124"/>
      <c r="VET25" s="124"/>
      <c r="VEU25" s="124"/>
      <c r="VEV25" s="124"/>
      <c r="VEW25" s="124"/>
      <c r="VEX25" s="124"/>
      <c r="VEY25" s="124"/>
      <c r="VEZ25" s="124"/>
      <c r="VFA25" s="124"/>
      <c r="VFB25" s="124"/>
      <c r="VFC25" s="124"/>
      <c r="VFD25" s="124"/>
      <c r="VFE25" s="124"/>
      <c r="VFF25" s="124"/>
      <c r="VFG25" s="124"/>
      <c r="VFH25" s="124"/>
      <c r="VFI25" s="124"/>
      <c r="VFJ25" s="124"/>
      <c r="VFK25" s="124"/>
      <c r="VFL25" s="124"/>
      <c r="VFM25" s="124"/>
      <c r="VFN25" s="124"/>
      <c r="VFO25" s="124"/>
      <c r="VFP25" s="124"/>
      <c r="VFQ25" s="124"/>
      <c r="VFR25" s="124"/>
      <c r="VFS25" s="124"/>
      <c r="VFT25" s="124"/>
      <c r="VFU25" s="124"/>
      <c r="VFV25" s="124"/>
      <c r="VFW25" s="124"/>
      <c r="VFX25" s="124"/>
      <c r="VFY25" s="124"/>
      <c r="VFZ25" s="124"/>
      <c r="VGA25" s="124"/>
      <c r="VGB25" s="124"/>
      <c r="VGC25" s="124"/>
      <c r="VGD25" s="124"/>
      <c r="VGE25" s="124"/>
      <c r="VGF25" s="124"/>
      <c r="VGG25" s="124"/>
      <c r="VGH25" s="124"/>
      <c r="VGI25" s="124"/>
      <c r="VGJ25" s="124"/>
      <c r="VGK25" s="124"/>
      <c r="VGL25" s="124"/>
      <c r="VGM25" s="124"/>
      <c r="VGN25" s="124"/>
      <c r="VGO25" s="124"/>
      <c r="VGP25" s="124"/>
      <c r="VGQ25" s="124"/>
      <c r="VGR25" s="124"/>
      <c r="VGS25" s="124"/>
      <c r="VGT25" s="124"/>
      <c r="VGU25" s="124"/>
      <c r="VGV25" s="124"/>
      <c r="VGW25" s="124"/>
      <c r="VGX25" s="124"/>
      <c r="VGY25" s="124"/>
      <c r="VGZ25" s="124"/>
      <c r="VHA25" s="124"/>
      <c r="VHB25" s="124"/>
      <c r="VHC25" s="124"/>
      <c r="VHD25" s="124"/>
      <c r="VHE25" s="124"/>
      <c r="VHF25" s="124"/>
      <c r="VHG25" s="124"/>
      <c r="VHH25" s="124"/>
      <c r="VHI25" s="124"/>
      <c r="VHJ25" s="124"/>
      <c r="VHK25" s="124"/>
      <c r="VHL25" s="124"/>
      <c r="VHM25" s="124"/>
      <c r="VHN25" s="124"/>
      <c r="VHO25" s="124"/>
      <c r="VHP25" s="124"/>
      <c r="VHQ25" s="124"/>
      <c r="VHR25" s="124"/>
      <c r="VHS25" s="124"/>
      <c r="VHT25" s="124"/>
      <c r="VHU25" s="124"/>
      <c r="VHV25" s="124"/>
      <c r="VHW25" s="124"/>
      <c r="VHX25" s="124"/>
      <c r="VHY25" s="124"/>
      <c r="VHZ25" s="124"/>
      <c r="VIA25" s="124"/>
      <c r="VIB25" s="124"/>
      <c r="VIC25" s="124"/>
      <c r="VID25" s="124"/>
      <c r="VIE25" s="124"/>
      <c r="VIF25" s="124"/>
      <c r="VIG25" s="124"/>
      <c r="VIH25" s="124"/>
      <c r="VII25" s="124"/>
      <c r="VIJ25" s="124"/>
      <c r="VIK25" s="124"/>
      <c r="VIL25" s="124"/>
      <c r="VIM25" s="124"/>
      <c r="VIN25" s="124"/>
      <c r="VIO25" s="124"/>
      <c r="VIP25" s="124"/>
      <c r="VIQ25" s="124"/>
      <c r="VIR25" s="124"/>
      <c r="VIS25" s="124"/>
      <c r="VIT25" s="124"/>
      <c r="VIU25" s="124"/>
      <c r="VIV25" s="124"/>
      <c r="VIW25" s="124"/>
      <c r="VIX25" s="124"/>
      <c r="VIY25" s="124"/>
      <c r="VIZ25" s="124"/>
      <c r="VJA25" s="124"/>
      <c r="VJB25" s="124"/>
      <c r="VJC25" s="124"/>
      <c r="VJD25" s="124"/>
      <c r="VJE25" s="124"/>
      <c r="VJF25" s="124"/>
      <c r="VJG25" s="124"/>
      <c r="VJH25" s="124"/>
      <c r="VJI25" s="124"/>
      <c r="VJJ25" s="124"/>
      <c r="VJK25" s="124"/>
      <c r="VJL25" s="124"/>
      <c r="VJM25" s="124"/>
      <c r="VJN25" s="124"/>
      <c r="VJO25" s="124"/>
      <c r="VJP25" s="124"/>
      <c r="VJQ25" s="124"/>
      <c r="VJR25" s="124"/>
      <c r="VJS25" s="124"/>
      <c r="VJT25" s="124"/>
      <c r="VJU25" s="124"/>
      <c r="VJV25" s="124"/>
      <c r="VJW25" s="124"/>
      <c r="VJX25" s="124"/>
      <c r="VJY25" s="124"/>
      <c r="VJZ25" s="124"/>
      <c r="VKA25" s="124"/>
      <c r="VKB25" s="124"/>
      <c r="VKC25" s="124"/>
      <c r="VKD25" s="124"/>
      <c r="VKE25" s="124"/>
      <c r="VKF25" s="124"/>
      <c r="VKG25" s="124"/>
      <c r="VKH25" s="124"/>
      <c r="VKI25" s="124"/>
      <c r="VKJ25" s="124"/>
      <c r="VKK25" s="124"/>
      <c r="VKL25" s="124"/>
      <c r="VKM25" s="124"/>
      <c r="VKN25" s="124"/>
      <c r="VKO25" s="124"/>
      <c r="VKP25" s="124"/>
      <c r="VKQ25" s="124"/>
      <c r="VKR25" s="124"/>
      <c r="VKS25" s="124"/>
      <c r="VKT25" s="124"/>
      <c r="VKU25" s="124"/>
      <c r="VKV25" s="124"/>
      <c r="VKW25" s="124"/>
      <c r="VKX25" s="124"/>
      <c r="VKY25" s="124"/>
      <c r="VKZ25" s="124"/>
      <c r="VLA25" s="124"/>
      <c r="VLB25" s="124"/>
      <c r="VLC25" s="124"/>
      <c r="VLD25" s="124"/>
      <c r="VLE25" s="124"/>
      <c r="VLF25" s="124"/>
      <c r="VLG25" s="124"/>
      <c r="VLH25" s="124"/>
      <c r="VLI25" s="124"/>
      <c r="VLJ25" s="124"/>
      <c r="VLK25" s="124"/>
      <c r="VLL25" s="124"/>
      <c r="VLM25" s="124"/>
      <c r="VLN25" s="124"/>
      <c r="VLO25" s="124"/>
      <c r="VLP25" s="124"/>
      <c r="VLQ25" s="124"/>
      <c r="VLR25" s="124"/>
      <c r="VLS25" s="124"/>
      <c r="VLT25" s="124"/>
      <c r="VLU25" s="124"/>
      <c r="VLV25" s="124"/>
      <c r="VLW25" s="124"/>
      <c r="VLX25" s="124"/>
      <c r="VLY25" s="124"/>
      <c r="VLZ25" s="124"/>
      <c r="VMA25" s="124"/>
      <c r="VMB25" s="124"/>
      <c r="VMC25" s="124"/>
      <c r="VMD25" s="124"/>
      <c r="VME25" s="124"/>
      <c r="VMF25" s="124"/>
      <c r="VMG25" s="124"/>
      <c r="VMH25" s="124"/>
      <c r="VMI25" s="124"/>
      <c r="VMJ25" s="124"/>
      <c r="VMK25" s="124"/>
      <c r="VML25" s="124"/>
      <c r="VMM25" s="124"/>
      <c r="VMN25" s="124"/>
      <c r="VMO25" s="124"/>
      <c r="VMP25" s="124"/>
      <c r="VMQ25" s="124"/>
      <c r="VMR25" s="124"/>
      <c r="VMS25" s="124"/>
      <c r="VMT25" s="124"/>
      <c r="VMU25" s="124"/>
      <c r="VMV25" s="124"/>
      <c r="VMW25" s="124"/>
      <c r="VMX25" s="124"/>
      <c r="VMY25" s="124"/>
      <c r="VMZ25" s="124"/>
      <c r="VNA25" s="124"/>
      <c r="VNB25" s="124"/>
      <c r="VNC25" s="124"/>
      <c r="VND25" s="124"/>
      <c r="VNE25" s="124"/>
      <c r="VNF25" s="124"/>
      <c r="VNG25" s="124"/>
      <c r="VNH25" s="124"/>
      <c r="VNI25" s="124"/>
      <c r="VNJ25" s="124"/>
      <c r="VNK25" s="124"/>
      <c r="VNL25" s="124"/>
      <c r="VNM25" s="124"/>
      <c r="VNN25" s="124"/>
      <c r="VNO25" s="124"/>
      <c r="VNP25" s="124"/>
      <c r="VNQ25" s="124"/>
      <c r="VNR25" s="124"/>
      <c r="VNS25" s="124"/>
      <c r="VNT25" s="124"/>
      <c r="VNU25" s="124"/>
      <c r="VNV25" s="124"/>
      <c r="VNW25" s="124"/>
      <c r="VNX25" s="124"/>
      <c r="VNY25" s="124"/>
      <c r="VNZ25" s="124"/>
      <c r="VOA25" s="124"/>
      <c r="VOB25" s="124"/>
      <c r="VOC25" s="124"/>
      <c r="VOD25" s="124"/>
      <c r="VOE25" s="124"/>
      <c r="VOF25" s="124"/>
      <c r="VOG25" s="124"/>
      <c r="VOH25" s="124"/>
      <c r="VOI25" s="124"/>
      <c r="VOJ25" s="124"/>
      <c r="VOK25" s="124"/>
      <c r="VOL25" s="124"/>
      <c r="VOM25" s="124"/>
      <c r="VON25" s="124"/>
      <c r="VOO25" s="124"/>
      <c r="VOP25" s="124"/>
      <c r="VOQ25" s="124"/>
      <c r="VOR25" s="124"/>
      <c r="VOS25" s="124"/>
      <c r="VOT25" s="124"/>
      <c r="VOU25" s="124"/>
      <c r="VOV25" s="124"/>
      <c r="VOW25" s="124"/>
      <c r="VOX25" s="124"/>
      <c r="VOY25" s="124"/>
      <c r="VOZ25" s="124"/>
      <c r="VPA25" s="124"/>
      <c r="VPB25" s="124"/>
      <c r="VPC25" s="124"/>
      <c r="VPD25" s="124"/>
      <c r="VPE25" s="124"/>
      <c r="VPF25" s="124"/>
      <c r="VPG25" s="124"/>
      <c r="VPH25" s="124"/>
      <c r="VPI25" s="124"/>
      <c r="VPJ25" s="124"/>
      <c r="VPK25" s="124"/>
      <c r="VPL25" s="124"/>
      <c r="VPM25" s="124"/>
      <c r="VPN25" s="124"/>
      <c r="VPO25" s="124"/>
      <c r="VPP25" s="124"/>
      <c r="VPQ25" s="124"/>
      <c r="VPR25" s="124"/>
      <c r="VPS25" s="124"/>
      <c r="VPT25" s="124"/>
      <c r="VPU25" s="124"/>
      <c r="VPV25" s="124"/>
      <c r="VPW25" s="124"/>
      <c r="VPX25" s="124"/>
      <c r="VPY25" s="124"/>
      <c r="VPZ25" s="124"/>
      <c r="VQA25" s="124"/>
      <c r="VQB25" s="124"/>
      <c r="VQC25" s="124"/>
      <c r="VQD25" s="124"/>
      <c r="VQE25" s="124"/>
      <c r="VQF25" s="124"/>
      <c r="VQG25" s="124"/>
      <c r="VQH25" s="124"/>
      <c r="VQI25" s="124"/>
      <c r="VQJ25" s="124"/>
      <c r="VQK25" s="124"/>
      <c r="VQL25" s="124"/>
      <c r="VQM25" s="124"/>
      <c r="VQN25" s="124"/>
      <c r="VQO25" s="124"/>
      <c r="VQP25" s="124"/>
      <c r="VQQ25" s="124"/>
      <c r="VQR25" s="124"/>
      <c r="VQS25" s="124"/>
      <c r="VQT25" s="124"/>
      <c r="VQU25" s="124"/>
      <c r="VQV25" s="124"/>
      <c r="VQW25" s="124"/>
      <c r="VQX25" s="124"/>
      <c r="VQY25" s="124"/>
      <c r="VQZ25" s="124"/>
      <c r="VRA25" s="124"/>
      <c r="VRB25" s="124"/>
      <c r="VRC25" s="124"/>
      <c r="VRD25" s="124"/>
      <c r="VRE25" s="124"/>
      <c r="VRF25" s="124"/>
      <c r="VRG25" s="124"/>
      <c r="VRH25" s="124"/>
      <c r="VRI25" s="124"/>
      <c r="VRJ25" s="124"/>
      <c r="VRK25" s="124"/>
      <c r="VRL25" s="124"/>
      <c r="VRM25" s="124"/>
      <c r="VRN25" s="124"/>
      <c r="VRO25" s="124"/>
      <c r="VRP25" s="124"/>
      <c r="VRQ25" s="124"/>
      <c r="VRR25" s="124"/>
      <c r="VRS25" s="124"/>
      <c r="VRT25" s="124"/>
      <c r="VRU25" s="124"/>
      <c r="VRV25" s="124"/>
      <c r="VRW25" s="124"/>
      <c r="VRX25" s="124"/>
      <c r="VRY25" s="124"/>
      <c r="VRZ25" s="124"/>
      <c r="VSA25" s="124"/>
      <c r="VSB25" s="124"/>
      <c r="VSC25" s="124"/>
      <c r="VSD25" s="124"/>
      <c r="VSE25" s="124"/>
      <c r="VSF25" s="124"/>
      <c r="VSG25" s="124"/>
      <c r="VSH25" s="124"/>
      <c r="VSI25" s="124"/>
      <c r="VSJ25" s="124"/>
      <c r="VSK25" s="124"/>
      <c r="VSL25" s="124"/>
      <c r="VSM25" s="124"/>
      <c r="VSN25" s="124"/>
      <c r="VSO25" s="124"/>
      <c r="VSP25" s="124"/>
      <c r="VSQ25" s="124"/>
      <c r="VSR25" s="124"/>
      <c r="VSS25" s="124"/>
      <c r="VST25" s="124"/>
      <c r="VSU25" s="124"/>
      <c r="VSV25" s="124"/>
      <c r="VSW25" s="124"/>
      <c r="VSX25" s="124"/>
      <c r="VSY25" s="124"/>
      <c r="VSZ25" s="124"/>
      <c r="VTA25" s="124"/>
      <c r="VTB25" s="124"/>
      <c r="VTC25" s="124"/>
      <c r="VTD25" s="124"/>
      <c r="VTE25" s="124"/>
      <c r="VTF25" s="124"/>
      <c r="VTG25" s="124"/>
      <c r="VTH25" s="124"/>
      <c r="VTI25" s="124"/>
      <c r="VTJ25" s="124"/>
      <c r="VTK25" s="124"/>
      <c r="VTL25" s="124"/>
      <c r="VTM25" s="124"/>
      <c r="VTN25" s="124"/>
      <c r="VTO25" s="124"/>
      <c r="VTP25" s="124"/>
      <c r="VTQ25" s="124"/>
      <c r="VTR25" s="124"/>
      <c r="VTS25" s="124"/>
      <c r="VTT25" s="124"/>
      <c r="VTU25" s="124"/>
      <c r="VTV25" s="124"/>
      <c r="VTW25" s="124"/>
      <c r="VTX25" s="124"/>
      <c r="VTY25" s="124"/>
      <c r="VTZ25" s="124"/>
      <c r="VUA25" s="124"/>
      <c r="VUB25" s="124"/>
      <c r="VUC25" s="124"/>
      <c r="VUD25" s="124"/>
      <c r="VUE25" s="124"/>
      <c r="VUF25" s="124"/>
      <c r="VUG25" s="124"/>
      <c r="VUH25" s="124"/>
      <c r="VUI25" s="124"/>
      <c r="VUJ25" s="124"/>
      <c r="VUK25" s="124"/>
      <c r="VUL25" s="124"/>
      <c r="VUM25" s="124"/>
      <c r="VUN25" s="124"/>
      <c r="VUO25" s="124"/>
      <c r="VUP25" s="124"/>
      <c r="VUQ25" s="124"/>
      <c r="VUR25" s="124"/>
      <c r="VUS25" s="124"/>
      <c r="VUT25" s="124"/>
      <c r="VUU25" s="124"/>
      <c r="VUV25" s="124"/>
      <c r="VUW25" s="124"/>
      <c r="VUX25" s="124"/>
      <c r="VUY25" s="124"/>
      <c r="VUZ25" s="124"/>
      <c r="VVA25" s="124"/>
      <c r="VVB25" s="124"/>
      <c r="VVC25" s="124"/>
      <c r="VVD25" s="124"/>
      <c r="VVE25" s="124"/>
      <c r="VVF25" s="124"/>
      <c r="VVG25" s="124"/>
      <c r="VVH25" s="124"/>
      <c r="VVI25" s="124"/>
      <c r="VVJ25" s="124"/>
      <c r="VVK25" s="124"/>
      <c r="VVL25" s="124"/>
      <c r="VVM25" s="124"/>
      <c r="VVN25" s="124"/>
      <c r="VVO25" s="124"/>
      <c r="VVP25" s="124"/>
      <c r="VVQ25" s="124"/>
      <c r="VVR25" s="124"/>
      <c r="VVS25" s="124"/>
      <c r="VVT25" s="124"/>
      <c r="VVU25" s="124"/>
      <c r="VVV25" s="124"/>
      <c r="VVW25" s="124"/>
      <c r="VVX25" s="124"/>
      <c r="VVY25" s="124"/>
      <c r="VVZ25" s="124"/>
      <c r="VWA25" s="124"/>
      <c r="VWB25" s="124"/>
      <c r="VWC25" s="124"/>
      <c r="VWD25" s="124"/>
      <c r="VWE25" s="124"/>
      <c r="VWF25" s="124"/>
      <c r="VWG25" s="124"/>
      <c r="VWH25" s="124"/>
      <c r="VWI25" s="124"/>
      <c r="VWJ25" s="124"/>
      <c r="VWK25" s="124"/>
      <c r="VWL25" s="124"/>
      <c r="VWM25" s="124"/>
      <c r="VWN25" s="124"/>
      <c r="VWO25" s="124"/>
      <c r="VWP25" s="124"/>
      <c r="VWQ25" s="124"/>
      <c r="VWR25" s="124"/>
      <c r="VWS25" s="124"/>
      <c r="VWT25" s="124"/>
      <c r="VWU25" s="124"/>
      <c r="VWV25" s="124"/>
      <c r="VWW25" s="124"/>
      <c r="VWX25" s="124"/>
      <c r="VWY25" s="124"/>
      <c r="VWZ25" s="124"/>
      <c r="VXA25" s="124"/>
      <c r="VXB25" s="124"/>
      <c r="VXC25" s="124"/>
      <c r="VXD25" s="124"/>
      <c r="VXE25" s="124"/>
      <c r="VXF25" s="124"/>
      <c r="VXG25" s="124"/>
      <c r="VXH25" s="124"/>
      <c r="VXI25" s="124"/>
      <c r="VXJ25" s="124"/>
      <c r="VXK25" s="124"/>
      <c r="VXL25" s="124"/>
      <c r="VXM25" s="124"/>
      <c r="VXN25" s="124"/>
      <c r="VXO25" s="124"/>
      <c r="VXP25" s="124"/>
      <c r="VXQ25" s="124"/>
      <c r="VXR25" s="124"/>
      <c r="VXS25" s="124"/>
      <c r="VXT25" s="124"/>
      <c r="VXU25" s="124"/>
      <c r="VXV25" s="124"/>
      <c r="VXW25" s="124"/>
      <c r="VXX25" s="124"/>
      <c r="VXY25" s="124"/>
      <c r="VXZ25" s="124"/>
      <c r="VYA25" s="124"/>
      <c r="VYB25" s="124"/>
      <c r="VYC25" s="124"/>
      <c r="VYD25" s="124"/>
      <c r="VYE25" s="124"/>
      <c r="VYF25" s="124"/>
      <c r="VYG25" s="124"/>
      <c r="VYH25" s="124"/>
      <c r="VYI25" s="124"/>
      <c r="VYJ25" s="124"/>
      <c r="VYK25" s="124"/>
      <c r="VYL25" s="124"/>
      <c r="VYM25" s="124"/>
      <c r="VYN25" s="124"/>
      <c r="VYO25" s="124"/>
      <c r="VYP25" s="124"/>
      <c r="VYQ25" s="124"/>
      <c r="VYR25" s="124"/>
      <c r="VYS25" s="124"/>
      <c r="VYT25" s="124"/>
      <c r="VYU25" s="124"/>
      <c r="VYV25" s="124"/>
      <c r="VYW25" s="124"/>
      <c r="VYX25" s="124"/>
      <c r="VYY25" s="124"/>
      <c r="VYZ25" s="124"/>
      <c r="VZA25" s="124"/>
      <c r="VZB25" s="124"/>
      <c r="VZC25" s="124"/>
      <c r="VZD25" s="124"/>
      <c r="VZE25" s="124"/>
      <c r="VZF25" s="124"/>
      <c r="VZG25" s="124"/>
      <c r="VZH25" s="124"/>
      <c r="VZI25" s="124"/>
      <c r="VZJ25" s="124"/>
      <c r="VZK25" s="124"/>
      <c r="VZL25" s="124"/>
      <c r="VZM25" s="124"/>
      <c r="VZN25" s="124"/>
      <c r="VZO25" s="124"/>
      <c r="VZP25" s="124"/>
      <c r="VZQ25" s="124"/>
      <c r="VZR25" s="124"/>
      <c r="VZS25" s="124"/>
      <c r="VZT25" s="124"/>
      <c r="VZU25" s="124"/>
      <c r="VZV25" s="124"/>
      <c r="VZW25" s="124"/>
      <c r="VZX25" s="124"/>
      <c r="VZY25" s="124"/>
      <c r="VZZ25" s="124"/>
      <c r="WAA25" s="124"/>
      <c r="WAB25" s="124"/>
      <c r="WAC25" s="124"/>
      <c r="WAD25" s="124"/>
      <c r="WAE25" s="124"/>
      <c r="WAF25" s="124"/>
      <c r="WAG25" s="124"/>
      <c r="WAH25" s="124"/>
      <c r="WAI25" s="124"/>
      <c r="WAJ25" s="124"/>
      <c r="WAK25" s="124"/>
      <c r="WAL25" s="124"/>
      <c r="WAM25" s="124"/>
      <c r="WAN25" s="124"/>
      <c r="WAO25" s="124"/>
      <c r="WAP25" s="124"/>
      <c r="WAQ25" s="124"/>
      <c r="WAR25" s="124"/>
      <c r="WAS25" s="124"/>
      <c r="WAT25" s="124"/>
      <c r="WAU25" s="124"/>
      <c r="WAV25" s="124"/>
      <c r="WAW25" s="124"/>
      <c r="WAX25" s="124"/>
      <c r="WAY25" s="124"/>
      <c r="WAZ25" s="124"/>
      <c r="WBA25" s="124"/>
      <c r="WBB25" s="124"/>
      <c r="WBC25" s="124"/>
      <c r="WBD25" s="124"/>
      <c r="WBE25" s="124"/>
      <c r="WBF25" s="124"/>
      <c r="WBG25" s="124"/>
      <c r="WBH25" s="124"/>
      <c r="WBI25" s="124"/>
      <c r="WBJ25" s="124"/>
      <c r="WBK25" s="124"/>
      <c r="WBL25" s="124"/>
      <c r="WBM25" s="124"/>
      <c r="WBN25" s="124"/>
      <c r="WBO25" s="124"/>
      <c r="WBP25" s="124"/>
      <c r="WBQ25" s="124"/>
      <c r="WBR25" s="124"/>
      <c r="WBS25" s="124"/>
      <c r="WBT25" s="124"/>
      <c r="WBU25" s="124"/>
      <c r="WBV25" s="124"/>
      <c r="WBW25" s="124"/>
      <c r="WBX25" s="124"/>
      <c r="WBY25" s="124"/>
      <c r="WBZ25" s="124"/>
      <c r="WCA25" s="124"/>
      <c r="WCB25" s="124"/>
      <c r="WCC25" s="124"/>
      <c r="WCD25" s="124"/>
      <c r="WCE25" s="124"/>
      <c r="WCF25" s="124"/>
      <c r="WCG25" s="124"/>
      <c r="WCH25" s="124"/>
      <c r="WCI25" s="124"/>
      <c r="WCJ25" s="124"/>
      <c r="WCK25" s="124"/>
      <c r="WCL25" s="124"/>
      <c r="WCM25" s="124"/>
      <c r="WCN25" s="124"/>
      <c r="WCO25" s="124"/>
      <c r="WCP25" s="124"/>
      <c r="WCQ25" s="124"/>
      <c r="WCR25" s="124"/>
      <c r="WCS25" s="124"/>
      <c r="WCT25" s="124"/>
      <c r="WCU25" s="124"/>
      <c r="WCV25" s="124"/>
      <c r="WCW25" s="124"/>
      <c r="WCX25" s="124"/>
      <c r="WCY25" s="124"/>
      <c r="WCZ25" s="124"/>
      <c r="WDA25" s="124"/>
      <c r="WDB25" s="124"/>
      <c r="WDC25" s="124"/>
      <c r="WDD25" s="124"/>
      <c r="WDE25" s="124"/>
      <c r="WDF25" s="124"/>
      <c r="WDG25" s="124"/>
      <c r="WDH25" s="124"/>
      <c r="WDI25" s="124"/>
      <c r="WDJ25" s="124"/>
      <c r="WDK25" s="124"/>
      <c r="WDL25" s="124"/>
      <c r="WDM25" s="124"/>
      <c r="WDN25" s="124"/>
      <c r="WDO25" s="124"/>
      <c r="WDP25" s="124"/>
      <c r="WDQ25" s="124"/>
      <c r="WDR25" s="124"/>
      <c r="WDS25" s="124"/>
      <c r="WDT25" s="124"/>
      <c r="WDU25" s="124"/>
      <c r="WDV25" s="124"/>
      <c r="WDW25" s="124"/>
      <c r="WDX25" s="124"/>
      <c r="WDY25" s="124"/>
      <c r="WDZ25" s="124"/>
      <c r="WEA25" s="124"/>
      <c r="WEB25" s="124"/>
      <c r="WEC25" s="124"/>
      <c r="WED25" s="124"/>
      <c r="WEE25" s="124"/>
      <c r="WEF25" s="124"/>
      <c r="WEG25" s="124"/>
      <c r="WEH25" s="124"/>
      <c r="WEI25" s="124"/>
      <c r="WEJ25" s="124"/>
      <c r="WEK25" s="124"/>
      <c r="WEL25" s="124"/>
      <c r="WEM25" s="124"/>
      <c r="WEN25" s="124"/>
      <c r="WEO25" s="124"/>
      <c r="WEP25" s="124"/>
      <c r="WEQ25" s="124"/>
      <c r="WER25" s="124"/>
      <c r="WES25" s="124"/>
      <c r="WET25" s="124"/>
      <c r="WEU25" s="124"/>
      <c r="WEV25" s="124"/>
      <c r="WEW25" s="124"/>
      <c r="WEX25" s="124"/>
      <c r="WEY25" s="124"/>
      <c r="WEZ25" s="124"/>
      <c r="WFA25" s="124"/>
      <c r="WFB25" s="124"/>
      <c r="WFC25" s="124"/>
      <c r="WFD25" s="124"/>
      <c r="WFE25" s="124"/>
      <c r="WFF25" s="124"/>
      <c r="WFG25" s="124"/>
      <c r="WFH25" s="124"/>
      <c r="WFI25" s="124"/>
      <c r="WFJ25" s="124"/>
      <c r="WFK25" s="124"/>
      <c r="WFL25" s="124"/>
      <c r="WFM25" s="124"/>
      <c r="WFN25" s="124"/>
      <c r="WFO25" s="124"/>
      <c r="WFP25" s="124"/>
      <c r="WFQ25" s="124"/>
      <c r="WFR25" s="124"/>
      <c r="WFS25" s="124"/>
      <c r="WFT25" s="124"/>
      <c r="WFU25" s="124"/>
      <c r="WFV25" s="124"/>
      <c r="WFW25" s="124"/>
      <c r="WFX25" s="124"/>
      <c r="WFY25" s="124"/>
      <c r="WFZ25" s="124"/>
      <c r="WGA25" s="124"/>
      <c r="WGB25" s="124"/>
      <c r="WGC25" s="124"/>
      <c r="WGD25" s="124"/>
      <c r="WGE25" s="124"/>
      <c r="WGF25" s="124"/>
      <c r="WGG25" s="124"/>
      <c r="WGH25" s="124"/>
      <c r="WGI25" s="124"/>
      <c r="WGJ25" s="124"/>
      <c r="WGK25" s="124"/>
      <c r="WGL25" s="124"/>
      <c r="WGM25" s="124"/>
      <c r="WGN25" s="124"/>
      <c r="WGO25" s="124"/>
      <c r="WGP25" s="124"/>
      <c r="WGQ25" s="124"/>
      <c r="WGR25" s="124"/>
      <c r="WGS25" s="124"/>
      <c r="WGT25" s="124"/>
      <c r="WGU25" s="124"/>
      <c r="WGV25" s="124"/>
      <c r="WGW25" s="124"/>
      <c r="WGX25" s="124"/>
      <c r="WGY25" s="124"/>
      <c r="WGZ25" s="124"/>
      <c r="WHA25" s="124"/>
      <c r="WHB25" s="124"/>
      <c r="WHC25" s="124"/>
      <c r="WHD25" s="124"/>
      <c r="WHE25" s="124"/>
      <c r="WHF25" s="124"/>
      <c r="WHG25" s="124"/>
      <c r="WHH25" s="124"/>
      <c r="WHI25" s="124"/>
      <c r="WHJ25" s="124"/>
      <c r="WHK25" s="124"/>
      <c r="WHL25" s="124"/>
      <c r="WHM25" s="124"/>
      <c r="WHN25" s="124"/>
      <c r="WHO25" s="124"/>
      <c r="WHP25" s="124"/>
      <c r="WHQ25" s="124"/>
      <c r="WHR25" s="124"/>
      <c r="WHS25" s="124"/>
      <c r="WHT25" s="124"/>
      <c r="WHU25" s="124"/>
      <c r="WHV25" s="124"/>
      <c r="WHW25" s="124"/>
      <c r="WHX25" s="124"/>
      <c r="WHY25" s="124"/>
      <c r="WHZ25" s="124"/>
      <c r="WIA25" s="124"/>
      <c r="WIB25" s="124"/>
      <c r="WIC25" s="124"/>
      <c r="WID25" s="124"/>
      <c r="WIE25" s="124"/>
      <c r="WIF25" s="124"/>
      <c r="WIG25" s="124"/>
      <c r="WIH25" s="124"/>
      <c r="WII25" s="124"/>
      <c r="WIJ25" s="124"/>
      <c r="WIK25" s="124"/>
      <c r="WIL25" s="124"/>
      <c r="WIM25" s="124"/>
      <c r="WIN25" s="124"/>
      <c r="WIO25" s="124"/>
      <c r="WIP25" s="124"/>
      <c r="WIQ25" s="124"/>
      <c r="WIR25" s="124"/>
      <c r="WIS25" s="124"/>
      <c r="WIT25" s="124"/>
      <c r="WIU25" s="124"/>
      <c r="WIV25" s="124"/>
      <c r="WIW25" s="124"/>
      <c r="WIX25" s="124"/>
      <c r="WIY25" s="124"/>
      <c r="WIZ25" s="124"/>
      <c r="WJA25" s="124"/>
      <c r="WJB25" s="124"/>
      <c r="WJC25" s="124"/>
      <c r="WJD25" s="124"/>
      <c r="WJE25" s="124"/>
      <c r="WJF25" s="124"/>
      <c r="WJG25" s="124"/>
      <c r="WJH25" s="124"/>
      <c r="WJI25" s="124"/>
      <c r="WJJ25" s="124"/>
      <c r="WJK25" s="124"/>
      <c r="WJL25" s="124"/>
      <c r="WJM25" s="124"/>
      <c r="WJN25" s="124"/>
      <c r="WJO25" s="124"/>
      <c r="WJP25" s="124"/>
      <c r="WJQ25" s="124"/>
      <c r="WJR25" s="124"/>
      <c r="WJS25" s="124"/>
      <c r="WJT25" s="124"/>
      <c r="WJU25" s="124"/>
      <c r="WJV25" s="124"/>
      <c r="WJW25" s="124"/>
      <c r="WJX25" s="124"/>
      <c r="WJY25" s="124"/>
      <c r="WJZ25" s="124"/>
      <c r="WKA25" s="124"/>
      <c r="WKB25" s="124"/>
      <c r="WKC25" s="124"/>
      <c r="WKD25" s="124"/>
      <c r="WKE25" s="124"/>
      <c r="WKF25" s="124"/>
      <c r="WKG25" s="124"/>
      <c r="WKH25" s="124"/>
      <c r="WKI25" s="124"/>
      <c r="WKJ25" s="124"/>
      <c r="WKK25" s="124"/>
      <c r="WKL25" s="124"/>
      <c r="WKM25" s="124"/>
      <c r="WKN25" s="124"/>
      <c r="WKO25" s="124"/>
      <c r="WKP25" s="124"/>
      <c r="WKQ25" s="124"/>
      <c r="WKR25" s="124"/>
      <c r="WKS25" s="124"/>
      <c r="WKT25" s="124"/>
      <c r="WKU25" s="124"/>
      <c r="WKV25" s="124"/>
      <c r="WKW25" s="124"/>
      <c r="WKX25" s="124"/>
      <c r="WKY25" s="124"/>
      <c r="WKZ25" s="124"/>
      <c r="WLA25" s="124"/>
      <c r="WLB25" s="124"/>
      <c r="WLC25" s="124"/>
      <c r="WLD25" s="124"/>
      <c r="WLE25" s="124"/>
      <c r="WLF25" s="124"/>
      <c r="WLG25" s="124"/>
      <c r="WLH25" s="124"/>
      <c r="WLI25" s="124"/>
      <c r="WLJ25" s="124"/>
      <c r="WLK25" s="124"/>
      <c r="WLL25" s="124"/>
      <c r="WLM25" s="124"/>
      <c r="WLN25" s="124"/>
      <c r="WLO25" s="124"/>
      <c r="WLP25" s="124"/>
      <c r="WLQ25" s="124"/>
      <c r="WLR25" s="124"/>
      <c r="WLS25" s="124"/>
      <c r="WLT25" s="124"/>
      <c r="WLU25" s="124"/>
      <c r="WLV25" s="124"/>
      <c r="WLW25" s="124"/>
      <c r="WLX25" s="124"/>
      <c r="WLY25" s="124"/>
      <c r="WLZ25" s="124"/>
      <c r="WMA25" s="124"/>
      <c r="WMB25" s="124"/>
      <c r="WMC25" s="124"/>
      <c r="WMD25" s="124"/>
      <c r="WME25" s="124"/>
      <c r="WMF25" s="124"/>
      <c r="WMG25" s="124"/>
      <c r="WMH25" s="124"/>
      <c r="WMI25" s="124"/>
      <c r="WMJ25" s="124"/>
      <c r="WMK25" s="124"/>
      <c r="WML25" s="124"/>
      <c r="WMM25" s="124"/>
      <c r="WMN25" s="124"/>
      <c r="WMO25" s="124"/>
      <c r="WMP25" s="124"/>
      <c r="WMQ25" s="124"/>
      <c r="WMR25" s="124"/>
      <c r="WMS25" s="124"/>
      <c r="WMT25" s="124"/>
      <c r="WMU25" s="124"/>
      <c r="WMV25" s="124"/>
      <c r="WMW25" s="124"/>
      <c r="WMX25" s="124"/>
      <c r="WMY25" s="124"/>
      <c r="WMZ25" s="124"/>
      <c r="WNA25" s="124"/>
      <c r="WNB25" s="124"/>
      <c r="WNC25" s="124"/>
      <c r="WND25" s="124"/>
      <c r="WNE25" s="124"/>
      <c r="WNF25" s="124"/>
      <c r="WNG25" s="124"/>
      <c r="WNH25" s="124"/>
      <c r="WNI25" s="124"/>
      <c r="WNJ25" s="124"/>
      <c r="WNK25" s="124"/>
      <c r="WNL25" s="124"/>
      <c r="WNM25" s="124"/>
      <c r="WNN25" s="124"/>
      <c r="WNO25" s="124"/>
      <c r="WNP25" s="124"/>
      <c r="WNQ25" s="124"/>
      <c r="WNR25" s="124"/>
      <c r="WNS25" s="124"/>
      <c r="WNT25" s="124"/>
      <c r="WNU25" s="124"/>
      <c r="WNV25" s="124"/>
      <c r="WNW25" s="124"/>
      <c r="WNX25" s="124"/>
      <c r="WNY25" s="124"/>
      <c r="WNZ25" s="124"/>
      <c r="WOA25" s="124"/>
      <c r="WOB25" s="124"/>
      <c r="WOC25" s="124"/>
      <c r="WOD25" s="124"/>
      <c r="WOE25" s="124"/>
      <c r="WOF25" s="124"/>
      <c r="WOG25" s="124"/>
      <c r="WOH25" s="124"/>
      <c r="WOI25" s="124"/>
      <c r="WOJ25" s="124"/>
      <c r="WOK25" s="124"/>
      <c r="WOL25" s="124"/>
      <c r="WOM25" s="124"/>
      <c r="WON25" s="124"/>
      <c r="WOO25" s="124"/>
      <c r="WOP25" s="124"/>
      <c r="WOQ25" s="124"/>
      <c r="WOR25" s="124"/>
      <c r="WOS25" s="124"/>
      <c r="WOT25" s="124"/>
      <c r="WOU25" s="124"/>
      <c r="WOV25" s="124"/>
      <c r="WOW25" s="124"/>
      <c r="WOX25" s="124"/>
      <c r="WOY25" s="124"/>
      <c r="WOZ25" s="124"/>
      <c r="WPA25" s="124"/>
      <c r="WPB25" s="124"/>
      <c r="WPC25" s="124"/>
      <c r="WPD25" s="124"/>
      <c r="WPE25" s="124"/>
      <c r="WPF25" s="124"/>
      <c r="WPG25" s="124"/>
      <c r="WPH25" s="124"/>
      <c r="WPI25" s="124"/>
      <c r="WPJ25" s="124"/>
      <c r="WPK25" s="124"/>
      <c r="WPL25" s="124"/>
      <c r="WPM25" s="124"/>
      <c r="WPN25" s="124"/>
      <c r="WPO25" s="124"/>
      <c r="WPP25" s="124"/>
      <c r="WPQ25" s="124"/>
      <c r="WPR25" s="124"/>
      <c r="WPS25" s="124"/>
      <c r="WPT25" s="124"/>
      <c r="WPU25" s="124"/>
      <c r="WPV25" s="124"/>
      <c r="WPW25" s="124"/>
      <c r="WPX25" s="124"/>
      <c r="WPY25" s="124"/>
      <c r="WPZ25" s="124"/>
      <c r="WQA25" s="124"/>
      <c r="WQB25" s="124"/>
      <c r="WQC25" s="124"/>
      <c r="WQD25" s="124"/>
      <c r="WQE25" s="124"/>
      <c r="WQF25" s="124"/>
      <c r="WQG25" s="124"/>
      <c r="WQH25" s="124"/>
      <c r="WQI25" s="124"/>
      <c r="WQJ25" s="124"/>
      <c r="WQK25" s="124"/>
      <c r="WQL25" s="124"/>
      <c r="WQM25" s="124"/>
      <c r="WQN25" s="124"/>
      <c r="WQO25" s="124"/>
      <c r="WQP25" s="124"/>
      <c r="WQQ25" s="124"/>
      <c r="WQR25" s="124"/>
      <c r="WQS25" s="124"/>
      <c r="WQT25" s="124"/>
      <c r="WQU25" s="124"/>
      <c r="WQV25" s="124"/>
      <c r="WQW25" s="124"/>
      <c r="WQX25" s="124"/>
      <c r="WQY25" s="124"/>
      <c r="WQZ25" s="124"/>
      <c r="WRA25" s="124"/>
      <c r="WRB25" s="124"/>
      <c r="WRC25" s="124"/>
      <c r="WRD25" s="124"/>
      <c r="WRE25" s="124"/>
      <c r="WRF25" s="124"/>
      <c r="WRG25" s="124"/>
      <c r="WRH25" s="124"/>
      <c r="WRI25" s="124"/>
      <c r="WRJ25" s="124"/>
      <c r="WRK25" s="124"/>
      <c r="WRL25" s="124"/>
      <c r="WRM25" s="124"/>
      <c r="WRN25" s="124"/>
      <c r="WRO25" s="124"/>
      <c r="WRP25" s="124"/>
      <c r="WRQ25" s="124"/>
      <c r="WRR25" s="124"/>
      <c r="WRS25" s="124"/>
      <c r="WRT25" s="124"/>
      <c r="WRU25" s="124"/>
      <c r="WRV25" s="124"/>
      <c r="WRW25" s="124"/>
      <c r="WRX25" s="124"/>
      <c r="WRY25" s="124"/>
      <c r="WRZ25" s="124"/>
      <c r="WSA25" s="124"/>
      <c r="WSB25" s="124"/>
      <c r="WSC25" s="124"/>
      <c r="WSD25" s="124"/>
      <c r="WSE25" s="124"/>
      <c r="WSF25" s="124"/>
      <c r="WSG25" s="124"/>
      <c r="WSH25" s="124"/>
      <c r="WSI25" s="124"/>
      <c r="WSJ25" s="124"/>
      <c r="WSK25" s="124"/>
      <c r="WSL25" s="124"/>
      <c r="WSM25" s="124"/>
      <c r="WSN25" s="124"/>
      <c r="WSO25" s="124"/>
      <c r="WSP25" s="124"/>
      <c r="WSQ25" s="124"/>
      <c r="WSR25" s="124"/>
      <c r="WSS25" s="124"/>
      <c r="WST25" s="124"/>
      <c r="WSU25" s="124"/>
      <c r="WSV25" s="124"/>
      <c r="WSW25" s="124"/>
      <c r="WSX25" s="124"/>
      <c r="WSY25" s="124"/>
      <c r="WSZ25" s="124"/>
      <c r="WTA25" s="124"/>
      <c r="WTB25" s="124"/>
      <c r="WTC25" s="124"/>
      <c r="WTD25" s="124"/>
      <c r="WTE25" s="124"/>
      <c r="WTF25" s="124"/>
      <c r="WTG25" s="124"/>
      <c r="WTH25" s="124"/>
      <c r="WTI25" s="124"/>
      <c r="WTJ25" s="124"/>
      <c r="WTK25" s="124"/>
      <c r="WTL25" s="124"/>
      <c r="WTM25" s="124"/>
      <c r="WTN25" s="124"/>
      <c r="WTO25" s="124"/>
      <c r="WTP25" s="124"/>
      <c r="WTQ25" s="124"/>
      <c r="WTR25" s="124"/>
      <c r="WTS25" s="124"/>
      <c r="WTT25" s="124"/>
      <c r="WTU25" s="124"/>
      <c r="WTV25" s="124"/>
      <c r="WTW25" s="124"/>
      <c r="WTX25" s="124"/>
      <c r="WTY25" s="124"/>
      <c r="WTZ25" s="124"/>
      <c r="WUA25" s="124"/>
      <c r="WUB25" s="124"/>
      <c r="WUC25" s="124"/>
      <c r="WUD25" s="124"/>
      <c r="WUE25" s="124"/>
      <c r="WUF25" s="124"/>
      <c r="WUG25" s="124"/>
      <c r="WUH25" s="124"/>
      <c r="WUI25" s="124"/>
      <c r="WUJ25" s="124"/>
      <c r="WUK25" s="124"/>
      <c r="WUL25" s="124"/>
      <c r="WUM25" s="124"/>
      <c r="WUN25" s="124"/>
      <c r="WUO25" s="124"/>
      <c r="WUP25" s="124"/>
      <c r="WUQ25" s="124"/>
      <c r="WUR25" s="124"/>
      <c r="WUS25" s="124"/>
      <c r="WUT25" s="124"/>
      <c r="WUU25" s="124"/>
      <c r="WUV25" s="124"/>
      <c r="WUW25" s="124"/>
      <c r="WUX25" s="124"/>
      <c r="WUY25" s="124"/>
      <c r="WUZ25" s="124"/>
      <c r="WVA25" s="124"/>
      <c r="WVB25" s="124"/>
      <c r="WVC25" s="124"/>
      <c r="WVD25" s="124"/>
      <c r="WVE25" s="124"/>
      <c r="WVF25" s="124"/>
      <c r="WVG25" s="124"/>
      <c r="WVH25" s="124"/>
      <c r="WVI25" s="124"/>
      <c r="WVJ25" s="124"/>
      <c r="WVK25" s="124"/>
      <c r="WVL25" s="124"/>
      <c r="WVM25" s="124"/>
      <c r="WVN25" s="124"/>
      <c r="WVO25" s="124"/>
      <c r="WVP25" s="124"/>
      <c r="WVQ25" s="124"/>
      <c r="WVR25" s="124"/>
      <c r="WVS25" s="124"/>
      <c r="WVT25" s="124"/>
      <c r="WVU25" s="124"/>
      <c r="WVV25" s="124"/>
      <c r="WVW25" s="124"/>
      <c r="WVX25" s="124"/>
      <c r="WVY25" s="124"/>
      <c r="WVZ25" s="124"/>
      <c r="WWA25" s="124"/>
      <c r="WWB25" s="124"/>
      <c r="WWC25" s="124"/>
      <c r="WWD25" s="124"/>
      <c r="WWE25" s="124"/>
      <c r="WWF25" s="124"/>
      <c r="WWG25" s="124"/>
      <c r="WWH25" s="124"/>
      <c r="WWI25" s="124"/>
      <c r="WWJ25" s="124"/>
      <c r="WWK25" s="124"/>
      <c r="WWL25" s="124"/>
      <c r="WWM25" s="124"/>
      <c r="WWN25" s="124"/>
      <c r="WWO25" s="124"/>
      <c r="WWP25" s="124"/>
      <c r="WWQ25" s="124"/>
      <c r="WWR25" s="124"/>
      <c r="WWS25" s="124"/>
      <c r="WWT25" s="124"/>
      <c r="WWU25" s="124"/>
      <c r="WWV25" s="124"/>
      <c r="WWW25" s="124"/>
      <c r="WWX25" s="124"/>
      <c r="WWY25" s="124"/>
      <c r="WWZ25" s="124"/>
      <c r="WXA25" s="124"/>
      <c r="WXB25" s="124"/>
      <c r="WXC25" s="124"/>
      <c r="WXD25" s="124"/>
      <c r="WXE25" s="124"/>
      <c r="WXF25" s="124"/>
      <c r="WXG25" s="124"/>
      <c r="WXH25" s="124"/>
      <c r="WXI25" s="124"/>
      <c r="WXJ25" s="124"/>
      <c r="WXK25" s="124"/>
      <c r="WXL25" s="124"/>
      <c r="WXM25" s="124"/>
      <c r="WXN25" s="124"/>
      <c r="WXO25" s="124"/>
      <c r="WXP25" s="124"/>
      <c r="WXQ25" s="124"/>
      <c r="WXR25" s="124"/>
      <c r="WXS25" s="124"/>
      <c r="WXT25" s="124"/>
      <c r="WXU25" s="124"/>
      <c r="WXV25" s="124"/>
      <c r="WXW25" s="124"/>
      <c r="WXX25" s="124"/>
      <c r="WXY25" s="124"/>
      <c r="WXZ25" s="124"/>
      <c r="WYA25" s="124"/>
      <c r="WYB25" s="124"/>
      <c r="WYC25" s="124"/>
      <c r="WYD25" s="124"/>
      <c r="WYE25" s="124"/>
      <c r="WYF25" s="124"/>
      <c r="WYG25" s="124"/>
      <c r="WYH25" s="124"/>
      <c r="WYI25" s="124"/>
      <c r="WYJ25" s="124"/>
      <c r="WYK25" s="124"/>
      <c r="WYL25" s="124"/>
      <c r="WYM25" s="124"/>
      <c r="WYN25" s="124"/>
      <c r="WYO25" s="124"/>
      <c r="WYP25" s="124"/>
      <c r="WYQ25" s="124"/>
      <c r="WYR25" s="124"/>
      <c r="WYS25" s="124"/>
      <c r="WYT25" s="124"/>
      <c r="WYU25" s="124"/>
      <c r="WYV25" s="124"/>
      <c r="WYW25" s="124"/>
      <c r="WYX25" s="124"/>
      <c r="WYY25" s="124"/>
      <c r="WYZ25" s="124"/>
      <c r="WZA25" s="124"/>
      <c r="WZB25" s="124"/>
      <c r="WZC25" s="124"/>
      <c r="WZD25" s="124"/>
      <c r="WZE25" s="124"/>
      <c r="WZF25" s="124"/>
      <c r="WZG25" s="124"/>
      <c r="WZH25" s="124"/>
      <c r="WZI25" s="124"/>
      <c r="WZJ25" s="124"/>
      <c r="WZK25" s="124"/>
      <c r="WZL25" s="124"/>
      <c r="WZM25" s="124"/>
      <c r="WZN25" s="124"/>
      <c r="WZO25" s="124"/>
      <c r="WZP25" s="124"/>
      <c r="WZQ25" s="124"/>
      <c r="WZR25" s="124"/>
      <c r="WZS25" s="124"/>
      <c r="WZT25" s="124"/>
      <c r="WZU25" s="124"/>
      <c r="WZV25" s="124"/>
      <c r="WZW25" s="124"/>
      <c r="WZX25" s="124"/>
      <c r="WZY25" s="124"/>
      <c r="WZZ25" s="124"/>
      <c r="XAA25" s="124"/>
      <c r="XAB25" s="124"/>
      <c r="XAC25" s="124"/>
      <c r="XAD25" s="124"/>
      <c r="XAE25" s="124"/>
      <c r="XAF25" s="124"/>
      <c r="XAG25" s="124"/>
      <c r="XAH25" s="124"/>
      <c r="XAI25" s="124"/>
      <c r="XAJ25" s="124"/>
      <c r="XAK25" s="124"/>
      <c r="XAL25" s="124"/>
      <c r="XAM25" s="124"/>
      <c r="XAN25" s="124"/>
      <c r="XAO25" s="124"/>
      <c r="XAP25" s="124"/>
      <c r="XAQ25" s="124"/>
      <c r="XAR25" s="124"/>
      <c r="XAS25" s="124"/>
      <c r="XAT25" s="124"/>
      <c r="XAU25" s="124"/>
      <c r="XAV25" s="124"/>
      <c r="XAW25" s="124"/>
      <c r="XAX25" s="124"/>
      <c r="XAY25" s="124"/>
      <c r="XAZ25" s="124"/>
      <c r="XBA25" s="124"/>
      <c r="XBB25" s="124"/>
      <c r="XBC25" s="124"/>
      <c r="XBD25" s="124"/>
      <c r="XBE25" s="124"/>
      <c r="XBF25" s="124"/>
      <c r="XBG25" s="124"/>
      <c r="XBH25" s="124"/>
      <c r="XBI25" s="124"/>
      <c r="XBJ25" s="124"/>
      <c r="XBK25" s="124"/>
      <c r="XBL25" s="124"/>
      <c r="XBM25" s="124"/>
      <c r="XBN25" s="124"/>
      <c r="XBO25" s="124"/>
      <c r="XBP25" s="124"/>
      <c r="XBQ25" s="124"/>
      <c r="XBR25" s="124"/>
      <c r="XBS25" s="124"/>
      <c r="XBT25" s="124"/>
      <c r="XBU25" s="124"/>
      <c r="XBV25" s="124"/>
      <c r="XBW25" s="124"/>
      <c r="XBX25" s="124"/>
      <c r="XBY25" s="124"/>
      <c r="XBZ25" s="124"/>
      <c r="XCA25" s="124"/>
      <c r="XCB25" s="124"/>
      <c r="XCC25" s="124"/>
      <c r="XCD25" s="124"/>
      <c r="XCE25" s="124"/>
      <c r="XCF25" s="124"/>
      <c r="XCG25" s="124"/>
      <c r="XCH25" s="124"/>
      <c r="XCI25" s="124"/>
      <c r="XCJ25" s="124"/>
      <c r="XCK25" s="124"/>
      <c r="XCL25" s="124"/>
      <c r="XCM25" s="124"/>
      <c r="XCN25" s="124"/>
      <c r="XCO25" s="124"/>
      <c r="XCP25" s="124"/>
      <c r="XCQ25" s="124"/>
      <c r="XCR25" s="124"/>
      <c r="XCS25" s="124"/>
      <c r="XCT25" s="124"/>
      <c r="XCU25" s="124"/>
      <c r="XCV25" s="124"/>
      <c r="XCW25" s="124"/>
      <c r="XCX25" s="124"/>
      <c r="XCY25" s="124"/>
      <c r="XCZ25" s="124"/>
      <c r="XDA25" s="124"/>
      <c r="XDB25" s="124"/>
      <c r="XDC25" s="124"/>
      <c r="XDD25" s="124"/>
      <c r="XDE25" s="124"/>
      <c r="XDF25" s="124"/>
      <c r="XDG25" s="124"/>
      <c r="XDH25" s="124"/>
      <c r="XDI25" s="124"/>
      <c r="XDJ25" s="124"/>
      <c r="XDK25" s="124"/>
      <c r="XDL25" s="124"/>
      <c r="XDM25" s="124"/>
      <c r="XDN25" s="124"/>
      <c r="XDO25" s="124"/>
      <c r="XDP25" s="124"/>
      <c r="XDQ25" s="124"/>
      <c r="XDR25" s="124"/>
      <c r="XDS25" s="124"/>
      <c r="XDT25" s="124"/>
      <c r="XDU25" s="124"/>
      <c r="XDV25" s="124"/>
      <c r="XDW25" s="124"/>
      <c r="XDX25" s="124"/>
      <c r="XDY25" s="124"/>
      <c r="XDZ25" s="124"/>
      <c r="XEA25" s="124"/>
      <c r="XEB25" s="124"/>
      <c r="XEC25" s="124"/>
      <c r="XED25" s="124"/>
      <c r="XEE25" s="124"/>
      <c r="XEF25" s="124"/>
      <c r="XEG25" s="124"/>
      <c r="XEH25" s="124"/>
      <c r="XEI25" s="124"/>
      <c r="XEJ25" s="124"/>
      <c r="XEK25" s="124"/>
      <c r="XEL25" s="124"/>
      <c r="XEM25" s="124"/>
      <c r="XEN25" s="124"/>
      <c r="XEO25" s="124"/>
      <c r="XEP25" s="124"/>
      <c r="XEQ25" s="124"/>
      <c r="XER25" s="124"/>
      <c r="XES25" s="124"/>
      <c r="XET25" s="124"/>
      <c r="XEU25" s="124"/>
      <c r="XEV25" s="124"/>
      <c r="XEW25" s="124"/>
      <c r="XEX25" s="124"/>
      <c r="XEY25" s="124"/>
      <c r="XEZ25" s="124"/>
      <c r="XFA25" s="124"/>
      <c r="XFB25" s="124"/>
      <c r="XFC25" s="124"/>
    </row>
    <row r="26" customFormat="1" ht="69.95" customHeight="1" spans="1:9">
      <c r="A26" s="76">
        <v>1</v>
      </c>
      <c r="B26" s="115" t="s">
        <v>95</v>
      </c>
      <c r="C26" s="76" t="s">
        <v>13892</v>
      </c>
      <c r="D26" s="114" t="s">
        <v>13893</v>
      </c>
      <c r="E26" s="114" t="s">
        <v>13894</v>
      </c>
      <c r="F26" s="114" t="s">
        <v>13895</v>
      </c>
      <c r="G26" s="116" t="s">
        <v>13896</v>
      </c>
      <c r="H26" s="114" t="s">
        <v>13897</v>
      </c>
      <c r="I26" s="7" t="s">
        <v>8956</v>
      </c>
    </row>
    <row r="27" customFormat="1" ht="69.95" customHeight="1" spans="1:9">
      <c r="A27" s="76">
        <v>2</v>
      </c>
      <c r="B27" s="115" t="s">
        <v>95</v>
      </c>
      <c r="C27" s="76" t="s">
        <v>13898</v>
      </c>
      <c r="D27" s="114" t="s">
        <v>13899</v>
      </c>
      <c r="E27" s="114" t="s">
        <v>13900</v>
      </c>
      <c r="F27" s="114" t="s">
        <v>13901</v>
      </c>
      <c r="G27" s="116" t="s">
        <v>13896</v>
      </c>
      <c r="H27" s="114" t="s">
        <v>13902</v>
      </c>
      <c r="I27" s="7" t="s">
        <v>8956</v>
      </c>
    </row>
    <row r="28" customFormat="1" ht="69.95" customHeight="1" spans="1:9">
      <c r="A28" s="76">
        <v>3</v>
      </c>
      <c r="B28" s="115" t="s">
        <v>38</v>
      </c>
      <c r="C28" s="76" t="s">
        <v>13903</v>
      </c>
      <c r="D28" s="114" t="s">
        <v>13904</v>
      </c>
      <c r="E28" s="114" t="s">
        <v>13905</v>
      </c>
      <c r="F28" s="114" t="s">
        <v>13906</v>
      </c>
      <c r="G28" s="116" t="s">
        <v>13907</v>
      </c>
      <c r="H28" s="114" t="s">
        <v>13908</v>
      </c>
      <c r="I28" s="7" t="s">
        <v>8956</v>
      </c>
    </row>
    <row r="29" customFormat="1" ht="69.95" customHeight="1" spans="1:9">
      <c r="A29" s="76">
        <v>4</v>
      </c>
      <c r="B29" s="115" t="s">
        <v>38</v>
      </c>
      <c r="C29" s="76" t="s">
        <v>13909</v>
      </c>
      <c r="D29" s="114" t="s">
        <v>13910</v>
      </c>
      <c r="E29" s="114" t="s">
        <v>13911</v>
      </c>
      <c r="F29" s="114" t="s">
        <v>13906</v>
      </c>
      <c r="G29" s="116" t="s">
        <v>13912</v>
      </c>
      <c r="H29" s="114" t="s">
        <v>13908</v>
      </c>
      <c r="I29" s="7" t="s">
        <v>8956</v>
      </c>
    </row>
    <row r="30" customFormat="1" ht="69.95" customHeight="1" spans="1:9">
      <c r="A30" s="76">
        <v>5</v>
      </c>
      <c r="B30" s="115" t="s">
        <v>38</v>
      </c>
      <c r="C30" s="76" t="s">
        <v>13913</v>
      </c>
      <c r="D30" s="114" t="s">
        <v>13914</v>
      </c>
      <c r="E30" s="114" t="s">
        <v>13915</v>
      </c>
      <c r="F30" s="114" t="s">
        <v>13906</v>
      </c>
      <c r="G30" s="116" t="s">
        <v>13912</v>
      </c>
      <c r="H30" s="114" t="s">
        <v>13908</v>
      </c>
      <c r="I30" s="7" t="s">
        <v>8956</v>
      </c>
    </row>
    <row r="31" customFormat="1" ht="69.95" customHeight="1" spans="1:9">
      <c r="A31" s="76">
        <v>6</v>
      </c>
      <c r="B31" s="115" t="s">
        <v>38</v>
      </c>
      <c r="C31" s="76" t="s">
        <v>13916</v>
      </c>
      <c r="D31" s="114" t="s">
        <v>13917</v>
      </c>
      <c r="E31" s="114" t="s">
        <v>13918</v>
      </c>
      <c r="F31" s="114" t="s">
        <v>13906</v>
      </c>
      <c r="G31" s="116" t="s">
        <v>13912</v>
      </c>
      <c r="H31" s="114" t="s">
        <v>13908</v>
      </c>
      <c r="I31" s="7" t="s">
        <v>8956</v>
      </c>
    </row>
    <row r="32" customFormat="1" ht="69.95" customHeight="1" spans="1:9">
      <c r="A32" s="76">
        <v>7</v>
      </c>
      <c r="B32" s="115" t="s">
        <v>38</v>
      </c>
      <c r="C32" s="76" t="s">
        <v>13919</v>
      </c>
      <c r="D32" s="114" t="s">
        <v>13920</v>
      </c>
      <c r="E32" s="114" t="s">
        <v>13921</v>
      </c>
      <c r="F32" s="114" t="s">
        <v>13906</v>
      </c>
      <c r="G32" s="116" t="s">
        <v>13912</v>
      </c>
      <c r="H32" s="114" t="s">
        <v>13908</v>
      </c>
      <c r="I32" s="7" t="s">
        <v>8956</v>
      </c>
    </row>
    <row r="33" customFormat="1" ht="69.95" customHeight="1" spans="1:9">
      <c r="A33" s="76">
        <v>8</v>
      </c>
      <c r="B33" s="115" t="s">
        <v>38</v>
      </c>
      <c r="C33" s="76" t="s">
        <v>13922</v>
      </c>
      <c r="D33" s="114" t="s">
        <v>13923</v>
      </c>
      <c r="E33" s="114" t="s">
        <v>13924</v>
      </c>
      <c r="F33" s="114" t="s">
        <v>13515</v>
      </c>
      <c r="G33" s="116" t="s">
        <v>13912</v>
      </c>
      <c r="H33" s="117"/>
      <c r="I33" s="7" t="s">
        <v>8956</v>
      </c>
    </row>
    <row r="34" customFormat="1" ht="69.95" customHeight="1" spans="1:9">
      <c r="A34" s="76">
        <v>9</v>
      </c>
      <c r="B34" s="115" t="s">
        <v>95</v>
      </c>
      <c r="C34" s="76" t="s">
        <v>13925</v>
      </c>
      <c r="D34" s="114" t="s">
        <v>13926</v>
      </c>
      <c r="E34" s="114" t="s">
        <v>13927</v>
      </c>
      <c r="F34" s="114" t="s">
        <v>13928</v>
      </c>
      <c r="G34" s="116" t="s">
        <v>51</v>
      </c>
      <c r="H34" s="117" t="s">
        <v>16227</v>
      </c>
      <c r="I34" s="7" t="s">
        <v>8956</v>
      </c>
    </row>
    <row r="35" customFormat="1" ht="69.95" customHeight="1" spans="1:9">
      <c r="A35" s="76">
        <v>10</v>
      </c>
      <c r="B35" s="115" t="s">
        <v>95</v>
      </c>
      <c r="C35" s="76" t="s">
        <v>13930</v>
      </c>
      <c r="D35" s="114" t="s">
        <v>13931</v>
      </c>
      <c r="E35" s="114" t="s">
        <v>13932</v>
      </c>
      <c r="F35" s="114" t="s">
        <v>13933</v>
      </c>
      <c r="G35" s="116" t="s">
        <v>13912</v>
      </c>
      <c r="H35" s="117"/>
      <c r="I35" s="7" t="s">
        <v>8956</v>
      </c>
    </row>
    <row r="36" customFormat="1" ht="69.95" customHeight="1" spans="1:9">
      <c r="A36" s="76">
        <v>11</v>
      </c>
      <c r="B36" s="115" t="s">
        <v>38</v>
      </c>
      <c r="C36" s="76" t="s">
        <v>13934</v>
      </c>
      <c r="D36" s="114" t="s">
        <v>13935</v>
      </c>
      <c r="E36" s="114" t="s">
        <v>13936</v>
      </c>
      <c r="F36" s="114" t="s">
        <v>13937</v>
      </c>
      <c r="G36" s="116" t="s">
        <v>13912</v>
      </c>
      <c r="H36" s="117"/>
      <c r="I36" s="7" t="s">
        <v>8956</v>
      </c>
    </row>
    <row r="37" customFormat="1" ht="69.95" customHeight="1" spans="1:9">
      <c r="A37" s="76">
        <v>12</v>
      </c>
      <c r="B37" s="115" t="s">
        <v>38</v>
      </c>
      <c r="C37" s="76" t="s">
        <v>13938</v>
      </c>
      <c r="D37" s="114" t="s">
        <v>13939</v>
      </c>
      <c r="E37" s="114" t="s">
        <v>13940</v>
      </c>
      <c r="F37" s="114" t="s">
        <v>13941</v>
      </c>
      <c r="G37" s="116" t="s">
        <v>51</v>
      </c>
      <c r="H37" s="117" t="s">
        <v>16228</v>
      </c>
      <c r="I37" s="7" t="s">
        <v>8956</v>
      </c>
    </row>
    <row r="38" customFormat="1" ht="69.95" customHeight="1" spans="1:9">
      <c r="A38" s="76"/>
      <c r="B38" s="115" t="s">
        <v>38</v>
      </c>
      <c r="C38" s="76" t="s">
        <v>13943</v>
      </c>
      <c r="D38" s="114" t="s">
        <v>13944</v>
      </c>
      <c r="E38" s="114"/>
      <c r="F38" s="114"/>
      <c r="G38" s="116" t="s">
        <v>51</v>
      </c>
      <c r="H38" s="117"/>
      <c r="I38" s="7" t="s">
        <v>8956</v>
      </c>
    </row>
    <row r="39" customFormat="1" ht="69.95" customHeight="1" spans="1:9">
      <c r="A39" s="76">
        <v>13</v>
      </c>
      <c r="B39" s="115" t="s">
        <v>38</v>
      </c>
      <c r="C39" s="76" t="s">
        <v>13945</v>
      </c>
      <c r="D39" s="114" t="s">
        <v>13946</v>
      </c>
      <c r="E39" s="114" t="s">
        <v>13947</v>
      </c>
      <c r="F39" s="114" t="s">
        <v>13941</v>
      </c>
      <c r="G39" s="116" t="s">
        <v>44</v>
      </c>
      <c r="H39" s="117"/>
      <c r="I39" s="7" t="s">
        <v>8956</v>
      </c>
    </row>
    <row r="40" customFormat="1" ht="69.95" customHeight="1" spans="1:9">
      <c r="A40" s="76">
        <v>14</v>
      </c>
      <c r="B40" s="115" t="s">
        <v>38</v>
      </c>
      <c r="C40" s="76" t="s">
        <v>13948</v>
      </c>
      <c r="D40" s="114" t="s">
        <v>13949</v>
      </c>
      <c r="E40" s="114" t="s">
        <v>13950</v>
      </c>
      <c r="F40" s="114" t="s">
        <v>13941</v>
      </c>
      <c r="G40" s="116" t="s">
        <v>44</v>
      </c>
      <c r="H40" s="117"/>
      <c r="I40" s="7" t="s">
        <v>8956</v>
      </c>
    </row>
    <row r="41" customFormat="1" ht="69.95" customHeight="1" spans="1:9">
      <c r="A41" s="76">
        <v>15</v>
      </c>
      <c r="B41" s="115" t="s">
        <v>95</v>
      </c>
      <c r="C41" s="76" t="s">
        <v>13951</v>
      </c>
      <c r="D41" s="114" t="s">
        <v>13952</v>
      </c>
      <c r="E41" s="114" t="s">
        <v>13953</v>
      </c>
      <c r="F41" s="114" t="s">
        <v>13954</v>
      </c>
      <c r="G41" s="116" t="s">
        <v>4170</v>
      </c>
      <c r="H41" s="114" t="s">
        <v>13955</v>
      </c>
      <c r="I41" s="7" t="s">
        <v>8956</v>
      </c>
    </row>
    <row r="42" customFormat="1" ht="69.95" customHeight="1" spans="1:9">
      <c r="A42" s="76"/>
      <c r="B42" s="115" t="s">
        <v>95</v>
      </c>
      <c r="C42" s="76" t="s">
        <v>13956</v>
      </c>
      <c r="D42" s="114" t="s">
        <v>13957</v>
      </c>
      <c r="E42" s="114"/>
      <c r="F42" s="114"/>
      <c r="G42" s="116" t="s">
        <v>4170</v>
      </c>
      <c r="H42" s="114"/>
      <c r="I42" s="7" t="s">
        <v>8956</v>
      </c>
    </row>
    <row r="43" customFormat="1" ht="69.95" customHeight="1" spans="1:9">
      <c r="A43" s="76"/>
      <c r="B43" s="115" t="s">
        <v>95</v>
      </c>
      <c r="C43" s="76" t="s">
        <v>13958</v>
      </c>
      <c r="D43" s="114" t="s">
        <v>13959</v>
      </c>
      <c r="E43" s="114"/>
      <c r="F43" s="114"/>
      <c r="G43" s="116" t="s">
        <v>4170</v>
      </c>
      <c r="H43" s="114"/>
      <c r="I43" s="7" t="s">
        <v>8956</v>
      </c>
    </row>
    <row r="44" customFormat="1" ht="69.95" customHeight="1" spans="1:9">
      <c r="A44" s="76"/>
      <c r="B44" s="115" t="s">
        <v>95</v>
      </c>
      <c r="C44" s="76" t="s">
        <v>13960</v>
      </c>
      <c r="D44" s="114" t="s">
        <v>13961</v>
      </c>
      <c r="E44" s="114"/>
      <c r="F44" s="114"/>
      <c r="G44" s="116" t="s">
        <v>4170</v>
      </c>
      <c r="H44" s="114"/>
      <c r="I44" s="7" t="s">
        <v>8956</v>
      </c>
    </row>
    <row r="45" customFormat="1" ht="69.95" customHeight="1" spans="1:9">
      <c r="A45" s="76">
        <v>16</v>
      </c>
      <c r="B45" s="115" t="s">
        <v>95</v>
      </c>
      <c r="C45" s="76" t="s">
        <v>13962</v>
      </c>
      <c r="D45" s="114" t="s">
        <v>13963</v>
      </c>
      <c r="E45" s="114" t="s">
        <v>13964</v>
      </c>
      <c r="F45" s="114" t="s">
        <v>13965</v>
      </c>
      <c r="G45" s="116" t="s">
        <v>4170</v>
      </c>
      <c r="H45" s="114" t="s">
        <v>13966</v>
      </c>
      <c r="I45" s="7" t="s">
        <v>8956</v>
      </c>
    </row>
    <row r="46" customFormat="1" ht="69.95" customHeight="1" spans="1:9">
      <c r="A46" s="76">
        <v>17</v>
      </c>
      <c r="B46" s="115" t="s">
        <v>95</v>
      </c>
      <c r="C46" s="76" t="s">
        <v>13967</v>
      </c>
      <c r="D46" s="114" t="s">
        <v>13968</v>
      </c>
      <c r="E46" s="114" t="s">
        <v>13969</v>
      </c>
      <c r="F46" s="114" t="s">
        <v>13970</v>
      </c>
      <c r="G46" s="116" t="s">
        <v>51</v>
      </c>
      <c r="H46" s="114" t="s">
        <v>13971</v>
      </c>
      <c r="I46" s="7" t="s">
        <v>8956</v>
      </c>
    </row>
    <row r="47" customFormat="1" ht="69.95" customHeight="1" spans="1:9">
      <c r="A47" s="76">
        <v>18</v>
      </c>
      <c r="B47" s="115" t="s">
        <v>95</v>
      </c>
      <c r="C47" s="76" t="s">
        <v>13972</v>
      </c>
      <c r="D47" s="114" t="s">
        <v>13973</v>
      </c>
      <c r="E47" s="114" t="s">
        <v>13974</v>
      </c>
      <c r="F47" s="114" t="s">
        <v>13975</v>
      </c>
      <c r="G47" s="116" t="s">
        <v>51</v>
      </c>
      <c r="H47" s="117"/>
      <c r="I47" s="7" t="s">
        <v>8956</v>
      </c>
    </row>
    <row r="48" customFormat="1" ht="69.95" customHeight="1" spans="1:9">
      <c r="A48" s="76">
        <v>19</v>
      </c>
      <c r="B48" s="115" t="s">
        <v>95</v>
      </c>
      <c r="C48" s="76" t="s">
        <v>13976</v>
      </c>
      <c r="D48" s="114" t="s">
        <v>13977</v>
      </c>
      <c r="E48" s="114" t="s">
        <v>13978</v>
      </c>
      <c r="F48" s="114" t="s">
        <v>13979</v>
      </c>
      <c r="G48" s="116" t="s">
        <v>51</v>
      </c>
      <c r="H48" s="114" t="s">
        <v>13980</v>
      </c>
      <c r="I48" s="7" t="s">
        <v>8956</v>
      </c>
    </row>
    <row r="49" customFormat="1" ht="69.95" customHeight="1" spans="1:9">
      <c r="A49" s="76">
        <v>20</v>
      </c>
      <c r="B49" s="115" t="s">
        <v>95</v>
      </c>
      <c r="C49" s="76" t="s">
        <v>13981</v>
      </c>
      <c r="D49" s="114" t="s">
        <v>13982</v>
      </c>
      <c r="E49" s="114" t="s">
        <v>13983</v>
      </c>
      <c r="F49" s="114" t="s">
        <v>13984</v>
      </c>
      <c r="G49" s="116" t="s">
        <v>51</v>
      </c>
      <c r="H49" s="114" t="s">
        <v>13985</v>
      </c>
      <c r="I49" s="7" t="s">
        <v>8956</v>
      </c>
    </row>
    <row r="50" customFormat="1" ht="69.95" customHeight="1" spans="1:9">
      <c r="A50" s="76">
        <v>21</v>
      </c>
      <c r="B50" s="115" t="s">
        <v>95</v>
      </c>
      <c r="C50" s="76" t="s">
        <v>13986</v>
      </c>
      <c r="D50" s="114" t="s">
        <v>13987</v>
      </c>
      <c r="E50" s="114" t="s">
        <v>13988</v>
      </c>
      <c r="F50" s="114" t="s">
        <v>13989</v>
      </c>
      <c r="G50" s="116" t="s">
        <v>441</v>
      </c>
      <c r="H50" s="117"/>
      <c r="I50" s="7" t="s">
        <v>8956</v>
      </c>
    </row>
    <row r="51" customFormat="1" ht="110.1" customHeight="1" spans="1:9">
      <c r="A51" s="76">
        <v>22</v>
      </c>
      <c r="B51" s="115" t="s">
        <v>95</v>
      </c>
      <c r="C51" s="76" t="s">
        <v>13990</v>
      </c>
      <c r="D51" s="114" t="s">
        <v>13991</v>
      </c>
      <c r="E51" s="114" t="s">
        <v>13992</v>
      </c>
      <c r="F51" s="114" t="s">
        <v>13993</v>
      </c>
      <c r="G51" s="116" t="s">
        <v>51</v>
      </c>
      <c r="H51" s="117" t="s">
        <v>16229</v>
      </c>
      <c r="I51" s="7" t="s">
        <v>8956</v>
      </c>
    </row>
    <row r="52" customFormat="1" ht="69.95" customHeight="1" spans="1:9">
      <c r="A52" s="76">
        <v>23</v>
      </c>
      <c r="B52" s="115" t="s">
        <v>95</v>
      </c>
      <c r="C52" s="76" t="s">
        <v>13995</v>
      </c>
      <c r="D52" s="114" t="s">
        <v>13996</v>
      </c>
      <c r="E52" s="114" t="s">
        <v>13997</v>
      </c>
      <c r="F52" s="114" t="s">
        <v>13954</v>
      </c>
      <c r="G52" s="116" t="s">
        <v>441</v>
      </c>
      <c r="H52" s="117"/>
      <c r="I52" s="7" t="s">
        <v>8956</v>
      </c>
    </row>
    <row r="53" customFormat="1" ht="69.95" customHeight="1" spans="1:9">
      <c r="A53" s="76"/>
      <c r="B53" s="115" t="s">
        <v>95</v>
      </c>
      <c r="C53" s="76" t="s">
        <v>13998</v>
      </c>
      <c r="D53" s="114" t="s">
        <v>13999</v>
      </c>
      <c r="E53" s="114"/>
      <c r="F53" s="114"/>
      <c r="G53" s="116" t="s">
        <v>441</v>
      </c>
      <c r="H53" s="117"/>
      <c r="I53" s="7" t="s">
        <v>8956</v>
      </c>
    </row>
    <row r="54" customFormat="1" ht="69.95" customHeight="1" spans="1:9">
      <c r="A54" s="76"/>
      <c r="B54" s="115" t="s">
        <v>95</v>
      </c>
      <c r="C54" s="76" t="s">
        <v>14000</v>
      </c>
      <c r="D54" s="114" t="s">
        <v>14001</v>
      </c>
      <c r="E54" s="114"/>
      <c r="F54" s="114"/>
      <c r="G54" s="116" t="s">
        <v>441</v>
      </c>
      <c r="H54" s="117"/>
      <c r="I54" s="7" t="s">
        <v>8956</v>
      </c>
    </row>
    <row r="55" customFormat="1" ht="69.95" customHeight="1" spans="1:9">
      <c r="A55" s="76"/>
      <c r="B55" s="115" t="s">
        <v>95</v>
      </c>
      <c r="C55" s="76" t="s">
        <v>14002</v>
      </c>
      <c r="D55" s="114" t="s">
        <v>14003</v>
      </c>
      <c r="E55" s="114"/>
      <c r="F55" s="114"/>
      <c r="G55" s="116" t="s">
        <v>441</v>
      </c>
      <c r="H55" s="117"/>
      <c r="I55" s="7" t="s">
        <v>8956</v>
      </c>
    </row>
    <row r="56" customFormat="1" ht="69.95" customHeight="1" spans="1:9">
      <c r="A56" s="76"/>
      <c r="B56" s="115" t="s">
        <v>95</v>
      </c>
      <c r="C56" s="76" t="s">
        <v>14004</v>
      </c>
      <c r="D56" s="114" t="s">
        <v>14005</v>
      </c>
      <c r="E56" s="114"/>
      <c r="F56" s="114"/>
      <c r="G56" s="116" t="s">
        <v>441</v>
      </c>
      <c r="H56" s="117"/>
      <c r="I56" s="7" t="s">
        <v>8956</v>
      </c>
    </row>
    <row r="57" customFormat="1" ht="69.95" customHeight="1" spans="1:9">
      <c r="A57" s="76"/>
      <c r="B57" s="115" t="s">
        <v>95</v>
      </c>
      <c r="C57" s="76" t="s">
        <v>14006</v>
      </c>
      <c r="D57" s="114" t="s">
        <v>14007</v>
      </c>
      <c r="E57" s="114"/>
      <c r="F57" s="114"/>
      <c r="G57" s="116" t="s">
        <v>441</v>
      </c>
      <c r="H57" s="117"/>
      <c r="I57" s="7" t="s">
        <v>8956</v>
      </c>
    </row>
    <row r="58" customFormat="1" ht="69.95" customHeight="1" spans="1:9">
      <c r="A58" s="76">
        <v>24</v>
      </c>
      <c r="B58" s="115" t="s">
        <v>95</v>
      </c>
      <c r="C58" s="76" t="s">
        <v>14008</v>
      </c>
      <c r="D58" s="114" t="s">
        <v>14009</v>
      </c>
      <c r="E58" s="114" t="s">
        <v>14010</v>
      </c>
      <c r="F58" s="114" t="s">
        <v>14011</v>
      </c>
      <c r="G58" s="116" t="s">
        <v>51</v>
      </c>
      <c r="H58" s="117"/>
      <c r="I58" s="7" t="s">
        <v>8956</v>
      </c>
    </row>
    <row r="59" customFormat="1" ht="69.95" customHeight="1" spans="1:9">
      <c r="A59" s="76">
        <v>25</v>
      </c>
      <c r="B59" s="115" t="s">
        <v>95</v>
      </c>
      <c r="C59" s="76" t="s">
        <v>14012</v>
      </c>
      <c r="D59" s="114" t="s">
        <v>14013</v>
      </c>
      <c r="E59" s="114" t="s">
        <v>14014</v>
      </c>
      <c r="F59" s="114" t="s">
        <v>14015</v>
      </c>
      <c r="G59" s="116" t="s">
        <v>441</v>
      </c>
      <c r="H59" s="117"/>
      <c r="I59" s="7" t="s">
        <v>8956</v>
      </c>
    </row>
    <row r="60" customFormat="1" ht="69.95" customHeight="1" spans="1:9">
      <c r="A60" s="76"/>
      <c r="B60" s="115" t="s">
        <v>95</v>
      </c>
      <c r="C60" s="76" t="s">
        <v>14016</v>
      </c>
      <c r="D60" s="114" t="s">
        <v>14017</v>
      </c>
      <c r="E60" s="114"/>
      <c r="F60" s="114"/>
      <c r="G60" s="116" t="s">
        <v>441</v>
      </c>
      <c r="H60" s="117"/>
      <c r="I60" s="7" t="s">
        <v>8956</v>
      </c>
    </row>
    <row r="61" customFormat="1" ht="69.95" customHeight="1" spans="1:9">
      <c r="A61" s="76"/>
      <c r="B61" s="115" t="s">
        <v>95</v>
      </c>
      <c r="C61" s="76" t="s">
        <v>14018</v>
      </c>
      <c r="D61" s="114" t="s">
        <v>14019</v>
      </c>
      <c r="E61" s="114"/>
      <c r="F61" s="114"/>
      <c r="G61" s="116" t="s">
        <v>441</v>
      </c>
      <c r="H61" s="117"/>
      <c r="I61" s="7" t="s">
        <v>8956</v>
      </c>
    </row>
    <row r="62" customFormat="1" ht="69.95" customHeight="1" spans="1:9">
      <c r="A62" s="76"/>
      <c r="B62" s="115" t="s">
        <v>95</v>
      </c>
      <c r="C62" s="76" t="s">
        <v>14020</v>
      </c>
      <c r="D62" s="114" t="s">
        <v>14021</v>
      </c>
      <c r="E62" s="114"/>
      <c r="F62" s="114"/>
      <c r="G62" s="116" t="s">
        <v>441</v>
      </c>
      <c r="H62" s="117"/>
      <c r="I62" s="7" t="s">
        <v>8956</v>
      </c>
    </row>
    <row r="63" customFormat="1" ht="69.95" customHeight="1" spans="1:9">
      <c r="A63" s="76">
        <v>26</v>
      </c>
      <c r="B63" s="115" t="s">
        <v>95</v>
      </c>
      <c r="C63" s="76" t="s">
        <v>14022</v>
      </c>
      <c r="D63" s="114" t="s">
        <v>14023</v>
      </c>
      <c r="E63" s="114" t="s">
        <v>14024</v>
      </c>
      <c r="F63" s="114" t="s">
        <v>14015</v>
      </c>
      <c r="G63" s="116" t="s">
        <v>441</v>
      </c>
      <c r="H63" s="118"/>
      <c r="I63" s="7" t="s">
        <v>8956</v>
      </c>
    </row>
    <row r="64" customFormat="1" ht="69.95" customHeight="1" spans="1:9">
      <c r="A64" s="76"/>
      <c r="B64" s="115" t="s">
        <v>95</v>
      </c>
      <c r="C64" s="76" t="s">
        <v>14025</v>
      </c>
      <c r="D64" s="114" t="s">
        <v>14026</v>
      </c>
      <c r="E64" s="114"/>
      <c r="F64" s="114"/>
      <c r="G64" s="116" t="s">
        <v>441</v>
      </c>
      <c r="H64" s="118"/>
      <c r="I64" s="7" t="s">
        <v>8956</v>
      </c>
    </row>
    <row r="65" customFormat="1" ht="69.95" customHeight="1" spans="1:9">
      <c r="A65" s="76"/>
      <c r="B65" s="115" t="s">
        <v>95</v>
      </c>
      <c r="C65" s="76" t="s">
        <v>14027</v>
      </c>
      <c r="D65" s="114" t="s">
        <v>14028</v>
      </c>
      <c r="E65" s="114"/>
      <c r="F65" s="114"/>
      <c r="G65" s="116" t="s">
        <v>441</v>
      </c>
      <c r="H65" s="118"/>
      <c r="I65" s="7" t="s">
        <v>8956</v>
      </c>
    </row>
    <row r="66" customFormat="1" ht="69.95" customHeight="1" spans="1:9">
      <c r="A66" s="76"/>
      <c r="B66" s="115" t="s">
        <v>95</v>
      </c>
      <c r="C66" s="76" t="s">
        <v>14029</v>
      </c>
      <c r="D66" s="114" t="s">
        <v>14030</v>
      </c>
      <c r="E66" s="114"/>
      <c r="F66" s="114"/>
      <c r="G66" s="116" t="s">
        <v>441</v>
      </c>
      <c r="H66" s="118"/>
      <c r="I66" s="7" t="s">
        <v>8956</v>
      </c>
    </row>
    <row r="67" customFormat="1" ht="69.95" customHeight="1" spans="1:9">
      <c r="A67" s="76">
        <v>27</v>
      </c>
      <c r="B67" s="115" t="s">
        <v>95</v>
      </c>
      <c r="C67" s="76" t="s">
        <v>14031</v>
      </c>
      <c r="D67" s="114" t="s">
        <v>14032</v>
      </c>
      <c r="E67" s="114" t="s">
        <v>14033</v>
      </c>
      <c r="F67" s="114" t="s">
        <v>13965</v>
      </c>
      <c r="G67" s="116" t="s">
        <v>441</v>
      </c>
      <c r="H67" s="114" t="s">
        <v>14034</v>
      </c>
      <c r="I67" s="7" t="s">
        <v>8956</v>
      </c>
    </row>
    <row r="68" customFormat="1" ht="69.95" customHeight="1" spans="1:9">
      <c r="A68" s="76"/>
      <c r="B68" s="115" t="s">
        <v>95</v>
      </c>
      <c r="C68" s="76" t="s">
        <v>14035</v>
      </c>
      <c r="D68" s="114" t="s">
        <v>14036</v>
      </c>
      <c r="E68" s="114"/>
      <c r="F68" s="114"/>
      <c r="G68" s="116" t="s">
        <v>441</v>
      </c>
      <c r="H68" s="114"/>
      <c r="I68" s="7" t="s">
        <v>8956</v>
      </c>
    </row>
    <row r="69" customFormat="1" ht="69.95" customHeight="1" spans="1:9">
      <c r="A69" s="76"/>
      <c r="B69" s="115" t="s">
        <v>95</v>
      </c>
      <c r="C69" s="76" t="s">
        <v>14037</v>
      </c>
      <c r="D69" s="114" t="s">
        <v>14038</v>
      </c>
      <c r="E69" s="114"/>
      <c r="F69" s="114"/>
      <c r="G69" s="116" t="s">
        <v>441</v>
      </c>
      <c r="H69" s="114"/>
      <c r="I69" s="7" t="s">
        <v>8956</v>
      </c>
    </row>
    <row r="70" customFormat="1" ht="69.95" customHeight="1" spans="1:9">
      <c r="A70" s="76">
        <v>28</v>
      </c>
      <c r="B70" s="115" t="s">
        <v>95</v>
      </c>
      <c r="C70" s="76" t="s">
        <v>14039</v>
      </c>
      <c r="D70" s="114" t="s">
        <v>14040</v>
      </c>
      <c r="E70" s="114" t="s">
        <v>14041</v>
      </c>
      <c r="F70" s="114" t="s">
        <v>13965</v>
      </c>
      <c r="G70" s="116" t="s">
        <v>441</v>
      </c>
      <c r="H70" s="117"/>
      <c r="I70" s="7" t="s">
        <v>8956</v>
      </c>
    </row>
    <row r="71" customFormat="1" ht="69.95" customHeight="1" spans="1:9">
      <c r="A71" s="76">
        <v>29</v>
      </c>
      <c r="B71" s="115" t="s">
        <v>95</v>
      </c>
      <c r="C71" s="76" t="s">
        <v>14042</v>
      </c>
      <c r="D71" s="114" t="s">
        <v>14043</v>
      </c>
      <c r="E71" s="114" t="s">
        <v>14044</v>
      </c>
      <c r="F71" s="114" t="s">
        <v>14045</v>
      </c>
      <c r="G71" s="116" t="s">
        <v>441</v>
      </c>
      <c r="H71" s="117"/>
      <c r="I71" s="7" t="s">
        <v>8956</v>
      </c>
    </row>
    <row r="72" customFormat="1" ht="69.95" customHeight="1" spans="1:9">
      <c r="A72" s="76"/>
      <c r="B72" s="115" t="s">
        <v>95</v>
      </c>
      <c r="C72" s="76" t="s">
        <v>14046</v>
      </c>
      <c r="D72" s="114" t="s">
        <v>14047</v>
      </c>
      <c r="E72" s="114"/>
      <c r="F72" s="114"/>
      <c r="G72" s="116" t="s">
        <v>441</v>
      </c>
      <c r="H72" s="117"/>
      <c r="I72" s="7" t="s">
        <v>8956</v>
      </c>
    </row>
    <row r="73" customFormat="1" ht="69.95" customHeight="1" spans="1:9">
      <c r="A73" s="76"/>
      <c r="B73" s="115" t="s">
        <v>95</v>
      </c>
      <c r="C73" s="76" t="s">
        <v>14048</v>
      </c>
      <c r="D73" s="114" t="s">
        <v>14049</v>
      </c>
      <c r="E73" s="114"/>
      <c r="F73" s="114"/>
      <c r="G73" s="116" t="s">
        <v>441</v>
      </c>
      <c r="H73" s="117"/>
      <c r="I73" s="7" t="s">
        <v>8956</v>
      </c>
    </row>
    <row r="74" customFormat="1" ht="69.95" customHeight="1" spans="1:9">
      <c r="A74" s="76">
        <v>30</v>
      </c>
      <c r="B74" s="115" t="s">
        <v>95</v>
      </c>
      <c r="C74" s="76" t="s">
        <v>14050</v>
      </c>
      <c r="D74" s="114" t="s">
        <v>14051</v>
      </c>
      <c r="E74" s="114" t="s">
        <v>14052</v>
      </c>
      <c r="F74" s="114" t="s">
        <v>14053</v>
      </c>
      <c r="G74" s="116" t="s">
        <v>13558</v>
      </c>
      <c r="H74" s="117"/>
      <c r="I74" s="7" t="s">
        <v>8956</v>
      </c>
    </row>
    <row r="75" customFormat="1" ht="69.95" customHeight="1" spans="1:9">
      <c r="A75" s="76">
        <v>31</v>
      </c>
      <c r="B75" s="115" t="s">
        <v>95</v>
      </c>
      <c r="C75" s="76" t="s">
        <v>14054</v>
      </c>
      <c r="D75" s="114" t="s">
        <v>14055</v>
      </c>
      <c r="E75" s="114" t="s">
        <v>14056</v>
      </c>
      <c r="F75" s="114" t="s">
        <v>14057</v>
      </c>
      <c r="G75" s="116" t="s">
        <v>441</v>
      </c>
      <c r="H75" s="117"/>
      <c r="I75" s="7" t="s">
        <v>8956</v>
      </c>
    </row>
    <row r="76" customFormat="1" ht="69.95" customHeight="1" spans="1:9">
      <c r="A76" s="76">
        <v>32</v>
      </c>
      <c r="B76" s="115" t="s">
        <v>95</v>
      </c>
      <c r="C76" s="76" t="s">
        <v>14058</v>
      </c>
      <c r="D76" s="114" t="s">
        <v>14059</v>
      </c>
      <c r="E76" s="114" t="s">
        <v>14060</v>
      </c>
      <c r="F76" s="114" t="s">
        <v>14057</v>
      </c>
      <c r="G76" s="116" t="s">
        <v>441</v>
      </c>
      <c r="H76" s="114" t="s">
        <v>14061</v>
      </c>
      <c r="I76" s="7" t="s">
        <v>8956</v>
      </c>
    </row>
    <row r="77" customFormat="1" ht="69.95" customHeight="1" spans="1:9">
      <c r="A77" s="76"/>
      <c r="B77" s="115" t="s">
        <v>95</v>
      </c>
      <c r="C77" s="76" t="s">
        <v>14062</v>
      </c>
      <c r="D77" s="114" t="s">
        <v>14063</v>
      </c>
      <c r="E77" s="114"/>
      <c r="F77" s="114"/>
      <c r="G77" s="116" t="s">
        <v>441</v>
      </c>
      <c r="H77" s="114"/>
      <c r="I77" s="7" t="s">
        <v>8956</v>
      </c>
    </row>
    <row r="78" customFormat="1" ht="69.95" customHeight="1" spans="1:9">
      <c r="A78" s="76">
        <v>33</v>
      </c>
      <c r="B78" s="115" t="s">
        <v>95</v>
      </c>
      <c r="C78" s="76" t="s">
        <v>14064</v>
      </c>
      <c r="D78" s="114" t="s">
        <v>14065</v>
      </c>
      <c r="E78" s="114" t="s">
        <v>14066</v>
      </c>
      <c r="F78" s="114" t="s">
        <v>14067</v>
      </c>
      <c r="G78" s="116" t="s">
        <v>441</v>
      </c>
      <c r="H78" s="117"/>
      <c r="I78" s="7" t="s">
        <v>8956</v>
      </c>
    </row>
    <row r="79" customFormat="1" ht="69.95" customHeight="1" spans="1:9">
      <c r="A79" s="76">
        <v>34</v>
      </c>
      <c r="B79" s="115" t="s">
        <v>95</v>
      </c>
      <c r="C79" s="76" t="s">
        <v>14068</v>
      </c>
      <c r="D79" s="114" t="s">
        <v>14069</v>
      </c>
      <c r="E79" s="114" t="s">
        <v>14070</v>
      </c>
      <c r="F79" s="114" t="s">
        <v>14071</v>
      </c>
      <c r="G79" s="116" t="s">
        <v>51</v>
      </c>
      <c r="H79" s="114" t="s">
        <v>14072</v>
      </c>
      <c r="I79" s="7" t="s">
        <v>8956</v>
      </c>
    </row>
    <row r="80" customFormat="1" ht="69.95" customHeight="1" spans="1:9">
      <c r="A80" s="76"/>
      <c r="B80" s="115" t="s">
        <v>95</v>
      </c>
      <c r="C80" s="76" t="s">
        <v>14073</v>
      </c>
      <c r="D80" s="114" t="s">
        <v>14074</v>
      </c>
      <c r="E80" s="114"/>
      <c r="F80" s="114"/>
      <c r="G80" s="116" t="s">
        <v>51</v>
      </c>
      <c r="H80" s="114"/>
      <c r="I80" s="7" t="s">
        <v>8956</v>
      </c>
    </row>
    <row r="81" customFormat="1" ht="69.95" customHeight="1" spans="1:9">
      <c r="A81" s="76">
        <v>35</v>
      </c>
      <c r="B81" s="115" t="s">
        <v>95</v>
      </c>
      <c r="C81" s="76" t="s">
        <v>14075</v>
      </c>
      <c r="D81" s="114" t="s">
        <v>14076</v>
      </c>
      <c r="E81" s="114" t="s">
        <v>14077</v>
      </c>
      <c r="F81" s="114" t="s">
        <v>14071</v>
      </c>
      <c r="G81" s="116" t="s">
        <v>51</v>
      </c>
      <c r="H81" s="114" t="s">
        <v>14072</v>
      </c>
      <c r="I81" s="7" t="s">
        <v>8956</v>
      </c>
    </row>
    <row r="82" customFormat="1" ht="69.95" customHeight="1" spans="1:9">
      <c r="A82" s="76"/>
      <c r="B82" s="115" t="s">
        <v>95</v>
      </c>
      <c r="C82" s="76" t="s">
        <v>14078</v>
      </c>
      <c r="D82" s="114" t="s">
        <v>14079</v>
      </c>
      <c r="E82" s="114"/>
      <c r="F82" s="114"/>
      <c r="G82" s="116" t="s">
        <v>51</v>
      </c>
      <c r="H82" s="114"/>
      <c r="I82" s="7" t="s">
        <v>8956</v>
      </c>
    </row>
    <row r="83" customFormat="1" ht="69.95" customHeight="1" spans="1:9">
      <c r="A83" s="76">
        <v>36</v>
      </c>
      <c r="B83" s="115" t="s">
        <v>95</v>
      </c>
      <c r="C83" s="76" t="s">
        <v>14080</v>
      </c>
      <c r="D83" s="114" t="s">
        <v>14081</v>
      </c>
      <c r="E83" s="114" t="s">
        <v>14082</v>
      </c>
      <c r="F83" s="114" t="s">
        <v>14083</v>
      </c>
      <c r="G83" s="116" t="s">
        <v>51</v>
      </c>
      <c r="H83" s="117"/>
      <c r="I83" s="7" t="s">
        <v>8956</v>
      </c>
    </row>
    <row r="84" customFormat="1" ht="69.95" customHeight="1" spans="1:9">
      <c r="A84" s="76"/>
      <c r="B84" s="115" t="s">
        <v>95</v>
      </c>
      <c r="C84" s="76" t="s">
        <v>14084</v>
      </c>
      <c r="D84" s="114" t="s">
        <v>14085</v>
      </c>
      <c r="E84" s="114"/>
      <c r="F84" s="114"/>
      <c r="G84" s="116" t="s">
        <v>51</v>
      </c>
      <c r="H84" s="117"/>
      <c r="I84" s="7" t="s">
        <v>8956</v>
      </c>
    </row>
    <row r="85" customFormat="1" ht="69.95" customHeight="1" spans="1:9">
      <c r="A85" s="76"/>
      <c r="B85" s="115" t="s">
        <v>95</v>
      </c>
      <c r="C85" s="76" t="s">
        <v>14086</v>
      </c>
      <c r="D85" s="114" t="s">
        <v>14087</v>
      </c>
      <c r="E85" s="114"/>
      <c r="F85" s="114"/>
      <c r="G85" s="116" t="s">
        <v>51</v>
      </c>
      <c r="H85" s="117"/>
      <c r="I85" s="7" t="s">
        <v>8956</v>
      </c>
    </row>
    <row r="86" customFormat="1" ht="69.95" customHeight="1" spans="1:9">
      <c r="A86" s="76">
        <v>37</v>
      </c>
      <c r="B86" s="115" t="s">
        <v>95</v>
      </c>
      <c r="C86" s="76" t="s">
        <v>14088</v>
      </c>
      <c r="D86" s="114" t="s">
        <v>14089</v>
      </c>
      <c r="E86" s="114" t="s">
        <v>14090</v>
      </c>
      <c r="F86" s="114" t="s">
        <v>14083</v>
      </c>
      <c r="G86" s="116" t="s">
        <v>51</v>
      </c>
      <c r="H86" s="117"/>
      <c r="I86" s="7" t="s">
        <v>8956</v>
      </c>
    </row>
    <row r="87" customFormat="1" ht="69.95" customHeight="1" spans="1:9">
      <c r="A87" s="76"/>
      <c r="B87" s="115" t="s">
        <v>95</v>
      </c>
      <c r="C87" s="76" t="s">
        <v>14091</v>
      </c>
      <c r="D87" s="114" t="s">
        <v>14092</v>
      </c>
      <c r="E87" s="114"/>
      <c r="F87" s="114"/>
      <c r="G87" s="116" t="s">
        <v>51</v>
      </c>
      <c r="H87" s="117"/>
      <c r="I87" s="7" t="s">
        <v>8956</v>
      </c>
    </row>
    <row r="88" customFormat="1" ht="69.95" customHeight="1" spans="1:9">
      <c r="A88" s="76">
        <v>38</v>
      </c>
      <c r="B88" s="115" t="s">
        <v>95</v>
      </c>
      <c r="C88" s="76" t="s">
        <v>14093</v>
      </c>
      <c r="D88" s="114" t="s">
        <v>14094</v>
      </c>
      <c r="E88" s="114" t="s">
        <v>14095</v>
      </c>
      <c r="F88" s="114" t="s">
        <v>14083</v>
      </c>
      <c r="G88" s="116" t="s">
        <v>51</v>
      </c>
      <c r="H88" s="117"/>
      <c r="I88" s="7" t="s">
        <v>8956</v>
      </c>
    </row>
    <row r="89" customFormat="1" ht="69.95" customHeight="1" spans="1:9">
      <c r="A89" s="76"/>
      <c r="B89" s="115" t="s">
        <v>95</v>
      </c>
      <c r="C89" s="76" t="s">
        <v>14096</v>
      </c>
      <c r="D89" s="114" t="s">
        <v>14097</v>
      </c>
      <c r="E89" s="114"/>
      <c r="F89" s="114"/>
      <c r="G89" s="116" t="s">
        <v>51</v>
      </c>
      <c r="H89" s="117"/>
      <c r="I89" s="7" t="s">
        <v>8956</v>
      </c>
    </row>
    <row r="90" customFormat="1" ht="69.95" customHeight="1" spans="1:9">
      <c r="A90" s="76"/>
      <c r="B90" s="115" t="s">
        <v>95</v>
      </c>
      <c r="C90" s="76" t="s">
        <v>14098</v>
      </c>
      <c r="D90" s="114" t="s">
        <v>14099</v>
      </c>
      <c r="E90" s="114"/>
      <c r="F90" s="114"/>
      <c r="G90" s="116" t="s">
        <v>51</v>
      </c>
      <c r="H90" s="117"/>
      <c r="I90" s="7" t="s">
        <v>8956</v>
      </c>
    </row>
    <row r="91" customFormat="1" ht="69.95" customHeight="1" spans="1:9">
      <c r="A91" s="76"/>
      <c r="B91" s="115" t="s">
        <v>95</v>
      </c>
      <c r="C91" s="76" t="s">
        <v>14100</v>
      </c>
      <c r="D91" s="114" t="s">
        <v>14101</v>
      </c>
      <c r="E91" s="114"/>
      <c r="F91" s="114"/>
      <c r="G91" s="116" t="s">
        <v>51</v>
      </c>
      <c r="H91" s="117"/>
      <c r="I91" s="7" t="s">
        <v>8956</v>
      </c>
    </row>
    <row r="92" customFormat="1" ht="69.95" customHeight="1" spans="1:9">
      <c r="A92" s="76">
        <v>39</v>
      </c>
      <c r="B92" s="115" t="s">
        <v>95</v>
      </c>
      <c r="C92" s="76" t="s">
        <v>14102</v>
      </c>
      <c r="D92" s="114" t="s">
        <v>14103</v>
      </c>
      <c r="E92" s="114" t="s">
        <v>14104</v>
      </c>
      <c r="F92" s="114" t="s">
        <v>14083</v>
      </c>
      <c r="G92" s="116" t="s">
        <v>51</v>
      </c>
      <c r="H92" s="117"/>
      <c r="I92" s="7" t="s">
        <v>8956</v>
      </c>
    </row>
    <row r="93" customFormat="1" ht="69.95" customHeight="1" spans="1:9">
      <c r="A93" s="76"/>
      <c r="B93" s="115" t="s">
        <v>95</v>
      </c>
      <c r="C93" s="76" t="s">
        <v>14105</v>
      </c>
      <c r="D93" s="114" t="s">
        <v>14106</v>
      </c>
      <c r="E93" s="114"/>
      <c r="F93" s="114"/>
      <c r="G93" s="116" t="s">
        <v>51</v>
      </c>
      <c r="H93" s="117"/>
      <c r="I93" s="7" t="s">
        <v>8956</v>
      </c>
    </row>
    <row r="94" customFormat="1" ht="69.95" customHeight="1" spans="1:9">
      <c r="A94" s="76"/>
      <c r="B94" s="115" t="s">
        <v>95</v>
      </c>
      <c r="C94" s="76" t="s">
        <v>14107</v>
      </c>
      <c r="D94" s="114" t="s">
        <v>14108</v>
      </c>
      <c r="E94" s="114"/>
      <c r="F94" s="114"/>
      <c r="G94" s="116" t="s">
        <v>51</v>
      </c>
      <c r="H94" s="117"/>
      <c r="I94" s="7" t="s">
        <v>8956</v>
      </c>
    </row>
    <row r="95" customFormat="1" ht="69.95" customHeight="1" spans="1:9">
      <c r="A95" s="76">
        <v>40</v>
      </c>
      <c r="B95" s="115" t="s">
        <v>95</v>
      </c>
      <c r="C95" s="76" t="s">
        <v>14109</v>
      </c>
      <c r="D95" s="114" t="s">
        <v>14110</v>
      </c>
      <c r="E95" s="114" t="s">
        <v>14111</v>
      </c>
      <c r="F95" s="114" t="s">
        <v>14083</v>
      </c>
      <c r="G95" s="116" t="s">
        <v>51</v>
      </c>
      <c r="H95" s="117"/>
      <c r="I95" s="7" t="s">
        <v>8956</v>
      </c>
    </row>
    <row r="96" customFormat="1" ht="69.95" customHeight="1" spans="1:9">
      <c r="A96" s="76">
        <v>41</v>
      </c>
      <c r="B96" s="115" t="s">
        <v>95</v>
      </c>
      <c r="C96" s="76" t="s">
        <v>14112</v>
      </c>
      <c r="D96" s="114" t="s">
        <v>14113</v>
      </c>
      <c r="E96" s="114" t="s">
        <v>14114</v>
      </c>
      <c r="F96" s="114" t="s">
        <v>14083</v>
      </c>
      <c r="G96" s="116" t="s">
        <v>51</v>
      </c>
      <c r="H96" s="117"/>
      <c r="I96" s="7" t="s">
        <v>8956</v>
      </c>
    </row>
    <row r="97" customFormat="1" ht="69.95" customHeight="1" spans="1:9">
      <c r="A97" s="76">
        <v>42</v>
      </c>
      <c r="B97" s="115" t="s">
        <v>95</v>
      </c>
      <c r="C97" s="76" t="s">
        <v>14115</v>
      </c>
      <c r="D97" s="114" t="s">
        <v>14116</v>
      </c>
      <c r="E97" s="114" t="s">
        <v>14117</v>
      </c>
      <c r="F97" s="114" t="s">
        <v>14083</v>
      </c>
      <c r="G97" s="116" t="s">
        <v>51</v>
      </c>
      <c r="H97" s="117"/>
      <c r="I97" s="7" t="s">
        <v>8956</v>
      </c>
    </row>
    <row r="98" customFormat="1" ht="69.95" customHeight="1" spans="1:9">
      <c r="A98" s="76"/>
      <c r="B98" s="115" t="s">
        <v>95</v>
      </c>
      <c r="C98" s="76" t="s">
        <v>14118</v>
      </c>
      <c r="D98" s="114" t="s">
        <v>14119</v>
      </c>
      <c r="E98" s="114"/>
      <c r="F98" s="114"/>
      <c r="G98" s="116" t="s">
        <v>51</v>
      </c>
      <c r="H98" s="117"/>
      <c r="I98" s="7" t="s">
        <v>8956</v>
      </c>
    </row>
    <row r="99" customFormat="1" ht="69.95" customHeight="1" spans="1:9">
      <c r="A99" s="76">
        <v>43</v>
      </c>
      <c r="B99" s="115" t="s">
        <v>95</v>
      </c>
      <c r="C99" s="76" t="s">
        <v>14120</v>
      </c>
      <c r="D99" s="114" t="s">
        <v>14121</v>
      </c>
      <c r="E99" s="114" t="s">
        <v>14122</v>
      </c>
      <c r="F99" s="114" t="s">
        <v>14083</v>
      </c>
      <c r="G99" s="116" t="s">
        <v>51</v>
      </c>
      <c r="H99" s="117"/>
      <c r="I99" s="7" t="s">
        <v>8956</v>
      </c>
    </row>
    <row r="100" customFormat="1" ht="69.95" customHeight="1" spans="1:9">
      <c r="A100" s="76"/>
      <c r="B100" s="115" t="s">
        <v>95</v>
      </c>
      <c r="C100" s="76" t="s">
        <v>14123</v>
      </c>
      <c r="D100" s="114" t="s">
        <v>14124</v>
      </c>
      <c r="E100" s="114"/>
      <c r="F100" s="114"/>
      <c r="G100" s="116" t="s">
        <v>51</v>
      </c>
      <c r="H100" s="117"/>
      <c r="I100" s="7" t="s">
        <v>8956</v>
      </c>
    </row>
    <row r="101" customFormat="1" ht="69.95" customHeight="1" spans="1:9">
      <c r="A101" s="76">
        <v>44</v>
      </c>
      <c r="B101" s="115" t="s">
        <v>95</v>
      </c>
      <c r="C101" s="76" t="s">
        <v>14125</v>
      </c>
      <c r="D101" s="114" t="s">
        <v>14126</v>
      </c>
      <c r="E101" s="114" t="s">
        <v>14127</v>
      </c>
      <c r="F101" s="114" t="s">
        <v>14071</v>
      </c>
      <c r="G101" s="116" t="s">
        <v>4170</v>
      </c>
      <c r="H101" s="114" t="s">
        <v>14128</v>
      </c>
      <c r="I101" s="7" t="s">
        <v>8956</v>
      </c>
    </row>
    <row r="102" customFormat="1" ht="69.95" customHeight="1" spans="1:9">
      <c r="A102" s="76"/>
      <c r="B102" s="115" t="s">
        <v>95</v>
      </c>
      <c r="C102" s="76" t="s">
        <v>14129</v>
      </c>
      <c r="D102" s="114" t="s">
        <v>14130</v>
      </c>
      <c r="E102" s="114"/>
      <c r="F102" s="114"/>
      <c r="G102" s="116" t="s">
        <v>4170</v>
      </c>
      <c r="H102" s="114"/>
      <c r="I102" s="7" t="s">
        <v>8956</v>
      </c>
    </row>
    <row r="103" customFormat="1" ht="69.95" customHeight="1" spans="1:9">
      <c r="A103" s="76"/>
      <c r="B103" s="115" t="s">
        <v>95</v>
      </c>
      <c r="C103" s="76" t="s">
        <v>14131</v>
      </c>
      <c r="D103" s="114" t="s">
        <v>14132</v>
      </c>
      <c r="E103" s="114"/>
      <c r="F103" s="114"/>
      <c r="G103" s="116" t="s">
        <v>4170</v>
      </c>
      <c r="H103" s="114"/>
      <c r="I103" s="7" t="s">
        <v>8956</v>
      </c>
    </row>
    <row r="104" customFormat="1" ht="69.95" customHeight="1" spans="1:9">
      <c r="A104" s="76"/>
      <c r="B104" s="115" t="s">
        <v>95</v>
      </c>
      <c r="C104" s="76" t="s">
        <v>14133</v>
      </c>
      <c r="D104" s="114" t="s">
        <v>14134</v>
      </c>
      <c r="E104" s="114"/>
      <c r="F104" s="114"/>
      <c r="G104" s="116" t="s">
        <v>4170</v>
      </c>
      <c r="H104" s="114"/>
      <c r="I104" s="7" t="s">
        <v>8956</v>
      </c>
    </row>
    <row r="105" customFormat="1" ht="69.95" customHeight="1" spans="1:9">
      <c r="A105" s="76">
        <v>45</v>
      </c>
      <c r="B105" s="115" t="s">
        <v>95</v>
      </c>
      <c r="C105" s="76" t="s">
        <v>14135</v>
      </c>
      <c r="D105" s="114" t="s">
        <v>14136</v>
      </c>
      <c r="E105" s="114" t="s">
        <v>14137</v>
      </c>
      <c r="F105" s="114" t="s">
        <v>14071</v>
      </c>
      <c r="G105" s="116" t="s">
        <v>51</v>
      </c>
      <c r="H105" s="117"/>
      <c r="I105" s="7" t="s">
        <v>8956</v>
      </c>
    </row>
    <row r="106" customFormat="1" ht="69.95" customHeight="1" spans="1:9">
      <c r="A106" s="76"/>
      <c r="B106" s="115" t="s">
        <v>95</v>
      </c>
      <c r="C106" s="76" t="s">
        <v>14138</v>
      </c>
      <c r="D106" s="114" t="s">
        <v>14139</v>
      </c>
      <c r="E106" s="114"/>
      <c r="F106" s="114"/>
      <c r="G106" s="116" t="s">
        <v>51</v>
      </c>
      <c r="H106" s="117"/>
      <c r="I106" s="7" t="s">
        <v>8956</v>
      </c>
    </row>
    <row r="107" customFormat="1" ht="69.95" customHeight="1" spans="1:9">
      <c r="A107" s="76">
        <v>46</v>
      </c>
      <c r="B107" s="115" t="s">
        <v>95</v>
      </c>
      <c r="C107" s="76" t="s">
        <v>14140</v>
      </c>
      <c r="D107" s="114" t="s">
        <v>14141</v>
      </c>
      <c r="E107" s="114" t="s">
        <v>14142</v>
      </c>
      <c r="F107" s="114" t="s">
        <v>14071</v>
      </c>
      <c r="G107" s="116" t="s">
        <v>51</v>
      </c>
      <c r="H107" s="117"/>
      <c r="I107" s="7" t="s">
        <v>8956</v>
      </c>
    </row>
    <row r="108" customFormat="1" ht="69.95" customHeight="1" spans="1:9">
      <c r="A108" s="76"/>
      <c r="B108" s="115" t="s">
        <v>95</v>
      </c>
      <c r="C108" s="76" t="s">
        <v>14143</v>
      </c>
      <c r="D108" s="114" t="s">
        <v>14144</v>
      </c>
      <c r="E108" s="114"/>
      <c r="F108" s="114"/>
      <c r="G108" s="116" t="s">
        <v>51</v>
      </c>
      <c r="H108" s="117"/>
      <c r="I108" s="7" t="s">
        <v>8956</v>
      </c>
    </row>
    <row r="109" customFormat="1" ht="69.95" customHeight="1" spans="1:9">
      <c r="A109" s="76"/>
      <c r="B109" s="115" t="s">
        <v>95</v>
      </c>
      <c r="C109" s="76" t="s">
        <v>14145</v>
      </c>
      <c r="D109" s="114" t="s">
        <v>14146</v>
      </c>
      <c r="E109" s="114"/>
      <c r="F109" s="114"/>
      <c r="G109" s="116" t="s">
        <v>51</v>
      </c>
      <c r="H109" s="117"/>
      <c r="I109" s="7" t="s">
        <v>8956</v>
      </c>
    </row>
    <row r="110" customFormat="1" ht="69.95" customHeight="1" spans="1:9">
      <c r="A110" s="76">
        <v>47</v>
      </c>
      <c r="B110" s="115" t="s">
        <v>95</v>
      </c>
      <c r="C110" s="76" t="s">
        <v>14147</v>
      </c>
      <c r="D110" s="114" t="s">
        <v>14148</v>
      </c>
      <c r="E110" s="114" t="s">
        <v>14149</v>
      </c>
      <c r="F110" s="114" t="s">
        <v>14071</v>
      </c>
      <c r="G110" s="116" t="s">
        <v>441</v>
      </c>
      <c r="H110" s="117"/>
      <c r="I110" s="7" t="s">
        <v>8956</v>
      </c>
    </row>
    <row r="111" customFormat="1" ht="69.95" customHeight="1" spans="1:9">
      <c r="A111" s="76"/>
      <c r="B111" s="115" t="s">
        <v>95</v>
      </c>
      <c r="C111" s="76" t="s">
        <v>14150</v>
      </c>
      <c r="D111" s="114" t="s">
        <v>14151</v>
      </c>
      <c r="E111" s="114"/>
      <c r="F111" s="114"/>
      <c r="G111" s="116" t="s">
        <v>441</v>
      </c>
      <c r="H111" s="117"/>
      <c r="I111" s="7" t="s">
        <v>8956</v>
      </c>
    </row>
    <row r="112" customFormat="1" ht="69.95" customHeight="1" spans="1:9">
      <c r="A112" s="76"/>
      <c r="B112" s="115" t="s">
        <v>95</v>
      </c>
      <c r="C112" s="76" t="s">
        <v>14152</v>
      </c>
      <c r="D112" s="114" t="s">
        <v>14153</v>
      </c>
      <c r="E112" s="114"/>
      <c r="F112" s="114"/>
      <c r="G112" s="116" t="s">
        <v>441</v>
      </c>
      <c r="H112" s="117"/>
      <c r="I112" s="7" t="s">
        <v>8956</v>
      </c>
    </row>
    <row r="113" customFormat="1" ht="69.95" customHeight="1" spans="1:9">
      <c r="A113" s="76">
        <v>48</v>
      </c>
      <c r="B113" s="115" t="s">
        <v>95</v>
      </c>
      <c r="C113" s="76" t="s">
        <v>14154</v>
      </c>
      <c r="D113" s="114" t="s">
        <v>14155</v>
      </c>
      <c r="E113" s="114" t="s">
        <v>14156</v>
      </c>
      <c r="F113" s="114" t="s">
        <v>14071</v>
      </c>
      <c r="G113" s="116" t="s">
        <v>441</v>
      </c>
      <c r="H113" s="117"/>
      <c r="I113" s="7" t="s">
        <v>8956</v>
      </c>
    </row>
    <row r="114" customFormat="1" ht="69.95" customHeight="1" spans="1:9">
      <c r="A114" s="76"/>
      <c r="B114" s="115" t="s">
        <v>95</v>
      </c>
      <c r="C114" s="76" t="s">
        <v>14157</v>
      </c>
      <c r="D114" s="114" t="s">
        <v>14158</v>
      </c>
      <c r="E114" s="114"/>
      <c r="F114" s="114"/>
      <c r="G114" s="116" t="s">
        <v>441</v>
      </c>
      <c r="H114" s="117"/>
      <c r="I114" s="7" t="s">
        <v>8956</v>
      </c>
    </row>
    <row r="115" customFormat="1" ht="69.95" customHeight="1" spans="1:9">
      <c r="A115" s="76">
        <v>49</v>
      </c>
      <c r="B115" s="115" t="s">
        <v>95</v>
      </c>
      <c r="C115" s="76" t="s">
        <v>14159</v>
      </c>
      <c r="D115" s="114" t="s">
        <v>14160</v>
      </c>
      <c r="E115" s="114" t="s">
        <v>14161</v>
      </c>
      <c r="F115" s="114" t="s">
        <v>14083</v>
      </c>
      <c r="G115" s="116" t="s">
        <v>441</v>
      </c>
      <c r="H115" s="117"/>
      <c r="I115" s="7" t="s">
        <v>8956</v>
      </c>
    </row>
    <row r="116" customFormat="1" ht="69.95" customHeight="1" spans="1:9">
      <c r="A116" s="76"/>
      <c r="B116" s="115" t="s">
        <v>95</v>
      </c>
      <c r="C116" s="76" t="s">
        <v>14162</v>
      </c>
      <c r="D116" s="114" t="s">
        <v>14163</v>
      </c>
      <c r="E116" s="114"/>
      <c r="F116" s="114"/>
      <c r="G116" s="116" t="s">
        <v>441</v>
      </c>
      <c r="H116" s="117"/>
      <c r="I116" s="7" t="s">
        <v>8956</v>
      </c>
    </row>
    <row r="117" customFormat="1" ht="69.95" customHeight="1" spans="1:9">
      <c r="A117" s="76"/>
      <c r="B117" s="115" t="s">
        <v>95</v>
      </c>
      <c r="C117" s="76" t="s">
        <v>14164</v>
      </c>
      <c r="D117" s="114" t="s">
        <v>14165</v>
      </c>
      <c r="E117" s="114"/>
      <c r="F117" s="114"/>
      <c r="G117" s="116" t="s">
        <v>441</v>
      </c>
      <c r="H117" s="117"/>
      <c r="I117" s="7" t="s">
        <v>8956</v>
      </c>
    </row>
    <row r="118" customFormat="1" ht="69.95" customHeight="1" spans="1:9">
      <c r="A118" s="76"/>
      <c r="B118" s="115" t="s">
        <v>95</v>
      </c>
      <c r="C118" s="76" t="s">
        <v>14166</v>
      </c>
      <c r="D118" s="114" t="s">
        <v>14167</v>
      </c>
      <c r="E118" s="114"/>
      <c r="F118" s="114"/>
      <c r="G118" s="116" t="s">
        <v>441</v>
      </c>
      <c r="H118" s="117"/>
      <c r="I118" s="7" t="s">
        <v>8956</v>
      </c>
    </row>
    <row r="119" customFormat="1" ht="69.95" customHeight="1" spans="1:9">
      <c r="A119" s="76">
        <v>50</v>
      </c>
      <c r="B119" s="115" t="s">
        <v>95</v>
      </c>
      <c r="C119" s="76" t="s">
        <v>14168</v>
      </c>
      <c r="D119" s="114" t="s">
        <v>14169</v>
      </c>
      <c r="E119" s="114" t="s">
        <v>14170</v>
      </c>
      <c r="F119" s="114" t="s">
        <v>14083</v>
      </c>
      <c r="G119" s="116" t="s">
        <v>51</v>
      </c>
      <c r="H119" s="125"/>
      <c r="I119" s="7" t="s">
        <v>8956</v>
      </c>
    </row>
    <row r="120" customFormat="1" ht="69.95" customHeight="1" spans="1:9">
      <c r="A120" s="76"/>
      <c r="B120" s="115" t="s">
        <v>95</v>
      </c>
      <c r="C120" s="76" t="s">
        <v>14171</v>
      </c>
      <c r="D120" s="114" t="s">
        <v>14172</v>
      </c>
      <c r="E120" s="114"/>
      <c r="F120" s="114"/>
      <c r="G120" s="116" t="s">
        <v>51</v>
      </c>
      <c r="H120" s="114"/>
      <c r="I120" s="7" t="s">
        <v>8956</v>
      </c>
    </row>
    <row r="121" customFormat="1" ht="69.95" customHeight="1" spans="1:9">
      <c r="A121" s="76"/>
      <c r="B121" s="115" t="s">
        <v>95</v>
      </c>
      <c r="C121" s="76" t="s">
        <v>14173</v>
      </c>
      <c r="D121" s="114" t="s">
        <v>14174</v>
      </c>
      <c r="E121" s="114"/>
      <c r="F121" s="114"/>
      <c r="G121" s="116" t="s">
        <v>51</v>
      </c>
      <c r="H121" s="114"/>
      <c r="I121" s="7" t="s">
        <v>8956</v>
      </c>
    </row>
    <row r="122" customFormat="1" ht="69.95" customHeight="1" spans="1:9">
      <c r="A122" s="76"/>
      <c r="B122" s="115" t="s">
        <v>95</v>
      </c>
      <c r="C122" s="76" t="s">
        <v>14175</v>
      </c>
      <c r="D122" s="114" t="s">
        <v>14176</v>
      </c>
      <c r="E122" s="114"/>
      <c r="F122" s="114"/>
      <c r="G122" s="116" t="s">
        <v>51</v>
      </c>
      <c r="H122" s="114" t="s">
        <v>14177</v>
      </c>
      <c r="I122" s="7" t="s">
        <v>8956</v>
      </c>
    </row>
    <row r="123" customFormat="1" ht="69.95" customHeight="1" spans="1:9">
      <c r="A123" s="76">
        <v>51</v>
      </c>
      <c r="B123" s="115" t="s">
        <v>95</v>
      </c>
      <c r="C123" s="76" t="s">
        <v>14178</v>
      </c>
      <c r="D123" s="114" t="s">
        <v>14179</v>
      </c>
      <c r="E123" s="114" t="s">
        <v>14180</v>
      </c>
      <c r="F123" s="114" t="s">
        <v>14181</v>
      </c>
      <c r="G123" s="116" t="s">
        <v>4170</v>
      </c>
      <c r="H123" s="117"/>
      <c r="I123" s="7" t="s">
        <v>8956</v>
      </c>
    </row>
    <row r="124" customFormat="1" ht="69.95" customHeight="1" spans="1:9">
      <c r="A124" s="76">
        <v>52</v>
      </c>
      <c r="B124" s="115" t="s">
        <v>95</v>
      </c>
      <c r="C124" s="76" t="s">
        <v>14182</v>
      </c>
      <c r="D124" s="114" t="s">
        <v>14183</v>
      </c>
      <c r="E124" s="114" t="s">
        <v>14184</v>
      </c>
      <c r="F124" s="114" t="s">
        <v>14083</v>
      </c>
      <c r="G124" s="116" t="s">
        <v>441</v>
      </c>
      <c r="H124" s="117"/>
      <c r="I124" s="7" t="s">
        <v>8956</v>
      </c>
    </row>
    <row r="125" customFormat="1" ht="69.95" customHeight="1" spans="1:9">
      <c r="A125" s="76">
        <v>53</v>
      </c>
      <c r="B125" s="115" t="s">
        <v>95</v>
      </c>
      <c r="C125" s="76" t="s">
        <v>14185</v>
      </c>
      <c r="D125" s="114" t="s">
        <v>14186</v>
      </c>
      <c r="E125" s="114" t="s">
        <v>14187</v>
      </c>
      <c r="F125" s="114" t="s">
        <v>14188</v>
      </c>
      <c r="G125" s="116" t="s">
        <v>13558</v>
      </c>
      <c r="H125" s="117"/>
      <c r="I125" s="7" t="s">
        <v>8956</v>
      </c>
    </row>
    <row r="126" customFormat="1" ht="69.95" customHeight="1" spans="1:9">
      <c r="A126" s="76"/>
      <c r="B126" s="115" t="s">
        <v>95</v>
      </c>
      <c r="C126" s="76" t="s">
        <v>14189</v>
      </c>
      <c r="D126" s="114" t="s">
        <v>14190</v>
      </c>
      <c r="E126" s="114"/>
      <c r="F126" s="114"/>
      <c r="G126" s="116" t="s">
        <v>13558</v>
      </c>
      <c r="H126" s="117"/>
      <c r="I126" s="7" t="s">
        <v>8956</v>
      </c>
    </row>
    <row r="127" customFormat="1" ht="69.95" customHeight="1" spans="1:9">
      <c r="A127" s="76">
        <v>54</v>
      </c>
      <c r="B127" s="115" t="s">
        <v>95</v>
      </c>
      <c r="C127" s="76" t="s">
        <v>14191</v>
      </c>
      <c r="D127" s="114" t="s">
        <v>14192</v>
      </c>
      <c r="E127" s="114" t="s">
        <v>14193</v>
      </c>
      <c r="F127" s="114" t="s">
        <v>14194</v>
      </c>
      <c r="G127" s="116" t="s">
        <v>441</v>
      </c>
      <c r="H127" s="117"/>
      <c r="I127" s="7" t="s">
        <v>8956</v>
      </c>
    </row>
    <row r="128" customFormat="1" ht="69.95" customHeight="1" spans="1:9">
      <c r="A128" s="76"/>
      <c r="B128" s="115" t="s">
        <v>95</v>
      </c>
      <c r="C128" s="76" t="s">
        <v>14195</v>
      </c>
      <c r="D128" s="114" t="s">
        <v>14196</v>
      </c>
      <c r="E128" s="114"/>
      <c r="F128" s="114"/>
      <c r="G128" s="116" t="s">
        <v>441</v>
      </c>
      <c r="H128" s="117"/>
      <c r="I128" s="7" t="s">
        <v>8956</v>
      </c>
    </row>
    <row r="129" customFormat="1" ht="69.95" customHeight="1" spans="1:9">
      <c r="A129" s="76"/>
      <c r="B129" s="115" t="s">
        <v>95</v>
      </c>
      <c r="C129" s="76" t="s">
        <v>14197</v>
      </c>
      <c r="D129" s="114" t="s">
        <v>14198</v>
      </c>
      <c r="E129" s="114"/>
      <c r="F129" s="114"/>
      <c r="G129" s="116" t="s">
        <v>441</v>
      </c>
      <c r="H129" s="117"/>
      <c r="I129" s="7" t="s">
        <v>8956</v>
      </c>
    </row>
    <row r="130" customFormat="1" ht="69.95" customHeight="1" spans="1:9">
      <c r="A130" s="76"/>
      <c r="B130" s="115" t="s">
        <v>95</v>
      </c>
      <c r="C130" s="76" t="s">
        <v>14199</v>
      </c>
      <c r="D130" s="114" t="s">
        <v>14200</v>
      </c>
      <c r="E130" s="114"/>
      <c r="F130" s="114"/>
      <c r="G130" s="116" t="s">
        <v>441</v>
      </c>
      <c r="H130" s="117"/>
      <c r="I130" s="7" t="s">
        <v>8956</v>
      </c>
    </row>
    <row r="131" customFormat="1" ht="69.95" customHeight="1" spans="1:9">
      <c r="A131" s="76">
        <v>55</v>
      </c>
      <c r="B131" s="115" t="s">
        <v>95</v>
      </c>
      <c r="C131" s="76" t="s">
        <v>14201</v>
      </c>
      <c r="D131" s="114" t="s">
        <v>14202</v>
      </c>
      <c r="E131" s="114" t="s">
        <v>14203</v>
      </c>
      <c r="F131" s="114" t="s">
        <v>14204</v>
      </c>
      <c r="G131" s="116" t="s">
        <v>4170</v>
      </c>
      <c r="H131" s="114" t="s">
        <v>14205</v>
      </c>
      <c r="I131" s="7" t="s">
        <v>8956</v>
      </c>
    </row>
    <row r="132" customFormat="1" ht="69.95" customHeight="1" spans="1:9">
      <c r="A132" s="76"/>
      <c r="B132" s="115" t="s">
        <v>95</v>
      </c>
      <c r="C132" s="76" t="s">
        <v>14206</v>
      </c>
      <c r="D132" s="114" t="s">
        <v>14207</v>
      </c>
      <c r="E132" s="114"/>
      <c r="F132" s="114"/>
      <c r="G132" s="116" t="s">
        <v>4170</v>
      </c>
      <c r="H132" s="114"/>
      <c r="I132" s="7" t="s">
        <v>8956</v>
      </c>
    </row>
    <row r="133" customFormat="1" ht="69.95" customHeight="1" spans="1:9">
      <c r="A133" s="76">
        <v>56</v>
      </c>
      <c r="B133" s="115" t="s">
        <v>95</v>
      </c>
      <c r="C133" s="76" t="s">
        <v>14208</v>
      </c>
      <c r="D133" s="114" t="s">
        <v>14209</v>
      </c>
      <c r="E133" s="114" t="s">
        <v>14210</v>
      </c>
      <c r="F133" s="114" t="s">
        <v>14204</v>
      </c>
      <c r="G133" s="116" t="s">
        <v>51</v>
      </c>
      <c r="H133" s="117" t="s">
        <v>6</v>
      </c>
      <c r="I133" s="7" t="s">
        <v>8956</v>
      </c>
    </row>
    <row r="134" customFormat="1" ht="69.95" customHeight="1" spans="1:9">
      <c r="A134" s="76"/>
      <c r="B134" s="115" t="s">
        <v>95</v>
      </c>
      <c r="C134" s="76" t="s">
        <v>14211</v>
      </c>
      <c r="D134" s="114" t="s">
        <v>14212</v>
      </c>
      <c r="E134" s="114"/>
      <c r="F134" s="114"/>
      <c r="G134" s="116" t="s">
        <v>51</v>
      </c>
      <c r="H134" s="117"/>
      <c r="I134" s="7" t="s">
        <v>8956</v>
      </c>
    </row>
    <row r="135" customFormat="1" ht="69.95" customHeight="1" spans="1:9">
      <c r="A135" s="76">
        <v>57</v>
      </c>
      <c r="B135" s="115" t="s">
        <v>95</v>
      </c>
      <c r="C135" s="76" t="s">
        <v>14213</v>
      </c>
      <c r="D135" s="114" t="s">
        <v>14214</v>
      </c>
      <c r="E135" s="114" t="s">
        <v>14215</v>
      </c>
      <c r="F135" s="114" t="s">
        <v>14204</v>
      </c>
      <c r="G135" s="116" t="s">
        <v>51</v>
      </c>
      <c r="H135" s="114" t="s">
        <v>14216</v>
      </c>
      <c r="I135" s="7" t="s">
        <v>8956</v>
      </c>
    </row>
    <row r="136" customFormat="1" ht="69.95" customHeight="1" spans="1:9">
      <c r="A136" s="76"/>
      <c r="B136" s="115" t="s">
        <v>95</v>
      </c>
      <c r="C136" s="76" t="s">
        <v>14217</v>
      </c>
      <c r="D136" s="114" t="s">
        <v>14218</v>
      </c>
      <c r="E136" s="114"/>
      <c r="F136" s="114"/>
      <c r="G136" s="116" t="s">
        <v>51</v>
      </c>
      <c r="H136" s="114"/>
      <c r="I136" s="7" t="s">
        <v>8956</v>
      </c>
    </row>
    <row r="137" customFormat="1" ht="69.95" customHeight="1" spans="1:9">
      <c r="A137" s="76">
        <v>58</v>
      </c>
      <c r="B137" s="115" t="s">
        <v>95</v>
      </c>
      <c r="C137" s="76" t="s">
        <v>14219</v>
      </c>
      <c r="D137" s="114" t="s">
        <v>14220</v>
      </c>
      <c r="E137" s="114" t="s">
        <v>14221</v>
      </c>
      <c r="F137" s="114" t="s">
        <v>14222</v>
      </c>
      <c r="G137" s="116" t="s">
        <v>51</v>
      </c>
      <c r="H137" s="114" t="s">
        <v>14223</v>
      </c>
      <c r="I137" s="7" t="s">
        <v>8956</v>
      </c>
    </row>
    <row r="138" customFormat="1" ht="69.95" customHeight="1" spans="1:9">
      <c r="A138" s="76"/>
      <c r="B138" s="115" t="s">
        <v>95</v>
      </c>
      <c r="C138" s="76" t="s">
        <v>14224</v>
      </c>
      <c r="D138" s="114" t="s">
        <v>14225</v>
      </c>
      <c r="E138" s="114"/>
      <c r="F138" s="114"/>
      <c r="G138" s="116" t="s">
        <v>51</v>
      </c>
      <c r="H138" s="114"/>
      <c r="I138" s="7" t="s">
        <v>8956</v>
      </c>
    </row>
    <row r="139" customFormat="1" ht="69.95" customHeight="1" spans="1:9">
      <c r="A139" s="76">
        <v>59</v>
      </c>
      <c r="B139" s="115" t="s">
        <v>95</v>
      </c>
      <c r="C139" s="76" t="s">
        <v>14226</v>
      </c>
      <c r="D139" s="114" t="s">
        <v>14227</v>
      </c>
      <c r="E139" s="114" t="s">
        <v>14228</v>
      </c>
      <c r="F139" s="114" t="s">
        <v>14229</v>
      </c>
      <c r="G139" s="116" t="s">
        <v>779</v>
      </c>
      <c r="H139" s="117"/>
      <c r="I139" s="7" t="s">
        <v>8956</v>
      </c>
    </row>
    <row r="140" customFormat="1" ht="69.95" customHeight="1" spans="1:9">
      <c r="A140" s="76">
        <v>60</v>
      </c>
      <c r="B140" s="115" t="s">
        <v>38</v>
      </c>
      <c r="C140" s="76" t="s">
        <v>14230</v>
      </c>
      <c r="D140" s="126" t="s">
        <v>14231</v>
      </c>
      <c r="E140" s="126" t="s">
        <v>14232</v>
      </c>
      <c r="F140" s="126" t="s">
        <v>14233</v>
      </c>
      <c r="G140" s="127" t="s">
        <v>51</v>
      </c>
      <c r="H140" s="126" t="s">
        <v>14234</v>
      </c>
      <c r="I140" s="7" t="s">
        <v>8956</v>
      </c>
    </row>
    <row r="141" customFormat="1" ht="69.95" customHeight="1" spans="1:9">
      <c r="A141" s="76">
        <v>61</v>
      </c>
      <c r="B141" s="115" t="s">
        <v>95</v>
      </c>
      <c r="C141" s="76" t="s">
        <v>14235</v>
      </c>
      <c r="D141" s="114" t="s">
        <v>14236</v>
      </c>
      <c r="E141" s="114" t="s">
        <v>14237</v>
      </c>
      <c r="F141" s="114" t="s">
        <v>14238</v>
      </c>
      <c r="G141" s="116" t="s">
        <v>51</v>
      </c>
      <c r="H141" s="114" t="s">
        <v>14239</v>
      </c>
      <c r="I141" s="7" t="s">
        <v>8956</v>
      </c>
    </row>
    <row r="142" customFormat="1" ht="69.95" customHeight="1" spans="1:9">
      <c r="A142" s="76"/>
      <c r="B142" s="115" t="s">
        <v>95</v>
      </c>
      <c r="C142" s="76" t="s">
        <v>14240</v>
      </c>
      <c r="D142" s="114" t="s">
        <v>14241</v>
      </c>
      <c r="E142" s="114"/>
      <c r="F142" s="114"/>
      <c r="G142" s="116" t="s">
        <v>51</v>
      </c>
      <c r="H142" s="114"/>
      <c r="I142" s="7" t="s">
        <v>8956</v>
      </c>
    </row>
    <row r="143" customFormat="1" ht="69.95" customHeight="1" spans="1:9">
      <c r="A143" s="76">
        <v>62</v>
      </c>
      <c r="B143" s="115" t="s">
        <v>95</v>
      </c>
      <c r="C143" s="76" t="s">
        <v>14242</v>
      </c>
      <c r="D143" s="114" t="s">
        <v>14243</v>
      </c>
      <c r="E143" s="114" t="s">
        <v>14244</v>
      </c>
      <c r="F143" s="114" t="s">
        <v>13954</v>
      </c>
      <c r="G143" s="116" t="s">
        <v>51</v>
      </c>
      <c r="H143" s="117"/>
      <c r="I143" s="7" t="s">
        <v>8956</v>
      </c>
    </row>
    <row r="144" customFormat="1" ht="69.95" customHeight="1" spans="1:9">
      <c r="A144" s="76"/>
      <c r="B144" s="115" t="s">
        <v>95</v>
      </c>
      <c r="C144" s="76" t="s">
        <v>14245</v>
      </c>
      <c r="D144" s="114" t="s">
        <v>14246</v>
      </c>
      <c r="E144" s="114"/>
      <c r="F144" s="114"/>
      <c r="G144" s="116" t="s">
        <v>51</v>
      </c>
      <c r="H144" s="117"/>
      <c r="I144" s="7" t="s">
        <v>8956</v>
      </c>
    </row>
    <row r="145" customFormat="1" ht="69.95" customHeight="1" spans="1:9">
      <c r="A145" s="76"/>
      <c r="B145" s="115" t="s">
        <v>95</v>
      </c>
      <c r="C145" s="76" t="s">
        <v>14247</v>
      </c>
      <c r="D145" s="114" t="s">
        <v>14248</v>
      </c>
      <c r="E145" s="114"/>
      <c r="F145" s="114"/>
      <c r="G145" s="116" t="s">
        <v>51</v>
      </c>
      <c r="H145" s="117"/>
      <c r="I145" s="7" t="s">
        <v>8956</v>
      </c>
    </row>
    <row r="146" customFormat="1" ht="69.95" customHeight="1" spans="1:9">
      <c r="A146" s="76">
        <v>63</v>
      </c>
      <c r="B146" s="115" t="s">
        <v>95</v>
      </c>
      <c r="C146" s="76" t="s">
        <v>14249</v>
      </c>
      <c r="D146" s="114" t="s">
        <v>14250</v>
      </c>
      <c r="E146" s="114" t="s">
        <v>14251</v>
      </c>
      <c r="F146" s="114" t="s">
        <v>14252</v>
      </c>
      <c r="G146" s="116" t="s">
        <v>51</v>
      </c>
      <c r="H146" s="117"/>
      <c r="I146" s="7" t="s">
        <v>8956</v>
      </c>
    </row>
    <row r="147" customFormat="1" ht="69.95" customHeight="1" spans="1:9">
      <c r="A147" s="76"/>
      <c r="B147" s="115" t="s">
        <v>95</v>
      </c>
      <c r="C147" s="76" t="s">
        <v>14253</v>
      </c>
      <c r="D147" s="114" t="s">
        <v>14254</v>
      </c>
      <c r="E147" s="114"/>
      <c r="F147" s="114"/>
      <c r="G147" s="116" t="s">
        <v>51</v>
      </c>
      <c r="H147" s="117"/>
      <c r="I147" s="7" t="s">
        <v>8956</v>
      </c>
    </row>
    <row r="148" customFormat="1" ht="69.95" customHeight="1" spans="1:9">
      <c r="A148" s="76">
        <v>64</v>
      </c>
      <c r="B148" s="115" t="s">
        <v>95</v>
      </c>
      <c r="C148" s="76" t="s">
        <v>14255</v>
      </c>
      <c r="D148" s="114" t="s">
        <v>14256</v>
      </c>
      <c r="E148" s="114" t="s">
        <v>14257</v>
      </c>
      <c r="F148" s="114" t="s">
        <v>14258</v>
      </c>
      <c r="G148" s="116" t="s">
        <v>441</v>
      </c>
      <c r="H148" s="117"/>
      <c r="I148" s="7" t="s">
        <v>8956</v>
      </c>
    </row>
    <row r="149" customFormat="1" ht="69.95" customHeight="1" spans="1:9">
      <c r="A149" s="76"/>
      <c r="B149" s="115" t="s">
        <v>95</v>
      </c>
      <c r="C149" s="76" t="s">
        <v>14259</v>
      </c>
      <c r="D149" s="114" t="s">
        <v>14260</v>
      </c>
      <c r="E149" s="114"/>
      <c r="F149" s="114"/>
      <c r="G149" s="116" t="s">
        <v>441</v>
      </c>
      <c r="H149" s="117"/>
      <c r="I149" s="7" t="s">
        <v>8956</v>
      </c>
    </row>
    <row r="150" customFormat="1" ht="69.95" customHeight="1" spans="1:9">
      <c r="A150" s="76"/>
      <c r="B150" s="115" t="s">
        <v>95</v>
      </c>
      <c r="C150" s="76" t="s">
        <v>14261</v>
      </c>
      <c r="D150" s="114" t="s">
        <v>14262</v>
      </c>
      <c r="E150" s="114"/>
      <c r="F150" s="114"/>
      <c r="G150" s="116" t="s">
        <v>441</v>
      </c>
      <c r="H150" s="117"/>
      <c r="I150" s="7" t="s">
        <v>8956</v>
      </c>
    </row>
    <row r="151" customFormat="1" ht="69.95" customHeight="1" spans="1:9">
      <c r="A151" s="76">
        <v>65</v>
      </c>
      <c r="B151" s="115" t="s">
        <v>95</v>
      </c>
      <c r="C151" s="76" t="s">
        <v>14263</v>
      </c>
      <c r="D151" s="114" t="s">
        <v>14264</v>
      </c>
      <c r="E151" s="114" t="s">
        <v>14265</v>
      </c>
      <c r="F151" s="114" t="s">
        <v>14266</v>
      </c>
      <c r="G151" s="116" t="s">
        <v>441</v>
      </c>
      <c r="H151" s="117"/>
      <c r="I151" s="7" t="s">
        <v>8956</v>
      </c>
    </row>
    <row r="152" customFormat="1" ht="69.95" customHeight="1" spans="1:9">
      <c r="A152" s="76"/>
      <c r="B152" s="115" t="s">
        <v>95</v>
      </c>
      <c r="C152" s="76" t="s">
        <v>14267</v>
      </c>
      <c r="D152" s="114" t="s">
        <v>14268</v>
      </c>
      <c r="E152" s="114"/>
      <c r="F152" s="114"/>
      <c r="G152" s="116" t="s">
        <v>441</v>
      </c>
      <c r="H152" s="117"/>
      <c r="I152" s="7" t="s">
        <v>8956</v>
      </c>
    </row>
    <row r="153" customFormat="1" ht="69.95" customHeight="1" spans="1:9">
      <c r="A153" s="76"/>
      <c r="B153" s="115" t="s">
        <v>95</v>
      </c>
      <c r="C153" s="76" t="s">
        <v>14269</v>
      </c>
      <c r="D153" s="114" t="s">
        <v>14270</v>
      </c>
      <c r="E153" s="114"/>
      <c r="F153" s="114"/>
      <c r="G153" s="116" t="s">
        <v>441</v>
      </c>
      <c r="H153" s="117"/>
      <c r="I153" s="7" t="s">
        <v>8956</v>
      </c>
    </row>
    <row r="154" customFormat="1" ht="69.95" customHeight="1" spans="1:9">
      <c r="A154" s="76">
        <v>66</v>
      </c>
      <c r="B154" s="115" t="s">
        <v>95</v>
      </c>
      <c r="C154" s="76" t="s">
        <v>14271</v>
      </c>
      <c r="D154" s="128" t="s">
        <v>14272</v>
      </c>
      <c r="E154" s="128" t="s">
        <v>14273</v>
      </c>
      <c r="F154" s="128" t="s">
        <v>14274</v>
      </c>
      <c r="G154" s="129" t="s">
        <v>51</v>
      </c>
      <c r="H154" s="130"/>
      <c r="I154" s="7" t="s">
        <v>8956</v>
      </c>
    </row>
    <row r="155" customFormat="1" ht="69.95" customHeight="1" spans="1:9">
      <c r="A155" s="76"/>
      <c r="B155" s="115" t="s">
        <v>95</v>
      </c>
      <c r="C155" s="76" t="s">
        <v>14275</v>
      </c>
      <c r="D155" s="114" t="s">
        <v>14276</v>
      </c>
      <c r="E155" s="128"/>
      <c r="F155" s="128"/>
      <c r="G155" s="129" t="s">
        <v>51</v>
      </c>
      <c r="H155" s="128"/>
      <c r="I155" s="7" t="s">
        <v>8956</v>
      </c>
    </row>
    <row r="156" customFormat="1" ht="69.95" customHeight="1" spans="1:9">
      <c r="A156" s="76"/>
      <c r="B156" s="115" t="s">
        <v>95</v>
      </c>
      <c r="C156" s="76" t="s">
        <v>14277</v>
      </c>
      <c r="D156" s="114" t="s">
        <v>14278</v>
      </c>
      <c r="E156" s="128"/>
      <c r="F156" s="128"/>
      <c r="G156" s="129" t="s">
        <v>51</v>
      </c>
      <c r="H156" s="128" t="s">
        <v>14279</v>
      </c>
      <c r="I156" s="7" t="s">
        <v>8956</v>
      </c>
    </row>
    <row r="157" customFormat="1" ht="69.95" customHeight="1" spans="1:9">
      <c r="A157" s="76">
        <v>67</v>
      </c>
      <c r="B157" s="115" t="s">
        <v>95</v>
      </c>
      <c r="C157" s="76" t="s">
        <v>14280</v>
      </c>
      <c r="D157" s="114" t="s">
        <v>14281</v>
      </c>
      <c r="E157" s="114" t="s">
        <v>14282</v>
      </c>
      <c r="F157" s="114" t="s">
        <v>14266</v>
      </c>
      <c r="G157" s="116" t="s">
        <v>441</v>
      </c>
      <c r="H157" s="117"/>
      <c r="I157" s="7" t="s">
        <v>8956</v>
      </c>
    </row>
    <row r="158" customFormat="1" ht="69.95" customHeight="1" spans="1:9">
      <c r="A158" s="76"/>
      <c r="B158" s="115" t="s">
        <v>95</v>
      </c>
      <c r="C158" s="76" t="s">
        <v>14283</v>
      </c>
      <c r="D158" s="114" t="s">
        <v>14284</v>
      </c>
      <c r="E158" s="114"/>
      <c r="F158" s="114"/>
      <c r="G158" s="116" t="s">
        <v>441</v>
      </c>
      <c r="H158" s="117"/>
      <c r="I158" s="7" t="s">
        <v>8956</v>
      </c>
    </row>
    <row r="159" customFormat="1" ht="69.95" customHeight="1" spans="1:9">
      <c r="A159" s="76">
        <v>68</v>
      </c>
      <c r="B159" s="115" t="s">
        <v>95</v>
      </c>
      <c r="C159" s="76" t="s">
        <v>14285</v>
      </c>
      <c r="D159" s="128" t="s">
        <v>14286</v>
      </c>
      <c r="E159" s="128" t="s">
        <v>14287</v>
      </c>
      <c r="F159" s="128" t="s">
        <v>14288</v>
      </c>
      <c r="G159" s="129" t="s">
        <v>51</v>
      </c>
      <c r="H159" s="131"/>
      <c r="I159" s="7" t="s">
        <v>8956</v>
      </c>
    </row>
    <row r="160" customFormat="1" ht="69.95" customHeight="1" spans="1:9">
      <c r="A160" s="76">
        <v>69</v>
      </c>
      <c r="B160" s="115" t="s">
        <v>95</v>
      </c>
      <c r="C160" s="76" t="s">
        <v>14289</v>
      </c>
      <c r="D160" s="114" t="s">
        <v>14290</v>
      </c>
      <c r="E160" s="114" t="s">
        <v>14291</v>
      </c>
      <c r="F160" s="114" t="s">
        <v>14292</v>
      </c>
      <c r="G160" s="116" t="s">
        <v>441</v>
      </c>
      <c r="H160" s="125"/>
      <c r="I160" s="7" t="s">
        <v>8956</v>
      </c>
    </row>
    <row r="161" customFormat="1" ht="69.95" customHeight="1" spans="1:9">
      <c r="A161" s="76"/>
      <c r="B161" s="115" t="s">
        <v>95</v>
      </c>
      <c r="C161" s="76" t="s">
        <v>14293</v>
      </c>
      <c r="D161" s="114" t="s">
        <v>14294</v>
      </c>
      <c r="E161" s="114"/>
      <c r="F161" s="114"/>
      <c r="G161" s="116" t="s">
        <v>441</v>
      </c>
      <c r="H161" s="114" t="s">
        <v>14295</v>
      </c>
      <c r="I161" s="7" t="s">
        <v>8956</v>
      </c>
    </row>
    <row r="162" customFormat="1" ht="69.95" customHeight="1" spans="1:9">
      <c r="A162" s="76">
        <v>70</v>
      </c>
      <c r="B162" s="115" t="s">
        <v>95</v>
      </c>
      <c r="C162" s="76" t="s">
        <v>14296</v>
      </c>
      <c r="D162" s="114" t="s">
        <v>14297</v>
      </c>
      <c r="E162" s="114" t="s">
        <v>14298</v>
      </c>
      <c r="F162" s="114" t="s">
        <v>14299</v>
      </c>
      <c r="G162" s="116" t="s">
        <v>441</v>
      </c>
      <c r="H162" s="117"/>
      <c r="I162" s="7" t="s">
        <v>8956</v>
      </c>
    </row>
    <row r="163" customFormat="1" ht="69.95" customHeight="1" spans="1:9">
      <c r="A163" s="76"/>
      <c r="B163" s="115" t="s">
        <v>95</v>
      </c>
      <c r="C163" s="76" t="s">
        <v>14300</v>
      </c>
      <c r="D163" s="114" t="s">
        <v>14301</v>
      </c>
      <c r="E163" s="114"/>
      <c r="F163" s="114"/>
      <c r="G163" s="116" t="s">
        <v>441</v>
      </c>
      <c r="H163" s="117"/>
      <c r="I163" s="7" t="s">
        <v>8956</v>
      </c>
    </row>
    <row r="164" customFormat="1" ht="69.95" customHeight="1" spans="1:9">
      <c r="A164" s="76">
        <v>71</v>
      </c>
      <c r="B164" s="115" t="s">
        <v>95</v>
      </c>
      <c r="C164" s="76" t="s">
        <v>14302</v>
      </c>
      <c r="D164" s="114" t="s">
        <v>14303</v>
      </c>
      <c r="E164" s="114" t="s">
        <v>14304</v>
      </c>
      <c r="F164" s="114" t="s">
        <v>14305</v>
      </c>
      <c r="G164" s="116" t="s">
        <v>441</v>
      </c>
      <c r="H164" s="125"/>
      <c r="I164" s="7" t="s">
        <v>8956</v>
      </c>
    </row>
    <row r="165" customFormat="1" ht="69.95" customHeight="1" spans="1:9">
      <c r="A165" s="76"/>
      <c r="B165" s="115" t="s">
        <v>95</v>
      </c>
      <c r="C165" s="76" t="s">
        <v>14306</v>
      </c>
      <c r="D165" s="114" t="s">
        <v>14307</v>
      </c>
      <c r="E165" s="114"/>
      <c r="F165" s="114"/>
      <c r="G165" s="116" t="s">
        <v>441</v>
      </c>
      <c r="H165" s="114"/>
      <c r="I165" s="7" t="s">
        <v>8956</v>
      </c>
    </row>
    <row r="166" customFormat="1" ht="69.95" customHeight="1" spans="1:9">
      <c r="A166" s="76"/>
      <c r="B166" s="115" t="s">
        <v>95</v>
      </c>
      <c r="C166" s="76" t="s">
        <v>14308</v>
      </c>
      <c r="D166" s="114" t="s">
        <v>14309</v>
      </c>
      <c r="E166" s="114"/>
      <c r="F166" s="114"/>
      <c r="G166" s="116" t="s">
        <v>441</v>
      </c>
      <c r="H166" s="114" t="s">
        <v>14310</v>
      </c>
      <c r="I166" s="7" t="s">
        <v>8956</v>
      </c>
    </row>
    <row r="167" customFormat="1" ht="69.95" customHeight="1" spans="1:9">
      <c r="A167" s="76">
        <v>72</v>
      </c>
      <c r="B167" s="115" t="s">
        <v>95</v>
      </c>
      <c r="C167" s="76" t="s">
        <v>14311</v>
      </c>
      <c r="D167" s="114" t="s">
        <v>14312</v>
      </c>
      <c r="E167" s="114" t="s">
        <v>14313</v>
      </c>
      <c r="F167" s="114" t="s">
        <v>14314</v>
      </c>
      <c r="G167" s="116" t="s">
        <v>441</v>
      </c>
      <c r="H167" s="125"/>
      <c r="I167" s="7" t="s">
        <v>8956</v>
      </c>
    </row>
    <row r="168" customFormat="1" ht="69.95" customHeight="1" spans="1:9">
      <c r="A168" s="76"/>
      <c r="B168" s="115" t="s">
        <v>95</v>
      </c>
      <c r="C168" s="76" t="s">
        <v>14315</v>
      </c>
      <c r="D168" s="114" t="s">
        <v>14316</v>
      </c>
      <c r="E168" s="114"/>
      <c r="F168" s="114"/>
      <c r="G168" s="116" t="s">
        <v>441</v>
      </c>
      <c r="H168" s="114"/>
      <c r="I168" s="7" t="s">
        <v>8956</v>
      </c>
    </row>
    <row r="169" customFormat="1" ht="69.95" customHeight="1" spans="1:9">
      <c r="A169" s="76"/>
      <c r="B169" s="115" t="s">
        <v>95</v>
      </c>
      <c r="C169" s="76" t="s">
        <v>14317</v>
      </c>
      <c r="D169" s="114" t="s">
        <v>14318</v>
      </c>
      <c r="E169" s="114"/>
      <c r="F169" s="114"/>
      <c r="G169" s="116" t="s">
        <v>441</v>
      </c>
      <c r="H169" s="114" t="s">
        <v>14319</v>
      </c>
      <c r="I169" s="7" t="s">
        <v>8956</v>
      </c>
    </row>
    <row r="170" customFormat="1" ht="69.95" customHeight="1" spans="1:9">
      <c r="A170" s="76">
        <v>73</v>
      </c>
      <c r="B170" s="115" t="s">
        <v>95</v>
      </c>
      <c r="C170" s="76" t="s">
        <v>14320</v>
      </c>
      <c r="D170" s="114" t="s">
        <v>14321</v>
      </c>
      <c r="E170" s="114" t="s">
        <v>14322</v>
      </c>
      <c r="F170" s="114" t="s">
        <v>14323</v>
      </c>
      <c r="G170" s="116" t="s">
        <v>441</v>
      </c>
      <c r="H170" s="125"/>
      <c r="I170" s="7" t="s">
        <v>8956</v>
      </c>
    </row>
    <row r="171" customFormat="1" ht="69.95" customHeight="1" spans="1:9">
      <c r="A171" s="76"/>
      <c r="B171" s="115" t="s">
        <v>95</v>
      </c>
      <c r="C171" s="76" t="s">
        <v>14324</v>
      </c>
      <c r="D171" s="114" t="s">
        <v>14325</v>
      </c>
      <c r="E171" s="114"/>
      <c r="F171" s="114"/>
      <c r="G171" s="116" t="s">
        <v>441</v>
      </c>
      <c r="H171" s="114" t="s">
        <v>14326</v>
      </c>
      <c r="I171" s="7" t="s">
        <v>8956</v>
      </c>
    </row>
    <row r="172" customFormat="1" ht="69.95" customHeight="1" spans="1:9">
      <c r="A172" s="76">
        <v>74</v>
      </c>
      <c r="B172" s="115" t="s">
        <v>95</v>
      </c>
      <c r="C172" s="76" t="s">
        <v>14327</v>
      </c>
      <c r="D172" s="114" t="s">
        <v>14328</v>
      </c>
      <c r="E172" s="114" t="s">
        <v>14329</v>
      </c>
      <c r="F172" s="114" t="s">
        <v>14330</v>
      </c>
      <c r="G172" s="116" t="s">
        <v>441</v>
      </c>
      <c r="H172" s="117"/>
      <c r="I172" s="7" t="s">
        <v>8956</v>
      </c>
    </row>
    <row r="173" customFormat="1" ht="69.95" customHeight="1" spans="1:9">
      <c r="A173" s="76">
        <v>75</v>
      </c>
      <c r="B173" s="115" t="s">
        <v>95</v>
      </c>
      <c r="C173" s="76" t="s">
        <v>14331</v>
      </c>
      <c r="D173" s="114" t="s">
        <v>14332</v>
      </c>
      <c r="E173" s="114" t="s">
        <v>14333</v>
      </c>
      <c r="F173" s="114" t="s">
        <v>14334</v>
      </c>
      <c r="G173" s="116" t="s">
        <v>441</v>
      </c>
      <c r="H173" s="117"/>
      <c r="I173" s="7" t="s">
        <v>8956</v>
      </c>
    </row>
    <row r="174" customFormat="1" ht="69.95" customHeight="1" spans="1:9">
      <c r="A174" s="76">
        <v>76</v>
      </c>
      <c r="B174" s="115" t="s">
        <v>95</v>
      </c>
      <c r="C174" s="76" t="s">
        <v>14335</v>
      </c>
      <c r="D174" s="114" t="s">
        <v>14336</v>
      </c>
      <c r="E174" s="114" t="s">
        <v>14337</v>
      </c>
      <c r="F174" s="114" t="s">
        <v>14292</v>
      </c>
      <c r="G174" s="116" t="s">
        <v>441</v>
      </c>
      <c r="H174" s="132"/>
      <c r="I174" s="7" t="s">
        <v>8956</v>
      </c>
    </row>
    <row r="175" customFormat="1" ht="69.95" customHeight="1" spans="1:9">
      <c r="A175" s="76"/>
      <c r="B175" s="115" t="s">
        <v>95</v>
      </c>
      <c r="C175" s="76" t="s">
        <v>14338</v>
      </c>
      <c r="D175" s="114" t="s">
        <v>14339</v>
      </c>
      <c r="E175" s="114"/>
      <c r="F175" s="114"/>
      <c r="G175" s="116" t="s">
        <v>441</v>
      </c>
      <c r="H175" s="114" t="s">
        <v>16230</v>
      </c>
      <c r="I175" s="7" t="s">
        <v>8956</v>
      </c>
    </row>
    <row r="176" customFormat="1" ht="69.95" customHeight="1" spans="1:9">
      <c r="A176" s="76"/>
      <c r="B176" s="115" t="s">
        <v>95</v>
      </c>
      <c r="C176" s="76" t="s">
        <v>14340</v>
      </c>
      <c r="D176" s="114" t="s">
        <v>14341</v>
      </c>
      <c r="E176" s="114"/>
      <c r="F176" s="114"/>
      <c r="G176" s="116" t="s">
        <v>441</v>
      </c>
      <c r="H176" s="114" t="s">
        <v>16231</v>
      </c>
      <c r="I176" s="7" t="s">
        <v>8956</v>
      </c>
    </row>
    <row r="177" customFormat="1" ht="69.95" customHeight="1" spans="1:9">
      <c r="A177" s="76">
        <v>77</v>
      </c>
      <c r="B177" s="115" t="s">
        <v>95</v>
      </c>
      <c r="C177" s="76" t="s">
        <v>14343</v>
      </c>
      <c r="D177" s="114" t="s">
        <v>14344</v>
      </c>
      <c r="E177" s="114" t="s">
        <v>14345</v>
      </c>
      <c r="F177" s="114" t="s">
        <v>14346</v>
      </c>
      <c r="G177" s="116" t="s">
        <v>441</v>
      </c>
      <c r="H177" s="117"/>
      <c r="I177" s="7" t="s">
        <v>8956</v>
      </c>
    </row>
    <row r="178" customFormat="1" ht="69.95" customHeight="1" spans="1:9">
      <c r="A178" s="76"/>
      <c r="B178" s="115" t="s">
        <v>95</v>
      </c>
      <c r="C178" s="76" t="s">
        <v>14347</v>
      </c>
      <c r="D178" s="114" t="s">
        <v>14348</v>
      </c>
      <c r="E178" s="114"/>
      <c r="F178" s="114"/>
      <c r="G178" s="116" t="s">
        <v>441</v>
      </c>
      <c r="H178" s="117"/>
      <c r="I178" s="7" t="s">
        <v>8956</v>
      </c>
    </row>
    <row r="179" customFormat="1" ht="69.95" customHeight="1" spans="1:9">
      <c r="A179" s="76"/>
      <c r="B179" s="115" t="s">
        <v>95</v>
      </c>
      <c r="C179" s="76" t="s">
        <v>14349</v>
      </c>
      <c r="D179" s="114" t="s">
        <v>14350</v>
      </c>
      <c r="E179" s="114"/>
      <c r="F179" s="114"/>
      <c r="G179" s="116" t="s">
        <v>441</v>
      </c>
      <c r="H179" s="117"/>
      <c r="I179" s="7" t="s">
        <v>8956</v>
      </c>
    </row>
    <row r="180" customFormat="1" ht="69.95" customHeight="1" spans="1:9">
      <c r="A180" s="76"/>
      <c r="B180" s="115" t="s">
        <v>95</v>
      </c>
      <c r="C180" s="76" t="s">
        <v>14351</v>
      </c>
      <c r="D180" s="114" t="s">
        <v>14352</v>
      </c>
      <c r="E180" s="114"/>
      <c r="F180" s="114"/>
      <c r="G180" s="116" t="s">
        <v>441</v>
      </c>
      <c r="H180" s="117"/>
      <c r="I180" s="7" t="s">
        <v>8956</v>
      </c>
    </row>
    <row r="181" customFormat="1" ht="69.95" customHeight="1" spans="1:9">
      <c r="A181" s="76">
        <v>78</v>
      </c>
      <c r="B181" s="115" t="s">
        <v>95</v>
      </c>
      <c r="C181" s="76" t="s">
        <v>14353</v>
      </c>
      <c r="D181" s="114" t="s">
        <v>14354</v>
      </c>
      <c r="E181" s="114" t="s">
        <v>14355</v>
      </c>
      <c r="F181" s="114" t="s">
        <v>14356</v>
      </c>
      <c r="G181" s="116" t="s">
        <v>441</v>
      </c>
      <c r="H181" s="117"/>
      <c r="I181" s="7" t="s">
        <v>8956</v>
      </c>
    </row>
    <row r="182" customFormat="1" ht="69.95" customHeight="1" spans="1:9">
      <c r="A182" s="76"/>
      <c r="B182" s="115" t="s">
        <v>95</v>
      </c>
      <c r="C182" s="76" t="s">
        <v>14357</v>
      </c>
      <c r="D182" s="114" t="s">
        <v>14358</v>
      </c>
      <c r="E182" s="114"/>
      <c r="F182" s="114"/>
      <c r="G182" s="116" t="s">
        <v>441</v>
      </c>
      <c r="H182" s="117"/>
      <c r="I182" s="7" t="s">
        <v>8956</v>
      </c>
    </row>
    <row r="183" customFormat="1" ht="69.95" customHeight="1" spans="1:9">
      <c r="A183" s="76"/>
      <c r="B183" s="115" t="s">
        <v>95</v>
      </c>
      <c r="C183" s="76" t="s">
        <v>14359</v>
      </c>
      <c r="D183" s="114" t="s">
        <v>14360</v>
      </c>
      <c r="E183" s="114"/>
      <c r="F183" s="114"/>
      <c r="G183" s="116" t="s">
        <v>441</v>
      </c>
      <c r="H183" s="117"/>
      <c r="I183" s="7" t="s">
        <v>8956</v>
      </c>
    </row>
    <row r="184" customFormat="1" ht="69.95" customHeight="1" spans="1:9">
      <c r="A184" s="76">
        <v>79</v>
      </c>
      <c r="B184" s="115" t="s">
        <v>95</v>
      </c>
      <c r="C184" s="76" t="s">
        <v>14361</v>
      </c>
      <c r="D184" s="114" t="s">
        <v>14362</v>
      </c>
      <c r="E184" s="114" t="s">
        <v>14363</v>
      </c>
      <c r="F184" s="114" t="s">
        <v>14364</v>
      </c>
      <c r="G184" s="116" t="s">
        <v>441</v>
      </c>
      <c r="H184" s="125"/>
      <c r="I184" s="7" t="s">
        <v>8956</v>
      </c>
    </row>
    <row r="185" customFormat="1" ht="69.95" customHeight="1" spans="1:9">
      <c r="A185" s="76"/>
      <c r="B185" s="115" t="s">
        <v>95</v>
      </c>
      <c r="C185" s="76" t="s">
        <v>14365</v>
      </c>
      <c r="D185" s="114" t="s">
        <v>14366</v>
      </c>
      <c r="E185" s="114"/>
      <c r="F185" s="114"/>
      <c r="G185" s="116" t="s">
        <v>441</v>
      </c>
      <c r="H185" s="114" t="s">
        <v>14367</v>
      </c>
      <c r="I185" s="7" t="s">
        <v>8956</v>
      </c>
    </row>
    <row r="186" customFormat="1" ht="69.95" customHeight="1" spans="1:9">
      <c r="A186" s="76"/>
      <c r="B186" s="115" t="s">
        <v>95</v>
      </c>
      <c r="C186" s="76" t="s">
        <v>14368</v>
      </c>
      <c r="D186" s="114" t="s">
        <v>14369</v>
      </c>
      <c r="E186" s="114"/>
      <c r="F186" s="114"/>
      <c r="G186" s="116" t="s">
        <v>441</v>
      </c>
      <c r="H186" s="114"/>
      <c r="I186" s="7" t="s">
        <v>8956</v>
      </c>
    </row>
    <row r="187" customFormat="1" ht="69.95" customHeight="1" spans="1:9">
      <c r="A187" s="76"/>
      <c r="B187" s="115" t="s">
        <v>95</v>
      </c>
      <c r="C187" s="76" t="s">
        <v>14370</v>
      </c>
      <c r="D187" s="114" t="s">
        <v>14371</v>
      </c>
      <c r="E187" s="114"/>
      <c r="F187" s="114"/>
      <c r="G187" s="116" t="s">
        <v>441</v>
      </c>
      <c r="H187" s="114"/>
      <c r="I187" s="7" t="s">
        <v>8956</v>
      </c>
    </row>
    <row r="188" customFormat="1" ht="69.95" customHeight="1" spans="1:9">
      <c r="A188" s="76"/>
      <c r="B188" s="115" t="s">
        <v>95</v>
      </c>
      <c r="C188" s="76" t="s">
        <v>14372</v>
      </c>
      <c r="D188" s="114" t="s">
        <v>14373</v>
      </c>
      <c r="E188" s="114"/>
      <c r="F188" s="114"/>
      <c r="G188" s="116" t="s">
        <v>441</v>
      </c>
      <c r="H188" s="114"/>
      <c r="I188" s="7" t="s">
        <v>8956</v>
      </c>
    </row>
    <row r="189" customFormat="1" ht="69.95" customHeight="1" spans="1:9">
      <c r="A189" s="76">
        <v>80</v>
      </c>
      <c r="B189" s="115" t="s">
        <v>95</v>
      </c>
      <c r="C189" s="76" t="s">
        <v>14374</v>
      </c>
      <c r="D189" s="114" t="s">
        <v>14375</v>
      </c>
      <c r="E189" s="114" t="s">
        <v>14376</v>
      </c>
      <c r="F189" s="114" t="s">
        <v>14377</v>
      </c>
      <c r="G189" s="116" t="s">
        <v>441</v>
      </c>
      <c r="H189" s="117"/>
      <c r="I189" s="7" t="s">
        <v>8956</v>
      </c>
    </row>
    <row r="190" customFormat="1" ht="69.95" customHeight="1" spans="1:9">
      <c r="A190" s="76">
        <v>81</v>
      </c>
      <c r="B190" s="115" t="s">
        <v>95</v>
      </c>
      <c r="C190" s="76" t="s">
        <v>14378</v>
      </c>
      <c r="D190" s="114" t="s">
        <v>14379</v>
      </c>
      <c r="E190" s="114" t="s">
        <v>14380</v>
      </c>
      <c r="F190" s="114" t="s">
        <v>14381</v>
      </c>
      <c r="G190" s="116" t="s">
        <v>441</v>
      </c>
      <c r="H190" s="117"/>
      <c r="I190" s="7" t="s">
        <v>8956</v>
      </c>
    </row>
    <row r="191" customFormat="1" ht="69.95" customHeight="1" spans="1:9">
      <c r="A191" s="76"/>
      <c r="B191" s="115" t="s">
        <v>95</v>
      </c>
      <c r="C191" s="76" t="s">
        <v>14382</v>
      </c>
      <c r="D191" s="114" t="s">
        <v>14383</v>
      </c>
      <c r="E191" s="114"/>
      <c r="F191" s="114"/>
      <c r="G191" s="116" t="s">
        <v>441</v>
      </c>
      <c r="H191" s="117"/>
      <c r="I191" s="7" t="s">
        <v>8956</v>
      </c>
    </row>
    <row r="192" customFormat="1" ht="69.95" customHeight="1" spans="1:9">
      <c r="A192" s="76"/>
      <c r="B192" s="115" t="s">
        <v>95</v>
      </c>
      <c r="C192" s="76" t="s">
        <v>14384</v>
      </c>
      <c r="D192" s="114" t="s">
        <v>14385</v>
      </c>
      <c r="E192" s="114"/>
      <c r="F192" s="114"/>
      <c r="G192" s="116" t="s">
        <v>441</v>
      </c>
      <c r="H192" s="117"/>
      <c r="I192" s="7" t="s">
        <v>8956</v>
      </c>
    </row>
    <row r="193" customFormat="1" ht="69.95" customHeight="1" spans="1:9">
      <c r="A193" s="76"/>
      <c r="B193" s="115" t="s">
        <v>95</v>
      </c>
      <c r="C193" s="76" t="s">
        <v>14386</v>
      </c>
      <c r="D193" s="114" t="s">
        <v>14387</v>
      </c>
      <c r="E193" s="114"/>
      <c r="F193" s="114"/>
      <c r="G193" s="116" t="s">
        <v>441</v>
      </c>
      <c r="H193" s="117"/>
      <c r="I193" s="7" t="s">
        <v>8956</v>
      </c>
    </row>
    <row r="194" customFormat="1" ht="69.95" customHeight="1" spans="1:9">
      <c r="A194" s="76">
        <v>82</v>
      </c>
      <c r="B194" s="115" t="s">
        <v>95</v>
      </c>
      <c r="C194" s="76" t="s">
        <v>14388</v>
      </c>
      <c r="D194" s="114" t="s">
        <v>14389</v>
      </c>
      <c r="E194" s="114" t="s">
        <v>14390</v>
      </c>
      <c r="F194" s="114" t="s">
        <v>14266</v>
      </c>
      <c r="G194" s="116" t="s">
        <v>51</v>
      </c>
      <c r="H194" s="133"/>
      <c r="I194" s="7" t="s">
        <v>8956</v>
      </c>
    </row>
    <row r="195" customFormat="1" ht="69.95" customHeight="1" spans="1:9">
      <c r="A195" s="76"/>
      <c r="B195" s="115" t="s">
        <v>95</v>
      </c>
      <c r="C195" s="76" t="s">
        <v>14391</v>
      </c>
      <c r="D195" s="114" t="s">
        <v>14392</v>
      </c>
      <c r="E195" s="114"/>
      <c r="F195" s="114"/>
      <c r="G195" s="116" t="s">
        <v>51</v>
      </c>
      <c r="H195" s="133"/>
      <c r="I195" s="7" t="s">
        <v>8956</v>
      </c>
    </row>
    <row r="196" customFormat="1" ht="69.95" customHeight="1" spans="1:9">
      <c r="A196" s="76">
        <v>83</v>
      </c>
      <c r="B196" s="115" t="s">
        <v>95</v>
      </c>
      <c r="C196" s="76" t="s">
        <v>14393</v>
      </c>
      <c r="D196" s="114" t="s">
        <v>14394</v>
      </c>
      <c r="E196" s="114" t="s">
        <v>14395</v>
      </c>
      <c r="F196" s="114" t="s">
        <v>14266</v>
      </c>
      <c r="G196" s="116" t="s">
        <v>441</v>
      </c>
      <c r="H196" s="125"/>
      <c r="I196" s="7" t="s">
        <v>8956</v>
      </c>
    </row>
    <row r="197" customFormat="1" ht="69.95" customHeight="1" spans="1:9">
      <c r="A197" s="76"/>
      <c r="B197" s="115" t="s">
        <v>95</v>
      </c>
      <c r="C197" s="76" t="s">
        <v>14396</v>
      </c>
      <c r="D197" s="114" t="s">
        <v>14397</v>
      </c>
      <c r="E197" s="114"/>
      <c r="F197" s="114"/>
      <c r="G197" s="116" t="s">
        <v>441</v>
      </c>
      <c r="H197" s="114" t="s">
        <v>14398</v>
      </c>
      <c r="I197" s="7" t="s">
        <v>8956</v>
      </c>
    </row>
    <row r="198" customFormat="1" ht="69.95" customHeight="1" spans="1:9">
      <c r="A198" s="76">
        <v>84</v>
      </c>
      <c r="B198" s="115" t="s">
        <v>95</v>
      </c>
      <c r="C198" s="76" t="s">
        <v>14399</v>
      </c>
      <c r="D198" s="114" t="s">
        <v>14400</v>
      </c>
      <c r="E198" s="114" t="s">
        <v>14401</v>
      </c>
      <c r="F198" s="114" t="s">
        <v>14402</v>
      </c>
      <c r="G198" s="116" t="s">
        <v>51</v>
      </c>
      <c r="H198" s="118"/>
      <c r="I198" s="7" t="s">
        <v>8956</v>
      </c>
    </row>
    <row r="199" customFormat="1" ht="69.95" customHeight="1" spans="1:9">
      <c r="A199" s="76"/>
      <c r="B199" s="115" t="s">
        <v>95</v>
      </c>
      <c r="C199" s="76" t="s">
        <v>14403</v>
      </c>
      <c r="D199" s="114" t="s">
        <v>14404</v>
      </c>
      <c r="E199" s="114"/>
      <c r="F199" s="114"/>
      <c r="G199" s="116" t="s">
        <v>51</v>
      </c>
      <c r="H199" s="118"/>
      <c r="I199" s="7" t="s">
        <v>8956</v>
      </c>
    </row>
    <row r="200" customFormat="1" ht="69.95" customHeight="1" spans="1:9">
      <c r="A200" s="76">
        <v>85</v>
      </c>
      <c r="B200" s="115" t="s">
        <v>95</v>
      </c>
      <c r="C200" s="76" t="s">
        <v>14405</v>
      </c>
      <c r="D200" s="114" t="s">
        <v>14406</v>
      </c>
      <c r="E200" s="114" t="s">
        <v>14407</v>
      </c>
      <c r="F200" s="114" t="s">
        <v>14266</v>
      </c>
      <c r="G200" s="116" t="s">
        <v>51</v>
      </c>
      <c r="H200" s="118"/>
      <c r="I200" s="7" t="s">
        <v>8956</v>
      </c>
    </row>
    <row r="201" customFormat="1" ht="69.95" customHeight="1" spans="1:9">
      <c r="A201" s="76">
        <v>86</v>
      </c>
      <c r="B201" s="115" t="s">
        <v>95</v>
      </c>
      <c r="C201" s="76" t="s">
        <v>14408</v>
      </c>
      <c r="D201" s="114" t="s">
        <v>14409</v>
      </c>
      <c r="E201" s="114" t="s">
        <v>14410</v>
      </c>
      <c r="F201" s="114" t="s">
        <v>14411</v>
      </c>
      <c r="G201" s="116" t="s">
        <v>51</v>
      </c>
      <c r="H201" s="118"/>
      <c r="I201" s="7" t="s">
        <v>8956</v>
      </c>
    </row>
    <row r="202" customFormat="1" ht="69.95" customHeight="1" spans="1:9">
      <c r="A202" s="76">
        <v>87</v>
      </c>
      <c r="B202" s="115" t="s">
        <v>95</v>
      </c>
      <c r="C202" s="76" t="s">
        <v>14412</v>
      </c>
      <c r="D202" s="114" t="s">
        <v>14413</v>
      </c>
      <c r="E202" s="114" t="s">
        <v>14414</v>
      </c>
      <c r="F202" s="114" t="s">
        <v>14266</v>
      </c>
      <c r="G202" s="116" t="s">
        <v>51</v>
      </c>
      <c r="H202" s="118"/>
      <c r="I202" s="7" t="s">
        <v>8956</v>
      </c>
    </row>
    <row r="203" customFormat="1" ht="69.95" customHeight="1" spans="1:9">
      <c r="A203" s="76"/>
      <c r="B203" s="115" t="s">
        <v>95</v>
      </c>
      <c r="C203" s="76" t="s">
        <v>14415</v>
      </c>
      <c r="D203" s="114" t="s">
        <v>14416</v>
      </c>
      <c r="E203" s="114"/>
      <c r="F203" s="114"/>
      <c r="G203" s="116" t="s">
        <v>51</v>
      </c>
      <c r="H203" s="118"/>
      <c r="I203" s="7" t="s">
        <v>8956</v>
      </c>
    </row>
    <row r="204" customFormat="1" ht="69.95" customHeight="1" spans="1:9">
      <c r="A204" s="76">
        <v>88</v>
      </c>
      <c r="B204" s="115" t="s">
        <v>95</v>
      </c>
      <c r="C204" s="76" t="s">
        <v>14417</v>
      </c>
      <c r="D204" s="114" t="s">
        <v>14418</v>
      </c>
      <c r="E204" s="114" t="s">
        <v>14419</v>
      </c>
      <c r="F204" s="114" t="s">
        <v>14420</v>
      </c>
      <c r="G204" s="116" t="s">
        <v>51</v>
      </c>
      <c r="H204" s="118"/>
      <c r="I204" s="7" t="s">
        <v>8956</v>
      </c>
    </row>
    <row r="205" customFormat="1" ht="69.95" customHeight="1" spans="1:9">
      <c r="A205" s="76"/>
      <c r="B205" s="115" t="s">
        <v>95</v>
      </c>
      <c r="C205" s="76" t="s">
        <v>14421</v>
      </c>
      <c r="D205" s="114" t="s">
        <v>14422</v>
      </c>
      <c r="E205" s="114"/>
      <c r="F205" s="114"/>
      <c r="G205" s="116" t="s">
        <v>51</v>
      </c>
      <c r="H205" s="118"/>
      <c r="I205" s="7" t="s">
        <v>8956</v>
      </c>
    </row>
    <row r="206" customFormat="1" ht="69.95" customHeight="1" spans="1:9">
      <c r="A206" s="76">
        <v>89</v>
      </c>
      <c r="B206" s="115" t="s">
        <v>95</v>
      </c>
      <c r="C206" s="76" t="s">
        <v>14423</v>
      </c>
      <c r="D206" s="114" t="s">
        <v>14424</v>
      </c>
      <c r="E206" s="114" t="s">
        <v>14425</v>
      </c>
      <c r="F206" s="114" t="s">
        <v>13965</v>
      </c>
      <c r="G206" s="116" t="s">
        <v>13558</v>
      </c>
      <c r="H206" s="117"/>
      <c r="I206" s="7" t="s">
        <v>8956</v>
      </c>
    </row>
    <row r="207" customFormat="1" ht="69.95" customHeight="1" spans="1:9">
      <c r="A207" s="76"/>
      <c r="B207" s="115" t="s">
        <v>95</v>
      </c>
      <c r="C207" s="76" t="s">
        <v>14426</v>
      </c>
      <c r="D207" s="114" t="s">
        <v>14427</v>
      </c>
      <c r="E207" s="114"/>
      <c r="F207" s="114"/>
      <c r="G207" s="116" t="s">
        <v>13558</v>
      </c>
      <c r="H207" s="117"/>
      <c r="I207" s="7" t="s">
        <v>8956</v>
      </c>
    </row>
    <row r="208" customFormat="1" ht="69.95" customHeight="1" spans="1:9">
      <c r="A208" s="76">
        <v>90</v>
      </c>
      <c r="B208" s="115" t="s">
        <v>95</v>
      </c>
      <c r="C208" s="76" t="s">
        <v>14428</v>
      </c>
      <c r="D208" s="114" t="s">
        <v>14429</v>
      </c>
      <c r="E208" s="114" t="s">
        <v>14430</v>
      </c>
      <c r="F208" s="114" t="s">
        <v>13965</v>
      </c>
      <c r="G208" s="116" t="s">
        <v>4170</v>
      </c>
      <c r="H208" s="117"/>
      <c r="I208" s="7" t="s">
        <v>8956</v>
      </c>
    </row>
    <row r="209" customFormat="1" ht="69.95" customHeight="1" spans="1:9">
      <c r="A209" s="76"/>
      <c r="B209" s="115" t="s">
        <v>95</v>
      </c>
      <c r="C209" s="76" t="s">
        <v>14431</v>
      </c>
      <c r="D209" s="114" t="s">
        <v>14432</v>
      </c>
      <c r="E209" s="114"/>
      <c r="F209" s="114"/>
      <c r="G209" s="116" t="s">
        <v>4170</v>
      </c>
      <c r="H209" s="117"/>
      <c r="I209" s="7" t="s">
        <v>8956</v>
      </c>
    </row>
    <row r="210" customFormat="1" ht="69.95" customHeight="1" spans="1:9">
      <c r="A210" s="76">
        <v>91</v>
      </c>
      <c r="B210" s="115" t="s">
        <v>95</v>
      </c>
      <c r="C210" s="76" t="s">
        <v>14433</v>
      </c>
      <c r="D210" s="114" t="s">
        <v>14434</v>
      </c>
      <c r="E210" s="114" t="s">
        <v>14435</v>
      </c>
      <c r="F210" s="114" t="s">
        <v>14436</v>
      </c>
      <c r="G210" s="116" t="s">
        <v>13912</v>
      </c>
      <c r="H210" s="117"/>
      <c r="I210" s="7" t="s">
        <v>8956</v>
      </c>
    </row>
    <row r="211" customFormat="1" ht="69.95" customHeight="1" spans="1:9">
      <c r="A211" s="76"/>
      <c r="B211" s="115" t="s">
        <v>95</v>
      </c>
      <c r="C211" s="76" t="s">
        <v>14437</v>
      </c>
      <c r="D211" s="114" t="s">
        <v>14438</v>
      </c>
      <c r="E211" s="114"/>
      <c r="F211" s="114"/>
      <c r="G211" s="116" t="s">
        <v>13912</v>
      </c>
      <c r="H211" s="117"/>
      <c r="I211" s="7" t="s">
        <v>8956</v>
      </c>
    </row>
    <row r="212" customFormat="1" ht="69.95" customHeight="1" spans="1:9">
      <c r="A212" s="76">
        <v>92</v>
      </c>
      <c r="B212" s="115" t="s">
        <v>95</v>
      </c>
      <c r="C212" s="76" t="s">
        <v>14439</v>
      </c>
      <c r="D212" s="114" t="s">
        <v>14440</v>
      </c>
      <c r="E212" s="114" t="s">
        <v>14441</v>
      </c>
      <c r="F212" s="114" t="s">
        <v>14442</v>
      </c>
      <c r="G212" s="116" t="s">
        <v>51</v>
      </c>
      <c r="H212" s="117"/>
      <c r="I212" s="7" t="s">
        <v>8956</v>
      </c>
    </row>
    <row r="213" customFormat="1" ht="69.95" customHeight="1" spans="1:9">
      <c r="A213" s="76"/>
      <c r="B213" s="115" t="s">
        <v>95</v>
      </c>
      <c r="C213" s="76" t="s">
        <v>14443</v>
      </c>
      <c r="D213" s="114" t="s">
        <v>14444</v>
      </c>
      <c r="E213" s="114"/>
      <c r="F213" s="114"/>
      <c r="G213" s="116" t="s">
        <v>51</v>
      </c>
      <c r="H213" s="117"/>
      <c r="I213" s="7" t="s">
        <v>8956</v>
      </c>
    </row>
    <row r="214" customFormat="1" ht="69.95" customHeight="1" spans="1:9">
      <c r="A214" s="76"/>
      <c r="B214" s="115" t="s">
        <v>95</v>
      </c>
      <c r="C214" s="76" t="s">
        <v>14445</v>
      </c>
      <c r="D214" s="114" t="s">
        <v>14446</v>
      </c>
      <c r="E214" s="114"/>
      <c r="F214" s="114"/>
      <c r="G214" s="116" t="s">
        <v>51</v>
      </c>
      <c r="H214" s="117"/>
      <c r="I214" s="7" t="s">
        <v>8956</v>
      </c>
    </row>
    <row r="215" customFormat="1" ht="69.95" customHeight="1" spans="1:9">
      <c r="A215" s="76">
        <v>93</v>
      </c>
      <c r="B215" s="115" t="s">
        <v>95</v>
      </c>
      <c r="C215" s="76" t="s">
        <v>14447</v>
      </c>
      <c r="D215" s="114" t="s">
        <v>14448</v>
      </c>
      <c r="E215" s="114" t="s">
        <v>14449</v>
      </c>
      <c r="F215" s="114" t="s">
        <v>14442</v>
      </c>
      <c r="G215" s="116" t="s">
        <v>51</v>
      </c>
      <c r="H215" s="117"/>
      <c r="I215" s="7" t="s">
        <v>8956</v>
      </c>
    </row>
    <row r="216" customFormat="1" ht="69.95" customHeight="1" spans="1:9">
      <c r="A216" s="76"/>
      <c r="B216" s="115" t="s">
        <v>95</v>
      </c>
      <c r="C216" s="76" t="s">
        <v>14450</v>
      </c>
      <c r="D216" s="114" t="s">
        <v>14451</v>
      </c>
      <c r="E216" s="114"/>
      <c r="F216" s="114"/>
      <c r="G216" s="116" t="s">
        <v>51</v>
      </c>
      <c r="H216" s="117"/>
      <c r="I216" s="7" t="s">
        <v>8956</v>
      </c>
    </row>
    <row r="217" customFormat="1" ht="69.95" customHeight="1" spans="1:9">
      <c r="A217" s="76"/>
      <c r="B217" s="115" t="s">
        <v>95</v>
      </c>
      <c r="C217" s="76" t="s">
        <v>14452</v>
      </c>
      <c r="D217" s="114" t="s">
        <v>14453</v>
      </c>
      <c r="E217" s="114"/>
      <c r="F217" s="114"/>
      <c r="G217" s="116" t="s">
        <v>51</v>
      </c>
      <c r="H217" s="117"/>
      <c r="I217" s="7" t="s">
        <v>8956</v>
      </c>
    </row>
    <row r="218" customFormat="1" ht="69.95" customHeight="1" spans="1:9">
      <c r="A218" s="76">
        <v>94</v>
      </c>
      <c r="B218" s="115" t="s">
        <v>95</v>
      </c>
      <c r="C218" s="76" t="s">
        <v>14454</v>
      </c>
      <c r="D218" s="114" t="s">
        <v>14455</v>
      </c>
      <c r="E218" s="114" t="s">
        <v>14456</v>
      </c>
      <c r="F218" s="114" t="s">
        <v>14442</v>
      </c>
      <c r="G218" s="116" t="s">
        <v>51</v>
      </c>
      <c r="H218" s="125"/>
      <c r="I218" s="7" t="s">
        <v>8956</v>
      </c>
    </row>
    <row r="219" customFormat="1" ht="69.95" customHeight="1" spans="1:9">
      <c r="A219" s="76"/>
      <c r="B219" s="115" t="s">
        <v>95</v>
      </c>
      <c r="C219" s="76" t="s">
        <v>14457</v>
      </c>
      <c r="D219" s="114" t="s">
        <v>14458</v>
      </c>
      <c r="E219" s="114"/>
      <c r="F219" s="114"/>
      <c r="G219" s="116" t="s">
        <v>51</v>
      </c>
      <c r="H219" s="114" t="s">
        <v>14459</v>
      </c>
      <c r="I219" s="7" t="s">
        <v>8956</v>
      </c>
    </row>
    <row r="220" customFormat="1" ht="69.95" customHeight="1" spans="1:9">
      <c r="A220" s="76">
        <v>95</v>
      </c>
      <c r="B220" s="115" t="s">
        <v>95</v>
      </c>
      <c r="C220" s="76" t="s">
        <v>14460</v>
      </c>
      <c r="D220" s="114" t="s">
        <v>14461</v>
      </c>
      <c r="E220" s="114" t="s">
        <v>14462</v>
      </c>
      <c r="F220" s="114" t="s">
        <v>14463</v>
      </c>
      <c r="G220" s="116" t="s">
        <v>51</v>
      </c>
      <c r="H220" s="117"/>
      <c r="I220" s="7" t="s">
        <v>8956</v>
      </c>
    </row>
    <row r="221" customFormat="1" ht="69.95" customHeight="1" spans="1:9">
      <c r="A221" s="76"/>
      <c r="B221" s="115" t="s">
        <v>95</v>
      </c>
      <c r="C221" s="76" t="s">
        <v>14464</v>
      </c>
      <c r="D221" s="114" t="s">
        <v>14465</v>
      </c>
      <c r="E221" s="114"/>
      <c r="F221" s="114"/>
      <c r="G221" s="116" t="s">
        <v>51</v>
      </c>
      <c r="H221" s="117"/>
      <c r="I221" s="7" t="s">
        <v>8956</v>
      </c>
    </row>
    <row r="222" customFormat="1" ht="69.95" customHeight="1" spans="1:9">
      <c r="A222" s="76">
        <v>96</v>
      </c>
      <c r="B222" s="115" t="s">
        <v>95</v>
      </c>
      <c r="C222" s="76" t="s">
        <v>14466</v>
      </c>
      <c r="D222" s="114" t="s">
        <v>14467</v>
      </c>
      <c r="E222" s="114" t="s">
        <v>14468</v>
      </c>
      <c r="F222" s="114" t="s">
        <v>14252</v>
      </c>
      <c r="G222" s="116" t="s">
        <v>51</v>
      </c>
      <c r="H222" s="117"/>
      <c r="I222" s="7" t="s">
        <v>8956</v>
      </c>
    </row>
    <row r="223" customFormat="1" ht="69.95" customHeight="1" spans="1:9">
      <c r="A223" s="76">
        <v>97</v>
      </c>
      <c r="B223" s="115" t="s">
        <v>95</v>
      </c>
      <c r="C223" s="76" t="s">
        <v>14469</v>
      </c>
      <c r="D223" s="114" t="s">
        <v>14470</v>
      </c>
      <c r="E223" s="114" t="s">
        <v>14471</v>
      </c>
      <c r="F223" s="114" t="s">
        <v>14252</v>
      </c>
      <c r="G223" s="116" t="s">
        <v>51</v>
      </c>
      <c r="H223" s="117"/>
      <c r="I223" s="7" t="s">
        <v>8956</v>
      </c>
    </row>
    <row r="224" customFormat="1" ht="69.95" customHeight="1" spans="1:9">
      <c r="A224" s="76">
        <v>98</v>
      </c>
      <c r="B224" s="115" t="s">
        <v>95</v>
      </c>
      <c r="C224" s="76" t="s">
        <v>14472</v>
      </c>
      <c r="D224" s="114" t="s">
        <v>14473</v>
      </c>
      <c r="E224" s="114" t="s">
        <v>14474</v>
      </c>
      <c r="F224" s="114" t="s">
        <v>14252</v>
      </c>
      <c r="G224" s="116" t="s">
        <v>441</v>
      </c>
      <c r="H224" s="117"/>
      <c r="I224" s="7" t="s">
        <v>8956</v>
      </c>
    </row>
    <row r="225" customFormat="1" ht="69.95" customHeight="1" spans="1:9">
      <c r="A225" s="76">
        <v>99</v>
      </c>
      <c r="B225" s="115" t="s">
        <v>95</v>
      </c>
      <c r="C225" s="76" t="s">
        <v>14475</v>
      </c>
      <c r="D225" s="114" t="s">
        <v>14476</v>
      </c>
      <c r="E225" s="114" t="s">
        <v>14477</v>
      </c>
      <c r="F225" s="114" t="s">
        <v>14252</v>
      </c>
      <c r="G225" s="116" t="s">
        <v>51</v>
      </c>
      <c r="H225" s="117"/>
      <c r="I225" s="7" t="s">
        <v>8956</v>
      </c>
    </row>
    <row r="226" customFormat="1" ht="69.95" customHeight="1" spans="1:9">
      <c r="A226" s="90">
        <v>100</v>
      </c>
      <c r="B226" s="115" t="s">
        <v>95</v>
      </c>
      <c r="C226" s="76" t="s">
        <v>14478</v>
      </c>
      <c r="D226" s="134" t="s">
        <v>14479</v>
      </c>
      <c r="E226" s="134" t="s">
        <v>14480</v>
      </c>
      <c r="F226" s="134" t="s">
        <v>14252</v>
      </c>
      <c r="G226" s="135" t="s">
        <v>51</v>
      </c>
      <c r="H226" s="136"/>
      <c r="I226" s="7" t="s">
        <v>8956</v>
      </c>
    </row>
    <row r="227" customFormat="1" ht="69.95" customHeight="1" spans="1:9">
      <c r="A227" s="76">
        <v>101</v>
      </c>
      <c r="B227" s="115" t="s">
        <v>38</v>
      </c>
      <c r="C227" s="76" t="s">
        <v>14481</v>
      </c>
      <c r="D227" s="114" t="s">
        <v>14482</v>
      </c>
      <c r="E227" s="114" t="s">
        <v>14483</v>
      </c>
      <c r="F227" s="114" t="s">
        <v>14484</v>
      </c>
      <c r="G227" s="116" t="s">
        <v>51</v>
      </c>
      <c r="H227" s="114" t="s">
        <v>14485</v>
      </c>
      <c r="I227" s="7" t="s">
        <v>8956</v>
      </c>
    </row>
    <row r="228" s="69" customFormat="1" ht="27.95" customHeight="1" spans="1:9">
      <c r="A228" s="137" t="s">
        <v>7172</v>
      </c>
      <c r="B228" s="138" t="s">
        <v>25</v>
      </c>
      <c r="C228" s="137" t="s">
        <v>7173</v>
      </c>
      <c r="D228" s="137" t="s">
        <v>27</v>
      </c>
      <c r="E228" s="137" t="s">
        <v>7174</v>
      </c>
      <c r="F228" s="137" t="s">
        <v>7175</v>
      </c>
      <c r="G228" s="137" t="s">
        <v>30</v>
      </c>
      <c r="H228" s="139" t="s">
        <v>7176</v>
      </c>
      <c r="I228" s="153" t="s">
        <v>13891</v>
      </c>
    </row>
    <row r="229" s="70" customFormat="1" ht="57.6" spans="1:9">
      <c r="A229" s="140">
        <v>1</v>
      </c>
      <c r="B229" s="76"/>
      <c r="C229" s="902" t="s">
        <v>16232</v>
      </c>
      <c r="D229" s="140" t="s">
        <v>15818</v>
      </c>
      <c r="E229" s="142" t="s">
        <v>16233</v>
      </c>
      <c r="F229" s="143" t="s">
        <v>16234</v>
      </c>
      <c r="G229" s="140" t="s">
        <v>51</v>
      </c>
      <c r="H229" s="144" t="s">
        <v>15821</v>
      </c>
      <c r="I229" s="154"/>
    </row>
    <row r="230" ht="128.1" customHeight="1" spans="1:9">
      <c r="A230" s="145">
        <v>2</v>
      </c>
      <c r="B230" s="116" t="s">
        <v>38</v>
      </c>
      <c r="C230" s="903" t="s">
        <v>15092</v>
      </c>
      <c r="D230" s="116" t="s">
        <v>15093</v>
      </c>
      <c r="E230" s="114" t="s">
        <v>15094</v>
      </c>
      <c r="F230" s="114" t="s">
        <v>15095</v>
      </c>
      <c r="G230" s="146" t="s">
        <v>51</v>
      </c>
      <c r="H230" s="7" t="s">
        <v>8956</v>
      </c>
      <c r="I230" s="148"/>
    </row>
    <row r="231" ht="51" customHeight="1" spans="1:9">
      <c r="A231" s="145">
        <v>3</v>
      </c>
      <c r="B231" s="116" t="s">
        <v>38</v>
      </c>
      <c r="C231" s="903" t="s">
        <v>15096</v>
      </c>
      <c r="D231" s="116" t="s">
        <v>15097</v>
      </c>
      <c r="E231" s="114" t="s">
        <v>15098</v>
      </c>
      <c r="F231" s="114" t="s">
        <v>15099</v>
      </c>
      <c r="G231" s="146" t="s">
        <v>51</v>
      </c>
      <c r="H231" s="7" t="s">
        <v>8956</v>
      </c>
      <c r="I231" s="148"/>
    </row>
    <row r="232" ht="43.2" spans="1:9">
      <c r="A232" s="145">
        <v>4</v>
      </c>
      <c r="B232" s="116" t="s">
        <v>38</v>
      </c>
      <c r="C232" s="903" t="s">
        <v>15167</v>
      </c>
      <c r="D232" s="116" t="s">
        <v>15168</v>
      </c>
      <c r="E232" s="114" t="s">
        <v>15169</v>
      </c>
      <c r="F232" s="114" t="s">
        <v>15170</v>
      </c>
      <c r="G232" s="116" t="s">
        <v>15042</v>
      </c>
      <c r="H232" s="147"/>
      <c r="I232" s="148"/>
    </row>
    <row r="233" ht="57.6" spans="1:9">
      <c r="A233" s="145">
        <v>5</v>
      </c>
      <c r="B233" s="116" t="s">
        <v>95</v>
      </c>
      <c r="C233" s="903" t="s">
        <v>15171</v>
      </c>
      <c r="D233" s="116" t="s">
        <v>15172</v>
      </c>
      <c r="E233" s="114" t="s">
        <v>15173</v>
      </c>
      <c r="F233" s="114" t="s">
        <v>15174</v>
      </c>
      <c r="G233" s="116" t="s">
        <v>15042</v>
      </c>
      <c r="H233" s="147"/>
      <c r="I233" s="148"/>
    </row>
    <row r="234" ht="39.95" customHeight="1" spans="1:9">
      <c r="A234" s="145">
        <v>6</v>
      </c>
      <c r="B234" s="148" t="s">
        <v>47</v>
      </c>
      <c r="C234" s="904" t="s">
        <v>15774</v>
      </c>
      <c r="D234" s="150" t="s">
        <v>15775</v>
      </c>
      <c r="E234" s="151"/>
      <c r="F234" s="151"/>
      <c r="G234" s="152" t="s">
        <v>123</v>
      </c>
      <c r="H234" s="148" t="s">
        <v>16235</v>
      </c>
      <c r="I234" s="148"/>
    </row>
  </sheetData>
  <mergeCells count="64">
    <mergeCell ref="A1:I1"/>
    <mergeCell ref="A3:I3"/>
    <mergeCell ref="A11:I11"/>
    <mergeCell ref="A17:I17"/>
    <mergeCell ref="A22:I22"/>
    <mergeCell ref="A37:A38"/>
    <mergeCell ref="A41:A44"/>
    <mergeCell ref="A52:A57"/>
    <mergeCell ref="A59:A62"/>
    <mergeCell ref="A63:A66"/>
    <mergeCell ref="A67:A69"/>
    <mergeCell ref="A71:A73"/>
    <mergeCell ref="A76:A77"/>
    <mergeCell ref="A79:A80"/>
    <mergeCell ref="A81:A82"/>
    <mergeCell ref="A83:A85"/>
    <mergeCell ref="A86:A87"/>
    <mergeCell ref="A88:A91"/>
    <mergeCell ref="A92:A94"/>
    <mergeCell ref="A97:A98"/>
    <mergeCell ref="A99:A100"/>
    <mergeCell ref="A101:A104"/>
    <mergeCell ref="A105:A106"/>
    <mergeCell ref="A107:A109"/>
    <mergeCell ref="A110:A112"/>
    <mergeCell ref="A113:A114"/>
    <mergeCell ref="A115:A118"/>
    <mergeCell ref="A119:A122"/>
    <mergeCell ref="A125:A126"/>
    <mergeCell ref="A127:A130"/>
    <mergeCell ref="A131:A132"/>
    <mergeCell ref="A133:A134"/>
    <mergeCell ref="A135:A136"/>
    <mergeCell ref="A137:A138"/>
    <mergeCell ref="A141:A142"/>
    <mergeCell ref="A143:A145"/>
    <mergeCell ref="A146:A147"/>
    <mergeCell ref="A148:A150"/>
    <mergeCell ref="A151:A153"/>
    <mergeCell ref="A154:A156"/>
    <mergeCell ref="A157:A158"/>
    <mergeCell ref="A160:A161"/>
    <mergeCell ref="A162:A163"/>
    <mergeCell ref="A164:A166"/>
    <mergeCell ref="A167:A169"/>
    <mergeCell ref="A170:A171"/>
    <mergeCell ref="A174:A176"/>
    <mergeCell ref="A177:A180"/>
    <mergeCell ref="A181:A183"/>
    <mergeCell ref="A184:A188"/>
    <mergeCell ref="A190:A193"/>
    <mergeCell ref="A194:A195"/>
    <mergeCell ref="A196:A197"/>
    <mergeCell ref="A198:A199"/>
    <mergeCell ref="A202:A203"/>
    <mergeCell ref="A204:A205"/>
    <mergeCell ref="A206:A207"/>
    <mergeCell ref="A208:A209"/>
    <mergeCell ref="A210:A211"/>
    <mergeCell ref="A212:A214"/>
    <mergeCell ref="A215:A217"/>
    <mergeCell ref="A218:A219"/>
    <mergeCell ref="A220:A221"/>
    <mergeCell ref="A23:I24"/>
  </mergeCells>
  <pageMargins left="0.75" right="0.75" top="1" bottom="1" header="0.511805555555556" footer="0.511805555555556"/>
  <pageSetup paperSize="9" scale="87" fitToHeight="0" orientation="landscape"/>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21"/>
  <sheetViews>
    <sheetView workbookViewId="0">
      <selection activeCell="O7" sqref="O7"/>
    </sheetView>
  </sheetViews>
  <sheetFormatPr defaultColWidth="9" defaultRowHeight="15.6"/>
  <cols>
    <col min="1" max="1" width="5.5" style="23" customWidth="1"/>
    <col min="2" max="2" width="5.87962962962963" style="20" customWidth="1"/>
    <col min="3" max="3" width="9.87962962962963" style="20" customWidth="1"/>
    <col min="4" max="4" width="25.75" style="24" customWidth="1"/>
    <col min="5" max="5" width="37.6296296296296" style="24" customWidth="1"/>
    <col min="6" max="6" width="13.1296296296296" style="24" customWidth="1"/>
    <col min="7" max="7" width="9.5" style="24" customWidth="1"/>
    <col min="8" max="8" width="19.5" style="24" customWidth="1"/>
    <col min="9" max="9" width="10.5" style="20" customWidth="1"/>
    <col min="10" max="10" width="12.3796296296296" style="20" customWidth="1"/>
    <col min="11" max="16371" width="9" style="20"/>
  </cols>
  <sheetData>
    <row r="1" s="20" customFormat="1" ht="38.1" customHeight="1" spans="1:10">
      <c r="A1" s="3" t="s">
        <v>16236</v>
      </c>
      <c r="B1" s="3"/>
      <c r="C1" s="3"/>
      <c r="D1" s="3"/>
      <c r="E1" s="3"/>
      <c r="F1" s="3"/>
      <c r="G1" s="3"/>
      <c r="H1" s="3"/>
      <c r="I1" s="3"/>
      <c r="J1" s="3"/>
    </row>
    <row r="2" s="21" customFormat="1" ht="39" customHeight="1" spans="1:10">
      <c r="A2" s="25" t="s">
        <v>7172</v>
      </c>
      <c r="B2" s="25" t="s">
        <v>25</v>
      </c>
      <c r="C2" s="25" t="s">
        <v>26</v>
      </c>
      <c r="D2" s="25" t="s">
        <v>27</v>
      </c>
      <c r="E2" s="25" t="s">
        <v>28</v>
      </c>
      <c r="F2" s="25" t="s">
        <v>29</v>
      </c>
      <c r="G2" s="25" t="s">
        <v>30</v>
      </c>
      <c r="H2" s="25" t="s">
        <v>31</v>
      </c>
      <c r="I2" s="25" t="s">
        <v>16237</v>
      </c>
      <c r="J2" s="58" t="s">
        <v>16238</v>
      </c>
    </row>
    <row r="3" s="21" customFormat="1" ht="23.1" customHeight="1" spans="1:11">
      <c r="A3" s="26">
        <v>1</v>
      </c>
      <c r="B3" s="27" t="s">
        <v>40</v>
      </c>
      <c r="C3" s="28" t="s">
        <v>16239</v>
      </c>
      <c r="D3" s="28" t="s">
        <v>16240</v>
      </c>
      <c r="E3" s="29" t="s">
        <v>16241</v>
      </c>
      <c r="F3" s="28"/>
      <c r="G3" s="27" t="s">
        <v>51</v>
      </c>
      <c r="H3" s="28"/>
      <c r="I3" s="59"/>
      <c r="J3" s="60"/>
      <c r="K3" s="61"/>
    </row>
    <row r="4" s="21" customFormat="1" ht="18" customHeight="1" spans="1:11">
      <c r="A4" s="26">
        <v>2</v>
      </c>
      <c r="B4" s="27" t="s">
        <v>40</v>
      </c>
      <c r="C4" s="28" t="s">
        <v>16242</v>
      </c>
      <c r="D4" s="28" t="s">
        <v>16243</v>
      </c>
      <c r="E4" s="29" t="s">
        <v>16244</v>
      </c>
      <c r="F4" s="28"/>
      <c r="G4" s="27" t="s">
        <v>483</v>
      </c>
      <c r="H4" s="28"/>
      <c r="I4" s="59"/>
      <c r="J4" s="60"/>
      <c r="K4" s="61"/>
    </row>
    <row r="5" s="21" customFormat="1" ht="21.6" spans="1:11">
      <c r="A5" s="26">
        <v>3</v>
      </c>
      <c r="B5" s="27" t="s">
        <v>40</v>
      </c>
      <c r="C5" s="28" t="s">
        <v>16245</v>
      </c>
      <c r="D5" s="28" t="s">
        <v>16246</v>
      </c>
      <c r="E5" s="29" t="s">
        <v>16247</v>
      </c>
      <c r="F5" s="28"/>
      <c r="G5" s="27" t="s">
        <v>51</v>
      </c>
      <c r="H5" s="30"/>
      <c r="I5" s="59"/>
      <c r="J5" s="60"/>
      <c r="K5" s="61"/>
    </row>
    <row r="6" s="21" customFormat="1" ht="36.95" customHeight="1" spans="1:11">
      <c r="A6" s="26">
        <v>4</v>
      </c>
      <c r="B6" s="31" t="s">
        <v>40</v>
      </c>
      <c r="C6" s="32" t="s">
        <v>16248</v>
      </c>
      <c r="D6" s="28" t="s">
        <v>16249</v>
      </c>
      <c r="E6" s="29" t="s">
        <v>16250</v>
      </c>
      <c r="F6" s="28"/>
      <c r="G6" s="27" t="s">
        <v>483</v>
      </c>
      <c r="H6" s="28"/>
      <c r="I6" s="59"/>
      <c r="J6" s="60"/>
      <c r="K6" s="61"/>
    </row>
    <row r="7" s="21" customFormat="1" ht="18" customHeight="1" spans="1:11">
      <c r="A7" s="26">
        <v>5</v>
      </c>
      <c r="B7" s="31" t="s">
        <v>40</v>
      </c>
      <c r="C7" s="32" t="s">
        <v>16251</v>
      </c>
      <c r="D7" s="28" t="s">
        <v>16252</v>
      </c>
      <c r="E7" s="29" t="s">
        <v>16253</v>
      </c>
      <c r="F7" s="28"/>
      <c r="G7" s="27" t="s">
        <v>483</v>
      </c>
      <c r="H7" s="28"/>
      <c r="I7" s="59"/>
      <c r="J7" s="60"/>
      <c r="K7" s="61"/>
    </row>
    <row r="8" s="21" customFormat="1" ht="48" customHeight="1" spans="1:11">
      <c r="A8" s="26">
        <v>6</v>
      </c>
      <c r="B8" s="27" t="s">
        <v>40</v>
      </c>
      <c r="C8" s="28" t="s">
        <v>16254</v>
      </c>
      <c r="D8" s="28" t="s">
        <v>16255</v>
      </c>
      <c r="E8" s="29" t="s">
        <v>16256</v>
      </c>
      <c r="F8" s="28"/>
      <c r="G8" s="27" t="s">
        <v>51</v>
      </c>
      <c r="H8" s="28"/>
      <c r="I8" s="59"/>
      <c r="J8" s="60"/>
      <c r="K8" s="61"/>
    </row>
    <row r="9" s="21" customFormat="1" ht="32.4" spans="1:11">
      <c r="A9" s="26">
        <v>7</v>
      </c>
      <c r="B9" s="27" t="s">
        <v>40</v>
      </c>
      <c r="C9" s="28" t="s">
        <v>16257</v>
      </c>
      <c r="D9" s="28" t="s">
        <v>16258</v>
      </c>
      <c r="E9" s="29" t="s">
        <v>16259</v>
      </c>
      <c r="F9" s="28"/>
      <c r="G9" s="27" t="s">
        <v>51</v>
      </c>
      <c r="H9" s="28"/>
      <c r="I9" s="59"/>
      <c r="J9" s="60"/>
      <c r="K9" s="61"/>
    </row>
    <row r="10" s="21" customFormat="1" ht="29.1" customHeight="1" spans="1:11">
      <c r="A10" s="26">
        <v>8</v>
      </c>
      <c r="B10" s="27" t="s">
        <v>40</v>
      </c>
      <c r="C10" s="28" t="s">
        <v>16260</v>
      </c>
      <c r="D10" s="28" t="s">
        <v>16261</v>
      </c>
      <c r="E10" s="29" t="s">
        <v>16262</v>
      </c>
      <c r="F10" s="28"/>
      <c r="G10" s="27" t="s">
        <v>51</v>
      </c>
      <c r="H10" s="28"/>
      <c r="I10" s="59"/>
      <c r="J10" s="60"/>
      <c r="K10" s="61"/>
    </row>
    <row r="11" s="21" customFormat="1" ht="29.1" customHeight="1" spans="1:11">
      <c r="A11" s="26">
        <v>9</v>
      </c>
      <c r="B11" s="27" t="s">
        <v>38</v>
      </c>
      <c r="C11" s="28" t="s">
        <v>16263</v>
      </c>
      <c r="D11" s="28" t="s">
        <v>16264</v>
      </c>
      <c r="E11" s="29" t="s">
        <v>16265</v>
      </c>
      <c r="F11" s="28"/>
      <c r="G11" s="27" t="s">
        <v>51</v>
      </c>
      <c r="H11" s="27"/>
      <c r="I11" s="59"/>
      <c r="J11" s="60"/>
      <c r="K11" s="61"/>
    </row>
    <row r="12" s="21" customFormat="1" ht="29.1" customHeight="1" spans="1:11">
      <c r="A12" s="26">
        <v>10</v>
      </c>
      <c r="B12" s="27" t="s">
        <v>38</v>
      </c>
      <c r="C12" s="28" t="s">
        <v>16266</v>
      </c>
      <c r="D12" s="28" t="s">
        <v>16267</v>
      </c>
      <c r="E12" s="29" t="s">
        <v>16268</v>
      </c>
      <c r="F12" s="28" t="s">
        <v>16056</v>
      </c>
      <c r="G12" s="27" t="s">
        <v>51</v>
      </c>
      <c r="H12" s="27"/>
      <c r="I12" s="59"/>
      <c r="J12" s="60"/>
      <c r="K12" s="61"/>
    </row>
    <row r="13" s="21" customFormat="1" ht="39.95" customHeight="1" spans="1:11">
      <c r="A13" s="26">
        <v>11</v>
      </c>
      <c r="B13" s="27" t="s">
        <v>38</v>
      </c>
      <c r="C13" s="28" t="s">
        <v>16269</v>
      </c>
      <c r="D13" s="28" t="s">
        <v>16270</v>
      </c>
      <c r="E13" s="29" t="s">
        <v>16271</v>
      </c>
      <c r="F13" s="28"/>
      <c r="G13" s="27" t="s">
        <v>51</v>
      </c>
      <c r="H13" s="27"/>
      <c r="I13" s="59"/>
      <c r="J13" s="60"/>
      <c r="K13" s="61"/>
    </row>
    <row r="14" s="21" customFormat="1" ht="32.4" spans="1:11">
      <c r="A14" s="26">
        <v>12</v>
      </c>
      <c r="B14" s="27" t="s">
        <v>38</v>
      </c>
      <c r="C14" s="28" t="s">
        <v>16272</v>
      </c>
      <c r="D14" s="28" t="s">
        <v>16273</v>
      </c>
      <c r="E14" s="29" t="s">
        <v>16274</v>
      </c>
      <c r="F14" s="28" t="s">
        <v>16275</v>
      </c>
      <c r="G14" s="27" t="s">
        <v>51</v>
      </c>
      <c r="H14" s="27"/>
      <c r="I14" s="59"/>
      <c r="J14" s="60"/>
      <c r="K14" s="61"/>
    </row>
    <row r="15" s="21" customFormat="1" ht="30" customHeight="1" spans="1:11">
      <c r="A15" s="26">
        <v>13</v>
      </c>
      <c r="B15" s="27" t="s">
        <v>38</v>
      </c>
      <c r="C15" s="28" t="s">
        <v>16276</v>
      </c>
      <c r="D15" s="28" t="s">
        <v>16277</v>
      </c>
      <c r="E15" s="29" t="s">
        <v>16278</v>
      </c>
      <c r="F15" s="33" t="s">
        <v>16279</v>
      </c>
      <c r="G15" s="27" t="s">
        <v>51</v>
      </c>
      <c r="H15" s="27"/>
      <c r="I15" s="59"/>
      <c r="J15" s="60"/>
      <c r="K15" s="61"/>
    </row>
    <row r="16" s="21" customFormat="1" ht="32.4" spans="1:11">
      <c r="A16" s="26">
        <v>14</v>
      </c>
      <c r="B16" s="27" t="s">
        <v>38</v>
      </c>
      <c r="C16" s="28" t="s">
        <v>16280</v>
      </c>
      <c r="D16" s="28" t="s">
        <v>16281</v>
      </c>
      <c r="E16" s="29" t="s">
        <v>16282</v>
      </c>
      <c r="F16" s="28"/>
      <c r="G16" s="27" t="s">
        <v>51</v>
      </c>
      <c r="H16" s="27"/>
      <c r="I16" s="59"/>
      <c r="J16" s="60"/>
      <c r="K16" s="61"/>
    </row>
    <row r="17" s="21" customFormat="1" ht="63" customHeight="1" spans="1:11">
      <c r="A17" s="26">
        <v>15</v>
      </c>
      <c r="B17" s="27" t="s">
        <v>38</v>
      </c>
      <c r="C17" s="28" t="s">
        <v>16283</v>
      </c>
      <c r="D17" s="28" t="s">
        <v>16284</v>
      </c>
      <c r="E17" s="29" t="s">
        <v>16285</v>
      </c>
      <c r="F17" s="28" t="s">
        <v>16056</v>
      </c>
      <c r="G17" s="27" t="s">
        <v>441</v>
      </c>
      <c r="H17" s="27"/>
      <c r="I17" s="59"/>
      <c r="J17" s="60"/>
      <c r="K17" s="61"/>
    </row>
    <row r="18" s="21" customFormat="1" ht="44.1" customHeight="1" spans="1:11">
      <c r="A18" s="26">
        <v>16</v>
      </c>
      <c r="B18" s="27" t="s">
        <v>38</v>
      </c>
      <c r="C18" s="28" t="s">
        <v>16286</v>
      </c>
      <c r="D18" s="28" t="s">
        <v>16287</v>
      </c>
      <c r="E18" s="34" t="s">
        <v>16288</v>
      </c>
      <c r="F18" s="28"/>
      <c r="G18" s="27" t="s">
        <v>51</v>
      </c>
      <c r="H18" s="27"/>
      <c r="I18" s="59"/>
      <c r="J18" s="60"/>
      <c r="K18" s="61"/>
    </row>
    <row r="19" s="21" customFormat="1" ht="44.1" customHeight="1" spans="1:11">
      <c r="A19" s="26">
        <v>17</v>
      </c>
      <c r="B19" s="27" t="s">
        <v>95</v>
      </c>
      <c r="C19" s="28" t="s">
        <v>16289</v>
      </c>
      <c r="D19" s="28" t="s">
        <v>16290</v>
      </c>
      <c r="E19" s="29" t="s">
        <v>16291</v>
      </c>
      <c r="F19" s="28"/>
      <c r="G19" s="27" t="s">
        <v>51</v>
      </c>
      <c r="H19" s="27"/>
      <c r="I19" s="59"/>
      <c r="J19" s="60"/>
      <c r="K19" s="61"/>
    </row>
    <row r="20" s="21" customFormat="1" ht="44.1" customHeight="1" spans="1:11">
      <c r="A20" s="26">
        <v>18</v>
      </c>
      <c r="B20" s="27" t="s">
        <v>95</v>
      </c>
      <c r="C20" s="28" t="s">
        <v>16292</v>
      </c>
      <c r="D20" s="28" t="s">
        <v>16293</v>
      </c>
      <c r="E20" s="29" t="s">
        <v>16294</v>
      </c>
      <c r="F20" s="28"/>
      <c r="G20" s="27" t="s">
        <v>51</v>
      </c>
      <c r="H20" s="27"/>
      <c r="I20" s="59"/>
      <c r="J20" s="60"/>
      <c r="K20" s="61"/>
    </row>
    <row r="21" s="22" customFormat="1" ht="50.1" customHeight="1" spans="1:10">
      <c r="A21" s="26">
        <v>19</v>
      </c>
      <c r="B21" s="35" t="s">
        <v>40</v>
      </c>
      <c r="C21" s="30" t="s">
        <v>16295</v>
      </c>
      <c r="D21" s="28" t="s">
        <v>16296</v>
      </c>
      <c r="E21" s="28" t="s">
        <v>16297</v>
      </c>
      <c r="F21" s="27"/>
      <c r="G21" s="27" t="s">
        <v>483</v>
      </c>
      <c r="H21" s="36"/>
      <c r="I21" s="31" t="s">
        <v>16298</v>
      </c>
      <c r="J21" s="62"/>
    </row>
    <row r="22" s="22" customFormat="1" ht="32.4" spans="1:10">
      <c r="A22" s="26">
        <v>20</v>
      </c>
      <c r="B22" s="35" t="s">
        <v>40</v>
      </c>
      <c r="C22" s="30" t="s">
        <v>16299</v>
      </c>
      <c r="D22" s="28" t="s">
        <v>16300</v>
      </c>
      <c r="E22" s="28" t="s">
        <v>16301</v>
      </c>
      <c r="F22" s="27"/>
      <c r="G22" s="27" t="s">
        <v>483</v>
      </c>
      <c r="H22" s="36"/>
      <c r="I22" s="31" t="s">
        <v>16298</v>
      </c>
      <c r="J22" s="62"/>
    </row>
    <row r="23" s="22" customFormat="1" ht="32.4" spans="1:10">
      <c r="A23" s="26">
        <v>21</v>
      </c>
      <c r="B23" s="35" t="s">
        <v>40</v>
      </c>
      <c r="C23" s="30" t="s">
        <v>16302</v>
      </c>
      <c r="D23" s="28" t="s">
        <v>16303</v>
      </c>
      <c r="E23" s="28" t="s">
        <v>16301</v>
      </c>
      <c r="F23" s="27"/>
      <c r="G23" s="27" t="s">
        <v>483</v>
      </c>
      <c r="H23" s="36"/>
      <c r="I23" s="31" t="s">
        <v>16298</v>
      </c>
      <c r="J23" s="62"/>
    </row>
    <row r="24" s="22" customFormat="1" ht="33" customHeight="1" spans="1:10">
      <c r="A24" s="26">
        <v>22</v>
      </c>
      <c r="B24" s="37" t="s">
        <v>40</v>
      </c>
      <c r="C24" s="30" t="s">
        <v>16304</v>
      </c>
      <c r="D24" s="38" t="s">
        <v>16305</v>
      </c>
      <c r="E24" s="39" t="s">
        <v>16306</v>
      </c>
      <c r="F24" s="40"/>
      <c r="G24" s="40" t="s">
        <v>51</v>
      </c>
      <c r="H24" s="41"/>
      <c r="I24" s="31" t="s">
        <v>16298</v>
      </c>
      <c r="J24" s="62"/>
    </row>
    <row r="25" s="22" customFormat="1" ht="36" customHeight="1" spans="1:10">
      <c r="A25" s="26">
        <v>23</v>
      </c>
      <c r="B25" s="35" t="s">
        <v>40</v>
      </c>
      <c r="C25" s="30" t="s">
        <v>16307</v>
      </c>
      <c r="D25" s="28" t="s">
        <v>16308</v>
      </c>
      <c r="E25" s="28" t="s">
        <v>16309</v>
      </c>
      <c r="F25" s="27"/>
      <c r="G25" s="27" t="s">
        <v>483</v>
      </c>
      <c r="H25" s="42" t="s">
        <v>1072</v>
      </c>
      <c r="I25" s="31" t="s">
        <v>16298</v>
      </c>
      <c r="J25" s="62"/>
    </row>
    <row r="26" s="22" customFormat="1" ht="27" customHeight="1" spans="1:10">
      <c r="A26" s="26">
        <v>24</v>
      </c>
      <c r="B26" s="43" t="s">
        <v>40</v>
      </c>
      <c r="C26" s="30" t="s">
        <v>16310</v>
      </c>
      <c r="D26" s="28" t="s">
        <v>16311</v>
      </c>
      <c r="E26" s="30" t="s">
        <v>16312</v>
      </c>
      <c r="F26" s="27"/>
      <c r="G26" s="27" t="s">
        <v>483</v>
      </c>
      <c r="H26" s="44"/>
      <c r="I26" s="31" t="s">
        <v>16298</v>
      </c>
      <c r="J26" s="62"/>
    </row>
    <row r="27" s="22" customFormat="1" ht="27" customHeight="1" spans="1:10">
      <c r="A27" s="26">
        <v>25</v>
      </c>
      <c r="B27" s="45" t="s">
        <v>40</v>
      </c>
      <c r="C27" s="30" t="s">
        <v>16313</v>
      </c>
      <c r="D27" s="46" t="s">
        <v>16314</v>
      </c>
      <c r="E27" s="47" t="s">
        <v>16315</v>
      </c>
      <c r="F27" s="48"/>
      <c r="G27" s="48" t="s">
        <v>483</v>
      </c>
      <c r="H27" s="49"/>
      <c r="I27" s="31" t="s">
        <v>16298</v>
      </c>
      <c r="J27" s="62"/>
    </row>
    <row r="28" s="22" customFormat="1" ht="27" customHeight="1" spans="1:10">
      <c r="A28" s="26">
        <v>26</v>
      </c>
      <c r="B28" s="45" t="s">
        <v>40</v>
      </c>
      <c r="C28" s="30" t="s">
        <v>16316</v>
      </c>
      <c r="D28" s="46" t="s">
        <v>16317</v>
      </c>
      <c r="E28" s="47" t="s">
        <v>16318</v>
      </c>
      <c r="F28" s="48"/>
      <c r="G28" s="48" t="s">
        <v>51</v>
      </c>
      <c r="H28" s="49"/>
      <c r="I28" s="31" t="s">
        <v>16298</v>
      </c>
      <c r="J28" s="62"/>
    </row>
    <row r="29" s="22" customFormat="1" ht="27" customHeight="1" spans="1:10">
      <c r="A29" s="26">
        <v>27</v>
      </c>
      <c r="B29" s="45" t="s">
        <v>40</v>
      </c>
      <c r="C29" s="30" t="s">
        <v>16319</v>
      </c>
      <c r="D29" s="46" t="s">
        <v>16320</v>
      </c>
      <c r="E29" s="47" t="s">
        <v>16321</v>
      </c>
      <c r="F29" s="48"/>
      <c r="G29" s="48" t="s">
        <v>51</v>
      </c>
      <c r="H29" s="49"/>
      <c r="I29" s="31" t="s">
        <v>16298</v>
      </c>
      <c r="J29" s="62"/>
    </row>
    <row r="30" s="22" customFormat="1" ht="27.95" customHeight="1" spans="1:10">
      <c r="A30" s="26">
        <v>28</v>
      </c>
      <c r="B30" s="43" t="s">
        <v>40</v>
      </c>
      <c r="C30" s="30" t="s">
        <v>16322</v>
      </c>
      <c r="D30" s="28" t="s">
        <v>16323</v>
      </c>
      <c r="E30" s="30" t="s">
        <v>16324</v>
      </c>
      <c r="F30" s="27"/>
      <c r="G30" s="27" t="s">
        <v>51</v>
      </c>
      <c r="H30" s="44"/>
      <c r="I30" s="31" t="s">
        <v>16298</v>
      </c>
      <c r="J30" s="62"/>
    </row>
    <row r="31" s="22" customFormat="1" ht="32.1" customHeight="1" spans="1:10">
      <c r="A31" s="26">
        <v>29</v>
      </c>
      <c r="B31" s="45" t="s">
        <v>40</v>
      </c>
      <c r="C31" s="30" t="s">
        <v>16325</v>
      </c>
      <c r="D31" s="46" t="s">
        <v>16326</v>
      </c>
      <c r="E31" s="47" t="s">
        <v>16327</v>
      </c>
      <c r="F31" s="48"/>
      <c r="G31" s="48" t="s">
        <v>483</v>
      </c>
      <c r="H31" s="49"/>
      <c r="I31" s="31" t="s">
        <v>16298</v>
      </c>
      <c r="J31" s="62"/>
    </row>
    <row r="32" s="22" customFormat="1" ht="32.4" spans="1:10">
      <c r="A32" s="26">
        <v>30</v>
      </c>
      <c r="B32" s="43" t="s">
        <v>40</v>
      </c>
      <c r="C32" s="30" t="s">
        <v>16328</v>
      </c>
      <c r="D32" s="50" t="s">
        <v>16329</v>
      </c>
      <c r="E32" s="30" t="s">
        <v>16330</v>
      </c>
      <c r="F32" s="28"/>
      <c r="G32" s="27" t="s">
        <v>483</v>
      </c>
      <c r="H32" s="36"/>
      <c r="I32" s="31" t="s">
        <v>16298</v>
      </c>
      <c r="J32" s="62"/>
    </row>
    <row r="33" s="22" customFormat="1" ht="21" customHeight="1" spans="1:10">
      <c r="A33" s="26">
        <v>31</v>
      </c>
      <c r="B33" s="43" t="s">
        <v>40</v>
      </c>
      <c r="C33" s="30" t="s">
        <v>16331</v>
      </c>
      <c r="D33" s="50" t="s">
        <v>16332</v>
      </c>
      <c r="E33" s="28" t="s">
        <v>16333</v>
      </c>
      <c r="F33" s="28"/>
      <c r="G33" s="27" t="s">
        <v>483</v>
      </c>
      <c r="H33" s="36"/>
      <c r="I33" s="31" t="s">
        <v>16298</v>
      </c>
      <c r="J33" s="62"/>
    </row>
    <row r="34" s="22" customFormat="1" ht="32.4" spans="1:10">
      <c r="A34" s="26">
        <v>32</v>
      </c>
      <c r="B34" s="43" t="s">
        <v>40</v>
      </c>
      <c r="C34" s="30" t="s">
        <v>16334</v>
      </c>
      <c r="D34" s="51" t="s">
        <v>16335</v>
      </c>
      <c r="E34" s="30" t="s">
        <v>16336</v>
      </c>
      <c r="F34" s="28"/>
      <c r="G34" s="27" t="s">
        <v>483</v>
      </c>
      <c r="H34" s="36"/>
      <c r="I34" s="31" t="s">
        <v>16298</v>
      </c>
      <c r="J34" s="62"/>
    </row>
    <row r="35" s="22" customFormat="1" ht="27.95" customHeight="1" spans="1:10">
      <c r="A35" s="26">
        <v>33</v>
      </c>
      <c r="B35" s="37" t="s">
        <v>40</v>
      </c>
      <c r="C35" s="30" t="s">
        <v>16337</v>
      </c>
      <c r="D35" s="38" t="s">
        <v>16338</v>
      </c>
      <c r="E35" s="39" t="s">
        <v>16339</v>
      </c>
      <c r="F35" s="40"/>
      <c r="G35" s="40" t="s">
        <v>51</v>
      </c>
      <c r="H35" s="41"/>
      <c r="I35" s="31" t="s">
        <v>16298</v>
      </c>
      <c r="J35" s="62"/>
    </row>
    <row r="36" s="22" customFormat="1" ht="27.95" customHeight="1" spans="1:10">
      <c r="A36" s="26">
        <v>34</v>
      </c>
      <c r="B36" s="45" t="s">
        <v>40</v>
      </c>
      <c r="C36" s="30" t="s">
        <v>16340</v>
      </c>
      <c r="D36" s="46" t="s">
        <v>16341</v>
      </c>
      <c r="E36" s="47" t="s">
        <v>16342</v>
      </c>
      <c r="F36" s="48"/>
      <c r="G36" s="48" t="s">
        <v>483</v>
      </c>
      <c r="H36" s="49"/>
      <c r="I36" s="31" t="s">
        <v>16298</v>
      </c>
      <c r="J36" s="62"/>
    </row>
    <row r="37" s="22" customFormat="1" ht="27.95" customHeight="1" spans="1:10">
      <c r="A37" s="26">
        <v>35</v>
      </c>
      <c r="B37" s="45" t="s">
        <v>40</v>
      </c>
      <c r="C37" s="30" t="s">
        <v>16343</v>
      </c>
      <c r="D37" s="46" t="s">
        <v>16344</v>
      </c>
      <c r="E37" s="47" t="s">
        <v>16345</v>
      </c>
      <c r="F37" s="48"/>
      <c r="G37" s="48" t="s">
        <v>483</v>
      </c>
      <c r="H37" s="49"/>
      <c r="I37" s="31" t="s">
        <v>16298</v>
      </c>
      <c r="J37" s="62"/>
    </row>
    <row r="38" s="22" customFormat="1" ht="27.95" customHeight="1" spans="1:10">
      <c r="A38" s="26">
        <v>36</v>
      </c>
      <c r="B38" s="45" t="s">
        <v>40</v>
      </c>
      <c r="C38" s="30" t="s">
        <v>16346</v>
      </c>
      <c r="D38" s="46" t="s">
        <v>16347</v>
      </c>
      <c r="E38" s="47" t="s">
        <v>16348</v>
      </c>
      <c r="F38" s="48"/>
      <c r="G38" s="48" t="s">
        <v>483</v>
      </c>
      <c r="H38" s="49" t="s">
        <v>1072</v>
      </c>
      <c r="I38" s="31" t="s">
        <v>16298</v>
      </c>
      <c r="J38" s="62"/>
    </row>
    <row r="39" s="22" customFormat="1" ht="21.6" spans="1:10">
      <c r="A39" s="26">
        <v>37</v>
      </c>
      <c r="B39" s="45" t="s">
        <v>40</v>
      </c>
      <c r="C39" s="30" t="s">
        <v>16349</v>
      </c>
      <c r="D39" s="46" t="s">
        <v>16350</v>
      </c>
      <c r="E39" s="47" t="s">
        <v>16351</v>
      </c>
      <c r="F39" s="48"/>
      <c r="G39" s="48" t="s">
        <v>483</v>
      </c>
      <c r="H39" s="49"/>
      <c r="I39" s="31" t="s">
        <v>16298</v>
      </c>
      <c r="J39" s="62"/>
    </row>
    <row r="40" s="22" customFormat="1" ht="32.1" customHeight="1" spans="1:10">
      <c r="A40" s="26">
        <v>38</v>
      </c>
      <c r="B40" s="45" t="s">
        <v>40</v>
      </c>
      <c r="C40" s="30" t="s">
        <v>16352</v>
      </c>
      <c r="D40" s="46" t="s">
        <v>16353</v>
      </c>
      <c r="E40" s="47" t="s">
        <v>16354</v>
      </c>
      <c r="F40" s="48"/>
      <c r="G40" s="48" t="s">
        <v>483</v>
      </c>
      <c r="H40" s="49"/>
      <c r="I40" s="31" t="s">
        <v>16298</v>
      </c>
      <c r="J40" s="19">
        <v>300</v>
      </c>
    </row>
    <row r="41" s="22" customFormat="1" ht="60" customHeight="1" spans="1:10">
      <c r="A41" s="26">
        <v>39</v>
      </c>
      <c r="B41" s="45" t="s">
        <v>40</v>
      </c>
      <c r="C41" s="30" t="s">
        <v>16355</v>
      </c>
      <c r="D41" s="46" t="s">
        <v>16356</v>
      </c>
      <c r="E41" s="47" t="s">
        <v>16357</v>
      </c>
      <c r="F41" s="48"/>
      <c r="G41" s="48" t="s">
        <v>483</v>
      </c>
      <c r="H41" s="49"/>
      <c r="I41" s="31" t="s">
        <v>16298</v>
      </c>
      <c r="J41" s="19">
        <v>130</v>
      </c>
    </row>
    <row r="42" s="22" customFormat="1" ht="27" customHeight="1" spans="1:10">
      <c r="A42" s="26">
        <v>40</v>
      </c>
      <c r="B42" s="45" t="s">
        <v>40</v>
      </c>
      <c r="C42" s="30" t="s">
        <v>16358</v>
      </c>
      <c r="D42" s="46" t="s">
        <v>16359</v>
      </c>
      <c r="E42" s="47" t="s">
        <v>16360</v>
      </c>
      <c r="F42" s="48"/>
      <c r="G42" s="48" t="s">
        <v>483</v>
      </c>
      <c r="H42" s="49" t="s">
        <v>1072</v>
      </c>
      <c r="I42" s="31" t="s">
        <v>16298</v>
      </c>
      <c r="J42" s="62"/>
    </row>
    <row r="43" s="22" customFormat="1" ht="27" customHeight="1" spans="1:10">
      <c r="A43" s="26">
        <v>41</v>
      </c>
      <c r="B43" s="45" t="s">
        <v>40</v>
      </c>
      <c r="C43" s="30" t="s">
        <v>16361</v>
      </c>
      <c r="D43" s="46" t="s">
        <v>16362</v>
      </c>
      <c r="E43" s="47" t="s">
        <v>16363</v>
      </c>
      <c r="F43" s="48"/>
      <c r="G43" s="48" t="s">
        <v>483</v>
      </c>
      <c r="H43" s="49"/>
      <c r="I43" s="31" t="s">
        <v>16298</v>
      </c>
      <c r="J43" s="62"/>
    </row>
    <row r="44" s="22" customFormat="1" ht="43.2" spans="1:10">
      <c r="A44" s="26">
        <v>42</v>
      </c>
      <c r="B44" s="35" t="s">
        <v>40</v>
      </c>
      <c r="C44" s="30" t="s">
        <v>16364</v>
      </c>
      <c r="D44" s="28" t="s">
        <v>16365</v>
      </c>
      <c r="E44" s="28" t="s">
        <v>16366</v>
      </c>
      <c r="F44" s="27"/>
      <c r="G44" s="27" t="s">
        <v>483</v>
      </c>
      <c r="H44" s="36"/>
      <c r="I44" s="31" t="s">
        <v>16298</v>
      </c>
      <c r="J44" s="62"/>
    </row>
    <row r="45" s="22" customFormat="1" ht="21" customHeight="1" spans="1:10">
      <c r="A45" s="26">
        <v>43</v>
      </c>
      <c r="B45" s="45" t="s">
        <v>40</v>
      </c>
      <c r="C45" s="30" t="s">
        <v>16367</v>
      </c>
      <c r="D45" s="46" t="s">
        <v>16368</v>
      </c>
      <c r="E45" s="47" t="s">
        <v>16369</v>
      </c>
      <c r="F45" s="48" t="s">
        <v>2495</v>
      </c>
      <c r="G45" s="48" t="s">
        <v>51</v>
      </c>
      <c r="H45" s="49"/>
      <c r="I45" s="31" t="s">
        <v>16298</v>
      </c>
      <c r="J45" s="62"/>
    </row>
    <row r="46" s="22" customFormat="1" ht="54" customHeight="1" spans="1:10">
      <c r="A46" s="26">
        <v>44</v>
      </c>
      <c r="B46" s="37" t="s">
        <v>40</v>
      </c>
      <c r="C46" s="30" t="s">
        <v>16370</v>
      </c>
      <c r="D46" s="38" t="s">
        <v>16371</v>
      </c>
      <c r="E46" s="39" t="s">
        <v>16372</v>
      </c>
      <c r="F46" s="40"/>
      <c r="G46" s="40" t="s">
        <v>51</v>
      </c>
      <c r="H46" s="41"/>
      <c r="I46" s="31" t="s">
        <v>16298</v>
      </c>
      <c r="J46" s="62"/>
    </row>
    <row r="47" s="22" customFormat="1" ht="30" customHeight="1" spans="1:10">
      <c r="A47" s="26">
        <v>45</v>
      </c>
      <c r="B47" s="43" t="s">
        <v>40</v>
      </c>
      <c r="C47" s="30" t="s">
        <v>16373</v>
      </c>
      <c r="D47" s="28" t="s">
        <v>16374</v>
      </c>
      <c r="E47" s="28" t="s">
        <v>16375</v>
      </c>
      <c r="F47" s="28"/>
      <c r="G47" s="27" t="s">
        <v>51</v>
      </c>
      <c r="H47" s="36"/>
      <c r="I47" s="31" t="s">
        <v>16298</v>
      </c>
      <c r="J47" s="62"/>
    </row>
    <row r="48" s="22" customFormat="1" ht="29.1" customHeight="1" spans="1:10">
      <c r="A48" s="26">
        <v>46</v>
      </c>
      <c r="B48" s="45" t="s">
        <v>40</v>
      </c>
      <c r="C48" s="30" t="s">
        <v>16376</v>
      </c>
      <c r="D48" s="46" t="s">
        <v>16377</v>
      </c>
      <c r="E48" s="47" t="s">
        <v>16378</v>
      </c>
      <c r="F48" s="48"/>
      <c r="G48" s="48" t="s">
        <v>483</v>
      </c>
      <c r="H48" s="49"/>
      <c r="I48" s="31" t="s">
        <v>16298</v>
      </c>
      <c r="J48" s="62"/>
    </row>
    <row r="49" s="22" customFormat="1" ht="29.1" customHeight="1" spans="1:10">
      <c r="A49" s="26">
        <v>47</v>
      </c>
      <c r="B49" s="45" t="s">
        <v>40</v>
      </c>
      <c r="C49" s="30" t="s">
        <v>16379</v>
      </c>
      <c r="D49" s="46" t="s">
        <v>16380</v>
      </c>
      <c r="E49" s="47" t="s">
        <v>16381</v>
      </c>
      <c r="F49" s="48"/>
      <c r="G49" s="48" t="s">
        <v>51</v>
      </c>
      <c r="H49" s="49"/>
      <c r="I49" s="31" t="s">
        <v>16298</v>
      </c>
      <c r="J49" s="62"/>
    </row>
    <row r="50" s="22" customFormat="1" ht="29.1" customHeight="1" spans="1:10">
      <c r="A50" s="26">
        <v>48</v>
      </c>
      <c r="B50" s="35" t="s">
        <v>40</v>
      </c>
      <c r="C50" s="30" t="s">
        <v>16382</v>
      </c>
      <c r="D50" s="28" t="s">
        <v>16383</v>
      </c>
      <c r="E50" s="28" t="s">
        <v>16384</v>
      </c>
      <c r="F50" s="27"/>
      <c r="G50" s="27" t="s">
        <v>2546</v>
      </c>
      <c r="H50" s="36"/>
      <c r="I50" s="31" t="s">
        <v>16298</v>
      </c>
      <c r="J50" s="62"/>
    </row>
    <row r="51" s="22" customFormat="1" ht="29.1" customHeight="1" spans="1:10">
      <c r="A51" s="26">
        <v>49</v>
      </c>
      <c r="B51" s="35" t="s">
        <v>40</v>
      </c>
      <c r="C51" s="30" t="s">
        <v>16385</v>
      </c>
      <c r="D51" s="28" t="s">
        <v>16386</v>
      </c>
      <c r="E51" s="28" t="s">
        <v>16387</v>
      </c>
      <c r="F51" s="27"/>
      <c r="G51" s="27" t="s">
        <v>16388</v>
      </c>
      <c r="H51" s="36"/>
      <c r="I51" s="31" t="s">
        <v>16298</v>
      </c>
      <c r="J51" s="62"/>
    </row>
    <row r="52" s="22" customFormat="1" ht="29.1" customHeight="1" spans="1:10">
      <c r="A52" s="26">
        <v>50</v>
      </c>
      <c r="B52" s="35" t="s">
        <v>40</v>
      </c>
      <c r="C52" s="30" t="s">
        <v>16389</v>
      </c>
      <c r="D52" s="28" t="s">
        <v>16390</v>
      </c>
      <c r="E52" s="28" t="s">
        <v>16391</v>
      </c>
      <c r="F52" s="27"/>
      <c r="G52" s="27" t="s">
        <v>2546</v>
      </c>
      <c r="H52" s="36"/>
      <c r="I52" s="31" t="s">
        <v>16298</v>
      </c>
      <c r="J52" s="62"/>
    </row>
    <row r="53" s="22" customFormat="1" ht="32.4" spans="1:10">
      <c r="A53" s="26">
        <v>51</v>
      </c>
      <c r="B53" s="43" t="s">
        <v>40</v>
      </c>
      <c r="C53" s="30" t="s">
        <v>16392</v>
      </c>
      <c r="D53" s="28" t="s">
        <v>16393</v>
      </c>
      <c r="E53" s="28" t="s">
        <v>16394</v>
      </c>
      <c r="F53" s="27"/>
      <c r="G53" s="27" t="s">
        <v>483</v>
      </c>
      <c r="H53" s="36"/>
      <c r="I53" s="31" t="s">
        <v>16298</v>
      </c>
      <c r="J53" s="62"/>
    </row>
    <row r="54" s="22" customFormat="1" ht="95.1" customHeight="1" spans="1:10">
      <c r="A54" s="26">
        <v>52</v>
      </c>
      <c r="B54" s="35" t="s">
        <v>40</v>
      </c>
      <c r="C54" s="30" t="s">
        <v>16395</v>
      </c>
      <c r="D54" s="28" t="s">
        <v>16396</v>
      </c>
      <c r="E54" s="28" t="s">
        <v>16397</v>
      </c>
      <c r="F54" s="27"/>
      <c r="G54" s="27" t="s">
        <v>51</v>
      </c>
      <c r="H54" s="36"/>
      <c r="I54" s="31" t="s">
        <v>16298</v>
      </c>
      <c r="J54" s="62"/>
    </row>
    <row r="55" s="22" customFormat="1" ht="75" customHeight="1" spans="1:10">
      <c r="A55" s="26">
        <v>53</v>
      </c>
      <c r="B55" s="52" t="s">
        <v>40</v>
      </c>
      <c r="C55" s="30" t="s">
        <v>16398</v>
      </c>
      <c r="D55" s="53" t="s">
        <v>16399</v>
      </c>
      <c r="E55" s="53" t="s">
        <v>16400</v>
      </c>
      <c r="F55" s="53"/>
      <c r="G55" s="54" t="s">
        <v>16401</v>
      </c>
      <c r="H55" s="55"/>
      <c r="I55" s="31" t="s">
        <v>16298</v>
      </c>
      <c r="J55" s="62"/>
    </row>
    <row r="56" s="22" customFormat="1" ht="131.1" customHeight="1" spans="1:10">
      <c r="A56" s="26">
        <v>54</v>
      </c>
      <c r="B56" s="52" t="s">
        <v>40</v>
      </c>
      <c r="C56" s="30" t="s">
        <v>16402</v>
      </c>
      <c r="D56" s="53" t="s">
        <v>16403</v>
      </c>
      <c r="E56" s="53" t="s">
        <v>16404</v>
      </c>
      <c r="F56" s="53"/>
      <c r="G56" s="54" t="s">
        <v>483</v>
      </c>
      <c r="H56" s="55"/>
      <c r="I56" s="31" t="s">
        <v>16298</v>
      </c>
      <c r="J56" s="62"/>
    </row>
    <row r="57" s="22" customFormat="1" ht="27.95" customHeight="1" spans="1:10">
      <c r="A57" s="26">
        <v>55</v>
      </c>
      <c r="B57" s="43" t="s">
        <v>40</v>
      </c>
      <c r="C57" s="30" t="s">
        <v>16405</v>
      </c>
      <c r="D57" s="28" t="s">
        <v>16406</v>
      </c>
      <c r="E57" s="28" t="s">
        <v>16407</v>
      </c>
      <c r="F57" s="28"/>
      <c r="G57" s="27" t="s">
        <v>44</v>
      </c>
      <c r="H57" s="36"/>
      <c r="I57" s="31" t="s">
        <v>16298</v>
      </c>
      <c r="J57" s="62"/>
    </row>
    <row r="58" s="22" customFormat="1" ht="27.95" customHeight="1" spans="1:10">
      <c r="A58" s="26">
        <v>56</v>
      </c>
      <c r="B58" s="45" t="s">
        <v>40</v>
      </c>
      <c r="C58" s="30" t="s">
        <v>16408</v>
      </c>
      <c r="D58" s="46" t="s">
        <v>16409</v>
      </c>
      <c r="E58" s="47" t="s">
        <v>16410</v>
      </c>
      <c r="F58" s="48"/>
      <c r="G58" s="48" t="s">
        <v>51</v>
      </c>
      <c r="H58" s="49"/>
      <c r="I58" s="31" t="s">
        <v>16298</v>
      </c>
      <c r="J58" s="62"/>
    </row>
    <row r="59" s="22" customFormat="1" ht="21.6" spans="1:10">
      <c r="A59" s="26">
        <v>57</v>
      </c>
      <c r="B59" s="43" t="s">
        <v>356</v>
      </c>
      <c r="C59" s="30" t="s">
        <v>16411</v>
      </c>
      <c r="D59" s="28" t="s">
        <v>16412</v>
      </c>
      <c r="E59" s="28" t="s">
        <v>16413</v>
      </c>
      <c r="F59" s="30" t="s">
        <v>16414</v>
      </c>
      <c r="G59" s="27" t="s">
        <v>62</v>
      </c>
      <c r="H59" s="36" t="s">
        <v>16415</v>
      </c>
      <c r="I59" s="31" t="s">
        <v>16298</v>
      </c>
      <c r="J59" s="62"/>
    </row>
    <row r="60" s="22" customFormat="1" ht="30" customHeight="1" spans="1:10">
      <c r="A60" s="26">
        <v>58</v>
      </c>
      <c r="B60" s="45" t="s">
        <v>38</v>
      </c>
      <c r="C60" s="30" t="s">
        <v>16416</v>
      </c>
      <c r="D60" s="46" t="s">
        <v>16417</v>
      </c>
      <c r="E60" s="47" t="s">
        <v>16418</v>
      </c>
      <c r="F60" s="48"/>
      <c r="G60" s="48" t="s">
        <v>3398</v>
      </c>
      <c r="H60" s="49"/>
      <c r="I60" s="27"/>
      <c r="J60" s="62"/>
    </row>
    <row r="61" s="22" customFormat="1" ht="39.95" customHeight="1" spans="1:10">
      <c r="A61" s="26">
        <v>59</v>
      </c>
      <c r="B61" s="43" t="s">
        <v>38</v>
      </c>
      <c r="C61" s="30" t="s">
        <v>16419</v>
      </c>
      <c r="D61" s="28" t="s">
        <v>16420</v>
      </c>
      <c r="E61" s="28" t="s">
        <v>16421</v>
      </c>
      <c r="F61" s="28" t="s">
        <v>16422</v>
      </c>
      <c r="G61" s="27" t="s">
        <v>3578</v>
      </c>
      <c r="H61" s="36" t="s">
        <v>57</v>
      </c>
      <c r="I61" s="31" t="s">
        <v>16298</v>
      </c>
      <c r="J61" s="62"/>
    </row>
    <row r="62" s="22" customFormat="1" ht="48" customHeight="1" spans="1:10">
      <c r="A62" s="26">
        <v>60</v>
      </c>
      <c r="B62" s="43" t="s">
        <v>38</v>
      </c>
      <c r="C62" s="30" t="s">
        <v>16423</v>
      </c>
      <c r="D62" s="28" t="s">
        <v>16424</v>
      </c>
      <c r="E62" s="28" t="s">
        <v>16425</v>
      </c>
      <c r="F62" s="27"/>
      <c r="G62" s="27" t="s">
        <v>3398</v>
      </c>
      <c r="H62" s="36"/>
      <c r="I62" s="31"/>
      <c r="J62" s="62"/>
    </row>
    <row r="63" s="22" customFormat="1" ht="48" customHeight="1" spans="1:10">
      <c r="A63" s="26">
        <v>61</v>
      </c>
      <c r="B63" s="56" t="s">
        <v>356</v>
      </c>
      <c r="C63" s="30" t="s">
        <v>16426</v>
      </c>
      <c r="D63" s="46" t="s">
        <v>16427</v>
      </c>
      <c r="E63" s="46" t="s">
        <v>16428</v>
      </c>
      <c r="F63" s="46"/>
      <c r="G63" s="48" t="s">
        <v>3398</v>
      </c>
      <c r="H63" s="57"/>
      <c r="I63" s="31" t="s">
        <v>16298</v>
      </c>
      <c r="J63" s="62"/>
    </row>
    <row r="64" s="22" customFormat="1" ht="48" customHeight="1" spans="1:10">
      <c r="A64" s="26">
        <v>62</v>
      </c>
      <c r="B64" s="56" t="s">
        <v>356</v>
      </c>
      <c r="C64" s="30" t="s">
        <v>16429</v>
      </c>
      <c r="D64" s="46" t="s">
        <v>16430</v>
      </c>
      <c r="E64" s="46" t="s">
        <v>16431</v>
      </c>
      <c r="F64" s="46"/>
      <c r="G64" s="48" t="s">
        <v>3398</v>
      </c>
      <c r="H64" s="57" t="s">
        <v>16432</v>
      </c>
      <c r="I64" s="31" t="s">
        <v>16298</v>
      </c>
      <c r="J64" s="62"/>
    </row>
    <row r="65" s="22" customFormat="1" ht="48" customHeight="1" spans="1:10">
      <c r="A65" s="26">
        <v>63</v>
      </c>
      <c r="B65" s="43" t="s">
        <v>95</v>
      </c>
      <c r="C65" s="30" t="s">
        <v>16433</v>
      </c>
      <c r="D65" s="28" t="s">
        <v>16434</v>
      </c>
      <c r="E65" s="30" t="s">
        <v>16435</v>
      </c>
      <c r="F65" s="27"/>
      <c r="G65" s="27" t="s">
        <v>3578</v>
      </c>
      <c r="H65" s="44"/>
      <c r="I65" s="27"/>
      <c r="J65" s="62"/>
    </row>
    <row r="66" s="22" customFormat="1" ht="45" customHeight="1" spans="1:10">
      <c r="A66" s="26">
        <v>64</v>
      </c>
      <c r="B66" s="56" t="s">
        <v>38</v>
      </c>
      <c r="C66" s="30" t="s">
        <v>16436</v>
      </c>
      <c r="D66" s="28" t="s">
        <v>16437</v>
      </c>
      <c r="E66" s="28" t="s">
        <v>16438</v>
      </c>
      <c r="F66" s="28" t="s">
        <v>3785</v>
      </c>
      <c r="G66" s="27" t="s">
        <v>3695</v>
      </c>
      <c r="H66" s="36"/>
      <c r="I66" s="31"/>
      <c r="J66" s="62"/>
    </row>
    <row r="67" s="22" customFormat="1" ht="56.1" customHeight="1" spans="1:10">
      <c r="A67" s="26">
        <v>65</v>
      </c>
      <c r="B67" s="56" t="s">
        <v>356</v>
      </c>
      <c r="C67" s="30" t="s">
        <v>16439</v>
      </c>
      <c r="D67" s="46" t="s">
        <v>16440</v>
      </c>
      <c r="E67" s="46" t="s">
        <v>16441</v>
      </c>
      <c r="F67" s="46"/>
      <c r="G67" s="48" t="s">
        <v>51</v>
      </c>
      <c r="H67" s="57"/>
      <c r="I67" s="31" t="s">
        <v>16298</v>
      </c>
      <c r="J67" s="62"/>
    </row>
    <row r="68" s="22" customFormat="1" ht="24.95" customHeight="1" spans="1:10">
      <c r="A68" s="26">
        <v>66</v>
      </c>
      <c r="B68" s="45" t="s">
        <v>356</v>
      </c>
      <c r="C68" s="30" t="s">
        <v>16442</v>
      </c>
      <c r="D68" s="46" t="s">
        <v>16443</v>
      </c>
      <c r="E68" s="47" t="s">
        <v>16444</v>
      </c>
      <c r="F68" s="48"/>
      <c r="G68" s="48" t="s">
        <v>51</v>
      </c>
      <c r="H68" s="49"/>
      <c r="I68" s="27"/>
      <c r="J68" s="62"/>
    </row>
    <row r="69" s="22" customFormat="1" ht="66" customHeight="1" spans="1:10">
      <c r="A69" s="26">
        <v>67</v>
      </c>
      <c r="B69" s="43" t="s">
        <v>95</v>
      </c>
      <c r="C69" s="30" t="s">
        <v>16445</v>
      </c>
      <c r="D69" s="28" t="s">
        <v>16446</v>
      </c>
      <c r="E69" s="28" t="s">
        <v>16447</v>
      </c>
      <c r="F69" s="28" t="s">
        <v>16448</v>
      </c>
      <c r="G69" s="27" t="s">
        <v>51</v>
      </c>
      <c r="H69" s="36"/>
      <c r="I69" s="31" t="s">
        <v>16298</v>
      </c>
      <c r="J69" s="62"/>
    </row>
    <row r="70" s="22" customFormat="1" ht="47.1" customHeight="1" spans="1:10">
      <c r="A70" s="26">
        <v>68</v>
      </c>
      <c r="B70" s="43" t="s">
        <v>38</v>
      </c>
      <c r="C70" s="30" t="s">
        <v>16449</v>
      </c>
      <c r="D70" s="28" t="s">
        <v>16450</v>
      </c>
      <c r="E70" s="28" t="s">
        <v>16451</v>
      </c>
      <c r="F70" s="27"/>
      <c r="G70" s="27" t="s">
        <v>51</v>
      </c>
      <c r="H70" s="36"/>
      <c r="I70" s="31" t="s">
        <v>16298</v>
      </c>
      <c r="J70" s="62"/>
    </row>
    <row r="71" s="22" customFormat="1" ht="33" customHeight="1" spans="1:10">
      <c r="A71" s="26">
        <v>69</v>
      </c>
      <c r="B71" s="56" t="s">
        <v>95</v>
      </c>
      <c r="C71" s="30" t="s">
        <v>16452</v>
      </c>
      <c r="D71" s="46" t="s">
        <v>16453</v>
      </c>
      <c r="E71" s="46" t="s">
        <v>16454</v>
      </c>
      <c r="F71" s="46" t="s">
        <v>16455</v>
      </c>
      <c r="G71" s="48" t="s">
        <v>51</v>
      </c>
      <c r="H71" s="57"/>
      <c r="I71" s="31" t="s">
        <v>16298</v>
      </c>
      <c r="J71" s="62"/>
    </row>
    <row r="72" s="22" customFormat="1" ht="48.95" customHeight="1" spans="1:10">
      <c r="A72" s="26">
        <v>70</v>
      </c>
      <c r="B72" s="56" t="s">
        <v>95</v>
      </c>
      <c r="C72" s="30" t="s">
        <v>16456</v>
      </c>
      <c r="D72" s="46" t="s">
        <v>16457</v>
      </c>
      <c r="E72" s="46" t="s">
        <v>16458</v>
      </c>
      <c r="F72" s="46" t="s">
        <v>16459</v>
      </c>
      <c r="G72" s="48" t="s">
        <v>51</v>
      </c>
      <c r="H72" s="57"/>
      <c r="I72" s="31"/>
      <c r="J72" s="62"/>
    </row>
    <row r="73" s="22" customFormat="1" ht="30" customHeight="1" spans="1:10">
      <c r="A73" s="26">
        <v>71</v>
      </c>
      <c r="B73" s="56" t="s">
        <v>95</v>
      </c>
      <c r="C73" s="30" t="s">
        <v>16460</v>
      </c>
      <c r="D73" s="50" t="s">
        <v>16461</v>
      </c>
      <c r="E73" s="28" t="s">
        <v>16462</v>
      </c>
      <c r="F73" s="28" t="s">
        <v>16463</v>
      </c>
      <c r="G73" s="27" t="s">
        <v>51</v>
      </c>
      <c r="H73" s="36"/>
      <c r="I73" s="31" t="s">
        <v>16298</v>
      </c>
      <c r="J73" s="62"/>
    </row>
    <row r="74" s="22" customFormat="1" ht="69.95" customHeight="1" spans="1:10">
      <c r="A74" s="26">
        <v>72</v>
      </c>
      <c r="B74" s="43" t="s">
        <v>38</v>
      </c>
      <c r="C74" s="30" t="s">
        <v>16464</v>
      </c>
      <c r="D74" s="28" t="s">
        <v>16465</v>
      </c>
      <c r="E74" s="28" t="s">
        <v>16466</v>
      </c>
      <c r="F74" s="27"/>
      <c r="G74" s="27" t="s">
        <v>51</v>
      </c>
      <c r="H74" s="36"/>
      <c r="I74" s="31" t="s">
        <v>16298</v>
      </c>
      <c r="J74" s="62"/>
    </row>
    <row r="75" s="22" customFormat="1" ht="45" customHeight="1" spans="1:10">
      <c r="A75" s="26">
        <v>73</v>
      </c>
      <c r="B75" s="45" t="s">
        <v>95</v>
      </c>
      <c r="C75" s="30" t="s">
        <v>16467</v>
      </c>
      <c r="D75" s="28" t="s">
        <v>16468</v>
      </c>
      <c r="E75" s="53" t="s">
        <v>16469</v>
      </c>
      <c r="F75" s="63" t="s">
        <v>16470</v>
      </c>
      <c r="G75" s="27" t="s">
        <v>6419</v>
      </c>
      <c r="H75" s="36"/>
      <c r="I75" s="31" t="s">
        <v>16298</v>
      </c>
      <c r="J75" s="62"/>
    </row>
    <row r="76" s="22" customFormat="1" ht="39.95" customHeight="1" spans="1:10">
      <c r="A76" s="26">
        <v>74</v>
      </c>
      <c r="B76" s="56" t="s">
        <v>95</v>
      </c>
      <c r="C76" s="30" t="s">
        <v>16471</v>
      </c>
      <c r="D76" s="28" t="s">
        <v>16472</v>
      </c>
      <c r="E76" s="28" t="s">
        <v>16473</v>
      </c>
      <c r="F76" s="28"/>
      <c r="G76" s="27" t="s">
        <v>51</v>
      </c>
      <c r="H76" s="36"/>
      <c r="I76" s="31" t="s">
        <v>16298</v>
      </c>
      <c r="J76" s="62"/>
    </row>
    <row r="77" s="22" customFormat="1" ht="29.1" customHeight="1" spans="1:10">
      <c r="A77" s="26">
        <v>75</v>
      </c>
      <c r="B77" s="56" t="s">
        <v>95</v>
      </c>
      <c r="C77" s="30" t="s">
        <v>16474</v>
      </c>
      <c r="D77" s="28" t="s">
        <v>16475</v>
      </c>
      <c r="E77" s="28" t="s">
        <v>16476</v>
      </c>
      <c r="F77" s="28"/>
      <c r="G77" s="27" t="s">
        <v>51</v>
      </c>
      <c r="H77" s="36"/>
      <c r="I77" s="31" t="s">
        <v>16298</v>
      </c>
      <c r="J77" s="62"/>
    </row>
    <row r="78" s="22" customFormat="1" ht="26.1" customHeight="1" spans="1:10">
      <c r="A78" s="26">
        <v>76</v>
      </c>
      <c r="B78" s="56" t="s">
        <v>95</v>
      </c>
      <c r="C78" s="30" t="s">
        <v>16477</v>
      </c>
      <c r="D78" s="28" t="s">
        <v>16478</v>
      </c>
      <c r="E78" s="28" t="s">
        <v>16479</v>
      </c>
      <c r="F78" s="28"/>
      <c r="G78" s="27" t="s">
        <v>51</v>
      </c>
      <c r="H78" s="36"/>
      <c r="I78" s="31" t="s">
        <v>16298</v>
      </c>
      <c r="J78" s="62"/>
    </row>
    <row r="79" s="22" customFormat="1" ht="32.4" spans="1:10">
      <c r="A79" s="26">
        <v>77</v>
      </c>
      <c r="B79" s="56" t="s">
        <v>356</v>
      </c>
      <c r="C79" s="30" t="s">
        <v>16480</v>
      </c>
      <c r="D79" s="28" t="s">
        <v>16481</v>
      </c>
      <c r="E79" s="28" t="s">
        <v>16482</v>
      </c>
      <c r="F79" s="28"/>
      <c r="G79" s="27" t="s">
        <v>51</v>
      </c>
      <c r="H79" s="36"/>
      <c r="I79" s="31" t="s">
        <v>16298</v>
      </c>
      <c r="J79" s="62"/>
    </row>
    <row r="80" s="22" customFormat="1" ht="84" customHeight="1" spans="1:10">
      <c r="A80" s="26">
        <v>78</v>
      </c>
      <c r="B80" s="43" t="s">
        <v>356</v>
      </c>
      <c r="C80" s="30" t="s">
        <v>16483</v>
      </c>
      <c r="D80" s="28" t="s">
        <v>16484</v>
      </c>
      <c r="E80" s="28" t="s">
        <v>16485</v>
      </c>
      <c r="F80" s="28"/>
      <c r="G80" s="27" t="s">
        <v>51</v>
      </c>
      <c r="H80" s="36"/>
      <c r="I80" s="31" t="s">
        <v>16298</v>
      </c>
      <c r="J80" s="62"/>
    </row>
    <row r="81" s="22" customFormat="1" ht="84" customHeight="1" spans="1:10">
      <c r="A81" s="26">
        <v>79</v>
      </c>
      <c r="B81" s="43" t="s">
        <v>356</v>
      </c>
      <c r="C81" s="30" t="s">
        <v>16486</v>
      </c>
      <c r="D81" s="28" t="s">
        <v>16487</v>
      </c>
      <c r="E81" s="28" t="s">
        <v>16488</v>
      </c>
      <c r="F81" s="28"/>
      <c r="G81" s="27" t="s">
        <v>51</v>
      </c>
      <c r="H81" s="36"/>
      <c r="I81" s="31" t="s">
        <v>16298</v>
      </c>
      <c r="J81" s="62"/>
    </row>
    <row r="82" s="22" customFormat="1" ht="51" customHeight="1" spans="1:10">
      <c r="A82" s="26">
        <v>80</v>
      </c>
      <c r="B82" s="43" t="s">
        <v>95</v>
      </c>
      <c r="C82" s="30" t="s">
        <v>16489</v>
      </c>
      <c r="D82" s="50" t="s">
        <v>16490</v>
      </c>
      <c r="E82" s="30" t="s">
        <v>16491</v>
      </c>
      <c r="F82" s="28"/>
      <c r="G82" s="27" t="s">
        <v>51</v>
      </c>
      <c r="H82" s="36" t="s">
        <v>16492</v>
      </c>
      <c r="I82" s="31" t="s">
        <v>16298</v>
      </c>
      <c r="J82" s="62"/>
    </row>
    <row r="83" s="22" customFormat="1" ht="29.1" customHeight="1" spans="1:10">
      <c r="A83" s="26">
        <v>81</v>
      </c>
      <c r="B83" s="27" t="s">
        <v>95</v>
      </c>
      <c r="C83" s="30" t="s">
        <v>16493</v>
      </c>
      <c r="D83" s="28" t="s">
        <v>16494</v>
      </c>
      <c r="E83" s="28" t="s">
        <v>16495</v>
      </c>
      <c r="F83" s="28"/>
      <c r="G83" s="27" t="s">
        <v>51</v>
      </c>
      <c r="H83" s="36"/>
      <c r="I83" s="31" t="s">
        <v>16298</v>
      </c>
      <c r="J83" s="62"/>
    </row>
    <row r="84" s="22" customFormat="1" ht="33" customHeight="1" spans="1:10">
      <c r="A84" s="26">
        <v>82</v>
      </c>
      <c r="B84" s="43" t="s">
        <v>95</v>
      </c>
      <c r="C84" s="30" t="s">
        <v>16496</v>
      </c>
      <c r="D84" s="28" t="s">
        <v>16497</v>
      </c>
      <c r="E84" s="28" t="s">
        <v>16498</v>
      </c>
      <c r="F84" s="28"/>
      <c r="G84" s="27" t="s">
        <v>51</v>
      </c>
      <c r="H84" s="36"/>
      <c r="I84" s="31" t="s">
        <v>16298</v>
      </c>
      <c r="J84" s="62"/>
    </row>
    <row r="85" s="22" customFormat="1" ht="39" customHeight="1" spans="1:10">
      <c r="A85" s="26">
        <v>83</v>
      </c>
      <c r="B85" s="43" t="s">
        <v>95</v>
      </c>
      <c r="C85" s="30" t="s">
        <v>16499</v>
      </c>
      <c r="D85" s="28" t="s">
        <v>16500</v>
      </c>
      <c r="E85" s="28" t="s">
        <v>16501</v>
      </c>
      <c r="F85" s="28"/>
      <c r="G85" s="27" t="s">
        <v>51</v>
      </c>
      <c r="H85" s="36"/>
      <c r="I85" s="31" t="s">
        <v>16298</v>
      </c>
      <c r="J85" s="62"/>
    </row>
    <row r="86" s="22" customFormat="1" ht="30" customHeight="1" spans="1:10">
      <c r="A86" s="26">
        <v>84</v>
      </c>
      <c r="B86" s="56" t="s">
        <v>95</v>
      </c>
      <c r="C86" s="30" t="s">
        <v>16502</v>
      </c>
      <c r="D86" s="46" t="s">
        <v>16503</v>
      </c>
      <c r="E86" s="46" t="s">
        <v>16504</v>
      </c>
      <c r="F86" s="46"/>
      <c r="G86" s="48" t="s">
        <v>51</v>
      </c>
      <c r="H86" s="57" t="s">
        <v>4015</v>
      </c>
      <c r="I86" s="31"/>
      <c r="J86" s="62"/>
    </row>
    <row r="87" s="22" customFormat="1" ht="66" customHeight="1" spans="1:10">
      <c r="A87" s="26">
        <v>85</v>
      </c>
      <c r="B87" s="64" t="s">
        <v>95</v>
      </c>
      <c r="C87" s="30" t="s">
        <v>16505</v>
      </c>
      <c r="D87" s="38" t="s">
        <v>16506</v>
      </c>
      <c r="E87" s="38" t="s">
        <v>16507</v>
      </c>
      <c r="F87" s="38" t="s">
        <v>16508</v>
      </c>
      <c r="G87" s="40" t="s">
        <v>3398</v>
      </c>
      <c r="H87" s="65" t="s">
        <v>16509</v>
      </c>
      <c r="I87" s="31" t="s">
        <v>16298</v>
      </c>
      <c r="J87" s="62"/>
    </row>
    <row r="88" s="22" customFormat="1" ht="39.95" customHeight="1" spans="1:10">
      <c r="A88" s="26">
        <v>86</v>
      </c>
      <c r="B88" s="56" t="s">
        <v>95</v>
      </c>
      <c r="C88" s="30" t="s">
        <v>16510</v>
      </c>
      <c r="D88" s="46" t="s">
        <v>16511</v>
      </c>
      <c r="E88" s="46" t="s">
        <v>16512</v>
      </c>
      <c r="F88" s="46"/>
      <c r="G88" s="48" t="s">
        <v>3398</v>
      </c>
      <c r="H88" s="57"/>
      <c r="I88" s="31" t="s">
        <v>16298</v>
      </c>
      <c r="J88" s="62"/>
    </row>
    <row r="89" s="22" customFormat="1" ht="39" customHeight="1" spans="1:10">
      <c r="A89" s="26">
        <v>87</v>
      </c>
      <c r="B89" s="56" t="s">
        <v>95</v>
      </c>
      <c r="C89" s="30" t="s">
        <v>16513</v>
      </c>
      <c r="D89" s="46" t="s">
        <v>16514</v>
      </c>
      <c r="E89" s="46" t="s">
        <v>16515</v>
      </c>
      <c r="F89" s="46" t="s">
        <v>4664</v>
      </c>
      <c r="G89" s="48" t="s">
        <v>3398</v>
      </c>
      <c r="H89" s="57"/>
      <c r="I89" s="31" t="s">
        <v>16298</v>
      </c>
      <c r="J89" s="62"/>
    </row>
    <row r="90" s="22" customFormat="1" ht="44.1" customHeight="1" spans="1:10">
      <c r="A90" s="26">
        <v>88</v>
      </c>
      <c r="B90" s="37" t="s">
        <v>95</v>
      </c>
      <c r="C90" s="30" t="s">
        <v>16516</v>
      </c>
      <c r="D90" s="46" t="s">
        <v>16517</v>
      </c>
      <c r="E90" s="46" t="s">
        <v>16518</v>
      </c>
      <c r="F90" s="46" t="s">
        <v>4664</v>
      </c>
      <c r="G90" s="48" t="s">
        <v>51</v>
      </c>
      <c r="H90" s="46" t="s">
        <v>4015</v>
      </c>
      <c r="I90" s="67"/>
      <c r="J90" s="62"/>
    </row>
    <row r="91" s="22" customFormat="1" ht="27" customHeight="1" spans="1:10">
      <c r="A91" s="26">
        <v>89</v>
      </c>
      <c r="B91" s="43" t="s">
        <v>95</v>
      </c>
      <c r="C91" s="30" t="s">
        <v>16519</v>
      </c>
      <c r="D91" s="28" t="s">
        <v>16520</v>
      </c>
      <c r="E91" s="28" t="s">
        <v>16521</v>
      </c>
      <c r="F91" s="28"/>
      <c r="G91" s="27" t="s">
        <v>51</v>
      </c>
      <c r="H91" s="36"/>
      <c r="I91" s="31"/>
      <c r="J91" s="62"/>
    </row>
    <row r="92" s="22" customFormat="1" ht="39.95" customHeight="1" spans="1:10">
      <c r="A92" s="26">
        <v>90</v>
      </c>
      <c r="B92" s="43" t="s">
        <v>95</v>
      </c>
      <c r="C92" s="30" t="s">
        <v>16522</v>
      </c>
      <c r="D92" s="28" t="s">
        <v>16523</v>
      </c>
      <c r="E92" s="28" t="s">
        <v>16524</v>
      </c>
      <c r="F92" s="28"/>
      <c r="G92" s="27" t="s">
        <v>51</v>
      </c>
      <c r="H92" s="36"/>
      <c r="I92" s="31"/>
      <c r="J92" s="62"/>
    </row>
    <row r="93" s="22" customFormat="1" ht="30" customHeight="1" spans="1:10">
      <c r="A93" s="26">
        <v>91</v>
      </c>
      <c r="B93" s="43" t="s">
        <v>95</v>
      </c>
      <c r="C93" s="30" t="s">
        <v>16525</v>
      </c>
      <c r="D93" s="28" t="s">
        <v>16526</v>
      </c>
      <c r="E93" s="28" t="s">
        <v>16527</v>
      </c>
      <c r="F93" s="28"/>
      <c r="G93" s="27" t="s">
        <v>51</v>
      </c>
      <c r="H93" s="29"/>
      <c r="I93" s="31"/>
      <c r="J93" s="62"/>
    </row>
    <row r="94" s="22" customFormat="1" ht="32.1" customHeight="1" spans="1:10">
      <c r="A94" s="26">
        <v>92</v>
      </c>
      <c r="B94" s="43" t="s">
        <v>95</v>
      </c>
      <c r="C94" s="30" t="s">
        <v>16528</v>
      </c>
      <c r="D94" s="28" t="s">
        <v>16529</v>
      </c>
      <c r="E94" s="28" t="s">
        <v>16530</v>
      </c>
      <c r="F94" s="28"/>
      <c r="G94" s="27" t="s">
        <v>51</v>
      </c>
      <c r="H94" s="29"/>
      <c r="I94" s="31"/>
      <c r="J94" s="62"/>
    </row>
    <row r="95" s="22" customFormat="1" ht="24.95" customHeight="1" spans="1:10">
      <c r="A95" s="26">
        <v>93</v>
      </c>
      <c r="B95" s="43" t="s">
        <v>95</v>
      </c>
      <c r="C95" s="30" t="s">
        <v>16531</v>
      </c>
      <c r="D95" s="28" t="s">
        <v>16532</v>
      </c>
      <c r="E95" s="28" t="s">
        <v>16533</v>
      </c>
      <c r="F95" s="28"/>
      <c r="G95" s="27" t="s">
        <v>51</v>
      </c>
      <c r="H95" s="29"/>
      <c r="I95" s="31"/>
      <c r="J95" s="62"/>
    </row>
    <row r="96" s="22" customFormat="1" ht="33.95" customHeight="1" spans="1:10">
      <c r="A96" s="26">
        <v>94</v>
      </c>
      <c r="B96" s="43" t="s">
        <v>95</v>
      </c>
      <c r="C96" s="30" t="s">
        <v>16534</v>
      </c>
      <c r="D96" s="28" t="s">
        <v>16535</v>
      </c>
      <c r="E96" s="28" t="s">
        <v>16536</v>
      </c>
      <c r="F96" s="28"/>
      <c r="G96" s="27" t="s">
        <v>51</v>
      </c>
      <c r="H96" s="29"/>
      <c r="I96" s="31"/>
      <c r="J96" s="62"/>
    </row>
    <row r="97" s="22" customFormat="1" ht="23.1" customHeight="1" spans="1:10">
      <c r="A97" s="26">
        <v>95</v>
      </c>
      <c r="B97" s="43" t="s">
        <v>95</v>
      </c>
      <c r="C97" s="30" t="s">
        <v>16537</v>
      </c>
      <c r="D97" s="28" t="s">
        <v>16538</v>
      </c>
      <c r="E97" s="28" t="s">
        <v>16539</v>
      </c>
      <c r="F97" s="28"/>
      <c r="G97" s="27" t="s">
        <v>51</v>
      </c>
      <c r="H97" s="29"/>
      <c r="I97" s="31"/>
      <c r="J97" s="62"/>
    </row>
    <row r="98" s="22" customFormat="1" ht="23.1" customHeight="1" spans="1:10">
      <c r="A98" s="26">
        <v>96</v>
      </c>
      <c r="B98" s="43" t="s">
        <v>95</v>
      </c>
      <c r="C98" s="30" t="s">
        <v>16540</v>
      </c>
      <c r="D98" s="28" t="s">
        <v>16541</v>
      </c>
      <c r="E98" s="28" t="s">
        <v>16542</v>
      </c>
      <c r="F98" s="28"/>
      <c r="G98" s="27" t="s">
        <v>51</v>
      </c>
      <c r="H98" s="29"/>
      <c r="I98" s="31"/>
      <c r="J98" s="62"/>
    </row>
    <row r="99" s="22" customFormat="1" ht="57.95" customHeight="1" spans="1:10">
      <c r="A99" s="26">
        <v>97</v>
      </c>
      <c r="B99" s="27" t="s">
        <v>95</v>
      </c>
      <c r="C99" s="30" t="s">
        <v>16543</v>
      </c>
      <c r="D99" s="28" t="s">
        <v>16544</v>
      </c>
      <c r="E99" s="28" t="s">
        <v>16545</v>
      </c>
      <c r="F99" s="27"/>
      <c r="G99" s="27" t="s">
        <v>51</v>
      </c>
      <c r="H99" s="29"/>
      <c r="I99" s="31"/>
      <c r="J99" s="62"/>
    </row>
    <row r="100" s="22" customFormat="1" ht="24.95" customHeight="1" spans="1:10">
      <c r="A100" s="26">
        <v>98</v>
      </c>
      <c r="B100" s="27" t="s">
        <v>95</v>
      </c>
      <c r="C100" s="30" t="s">
        <v>16546</v>
      </c>
      <c r="D100" s="28" t="s">
        <v>16547</v>
      </c>
      <c r="E100" s="28" t="s">
        <v>16548</v>
      </c>
      <c r="F100" s="28"/>
      <c r="G100" s="27" t="s">
        <v>51</v>
      </c>
      <c r="H100" s="29" t="s">
        <v>16549</v>
      </c>
      <c r="I100" s="31"/>
      <c r="J100" s="62"/>
    </row>
    <row r="101" s="22" customFormat="1" ht="24.95" customHeight="1" spans="1:10">
      <c r="A101" s="26">
        <v>99</v>
      </c>
      <c r="B101" s="43" t="s">
        <v>95</v>
      </c>
      <c r="C101" s="30" t="s">
        <v>16550</v>
      </c>
      <c r="D101" s="28" t="s">
        <v>16551</v>
      </c>
      <c r="E101" s="28" t="s">
        <v>16552</v>
      </c>
      <c r="F101" s="28"/>
      <c r="G101" s="27" t="s">
        <v>51</v>
      </c>
      <c r="H101" s="29" t="s">
        <v>16549</v>
      </c>
      <c r="I101" s="31"/>
      <c r="J101" s="62"/>
    </row>
    <row r="102" s="22" customFormat="1" ht="24.95" customHeight="1" spans="1:10">
      <c r="A102" s="26">
        <v>100</v>
      </c>
      <c r="B102" s="56" t="s">
        <v>95</v>
      </c>
      <c r="C102" s="30" t="s">
        <v>16553</v>
      </c>
      <c r="D102" s="46" t="s">
        <v>16554</v>
      </c>
      <c r="E102" s="46" t="s">
        <v>16555</v>
      </c>
      <c r="F102" s="46"/>
      <c r="G102" s="48" t="s">
        <v>51</v>
      </c>
      <c r="H102" s="66" t="s">
        <v>16549</v>
      </c>
      <c r="I102" s="31"/>
      <c r="J102" s="62"/>
    </row>
    <row r="103" s="22" customFormat="1" ht="66" customHeight="1" spans="1:10">
      <c r="A103" s="26">
        <v>101</v>
      </c>
      <c r="B103" s="43" t="s">
        <v>95</v>
      </c>
      <c r="C103" s="30" t="s">
        <v>16556</v>
      </c>
      <c r="D103" s="50" t="s">
        <v>16557</v>
      </c>
      <c r="E103" s="30" t="s">
        <v>16558</v>
      </c>
      <c r="F103" s="28"/>
      <c r="G103" s="27" t="s">
        <v>51</v>
      </c>
      <c r="H103" s="29"/>
      <c r="I103" s="31"/>
      <c r="J103" s="62"/>
    </row>
    <row r="104" s="22" customFormat="1" ht="56.1" customHeight="1" spans="1:10">
      <c r="A104" s="26">
        <v>102</v>
      </c>
      <c r="B104" s="43" t="s">
        <v>95</v>
      </c>
      <c r="C104" s="30" t="s">
        <v>16559</v>
      </c>
      <c r="D104" s="28" t="s">
        <v>16560</v>
      </c>
      <c r="E104" s="28" t="s">
        <v>16561</v>
      </c>
      <c r="F104" s="28"/>
      <c r="G104" s="27" t="s">
        <v>51</v>
      </c>
      <c r="H104" s="29"/>
      <c r="I104" s="31"/>
      <c r="J104" s="62"/>
    </row>
    <row r="105" s="22" customFormat="1" ht="36.95" customHeight="1" spans="1:10">
      <c r="A105" s="26">
        <v>103</v>
      </c>
      <c r="B105" s="43" t="s">
        <v>95</v>
      </c>
      <c r="C105" s="30" t="s">
        <v>16562</v>
      </c>
      <c r="D105" s="50" t="s">
        <v>16563</v>
      </c>
      <c r="E105" s="30" t="s">
        <v>16564</v>
      </c>
      <c r="F105" s="28"/>
      <c r="G105" s="27" t="s">
        <v>51</v>
      </c>
      <c r="H105" s="29"/>
      <c r="I105" s="31"/>
      <c r="J105" s="62"/>
    </row>
    <row r="106" s="22" customFormat="1" ht="54" customHeight="1" spans="1:10">
      <c r="A106" s="26">
        <v>104</v>
      </c>
      <c r="B106" s="43" t="s">
        <v>95</v>
      </c>
      <c r="C106" s="30" t="s">
        <v>16565</v>
      </c>
      <c r="D106" s="50" t="s">
        <v>16566</v>
      </c>
      <c r="E106" s="28" t="s">
        <v>16567</v>
      </c>
      <c r="F106" s="28"/>
      <c r="G106" s="27" t="s">
        <v>51</v>
      </c>
      <c r="H106" s="29"/>
      <c r="I106" s="31"/>
      <c r="J106" s="62"/>
    </row>
    <row r="107" s="22" customFormat="1" ht="23.1" customHeight="1" spans="1:10">
      <c r="A107" s="26">
        <v>105</v>
      </c>
      <c r="B107" s="56" t="s">
        <v>95</v>
      </c>
      <c r="C107" s="30" t="s">
        <v>16568</v>
      </c>
      <c r="D107" s="46" t="s">
        <v>16569</v>
      </c>
      <c r="E107" s="47" t="s">
        <v>16570</v>
      </c>
      <c r="F107" s="48"/>
      <c r="G107" s="48" t="s">
        <v>51</v>
      </c>
      <c r="H107" s="46"/>
      <c r="I107" s="27"/>
      <c r="J107" s="62"/>
    </row>
    <row r="108" s="22" customFormat="1" ht="47.1" customHeight="1" spans="1:10">
      <c r="A108" s="26">
        <v>106</v>
      </c>
      <c r="B108" s="56" t="s">
        <v>95</v>
      </c>
      <c r="C108" s="30" t="s">
        <v>16571</v>
      </c>
      <c r="D108" s="46" t="s">
        <v>16572</v>
      </c>
      <c r="E108" s="46" t="s">
        <v>16573</v>
      </c>
      <c r="F108" s="46"/>
      <c r="G108" s="48" t="s">
        <v>51</v>
      </c>
      <c r="H108" s="66" t="s">
        <v>16549</v>
      </c>
      <c r="I108" s="31"/>
      <c r="J108" s="62"/>
    </row>
    <row r="109" s="22" customFormat="1" ht="50.1" customHeight="1" spans="1:10">
      <c r="A109" s="26">
        <v>107</v>
      </c>
      <c r="B109" s="56" t="s">
        <v>95</v>
      </c>
      <c r="C109" s="30" t="s">
        <v>16574</v>
      </c>
      <c r="D109" s="46" t="s">
        <v>16575</v>
      </c>
      <c r="E109" s="46" t="s">
        <v>16576</v>
      </c>
      <c r="F109" s="46"/>
      <c r="G109" s="48" t="s">
        <v>16577</v>
      </c>
      <c r="H109" s="66"/>
      <c r="I109" s="31"/>
      <c r="J109" s="62"/>
    </row>
    <row r="110" s="22" customFormat="1" ht="24" customHeight="1" spans="1:10">
      <c r="A110" s="26">
        <v>108</v>
      </c>
      <c r="B110" s="45" t="s">
        <v>95</v>
      </c>
      <c r="C110" s="30" t="s">
        <v>16578</v>
      </c>
      <c r="D110" s="46" t="s">
        <v>16579</v>
      </c>
      <c r="E110" s="47" t="s">
        <v>16580</v>
      </c>
      <c r="F110" s="48"/>
      <c r="G110" s="48" t="s">
        <v>441</v>
      </c>
      <c r="H110" s="46" t="s">
        <v>16581</v>
      </c>
      <c r="I110" s="27"/>
      <c r="J110" s="62"/>
    </row>
    <row r="111" s="22" customFormat="1" ht="39.95" customHeight="1" spans="1:10">
      <c r="A111" s="26">
        <v>109</v>
      </c>
      <c r="B111" s="37" t="s">
        <v>95</v>
      </c>
      <c r="C111" s="30" t="s">
        <v>16582</v>
      </c>
      <c r="D111" s="38" t="s">
        <v>16583</v>
      </c>
      <c r="E111" s="39" t="s">
        <v>16584</v>
      </c>
      <c r="F111" s="40"/>
      <c r="G111" s="40" t="s">
        <v>51</v>
      </c>
      <c r="H111" s="38"/>
      <c r="I111" s="67"/>
      <c r="J111" s="62"/>
    </row>
    <row r="112" s="22" customFormat="1" ht="30" customHeight="1" spans="1:10">
      <c r="A112" s="26">
        <v>110</v>
      </c>
      <c r="B112" s="45" t="s">
        <v>95</v>
      </c>
      <c r="C112" s="30" t="s">
        <v>16585</v>
      </c>
      <c r="D112" s="46" t="s">
        <v>16586</v>
      </c>
      <c r="E112" s="47" t="s">
        <v>16587</v>
      </c>
      <c r="F112" s="48"/>
      <c r="G112" s="48" t="s">
        <v>441</v>
      </c>
      <c r="H112" s="46"/>
      <c r="I112" s="27"/>
      <c r="J112" s="62"/>
    </row>
    <row r="113" s="22" customFormat="1" ht="20.1" customHeight="1" spans="1:10">
      <c r="A113" s="26">
        <v>111</v>
      </c>
      <c r="B113" s="56" t="s">
        <v>38</v>
      </c>
      <c r="C113" s="30" t="s">
        <v>16588</v>
      </c>
      <c r="D113" s="46" t="s">
        <v>16589</v>
      </c>
      <c r="E113" s="46" t="s">
        <v>16590</v>
      </c>
      <c r="F113" s="46"/>
      <c r="G113" s="48" t="s">
        <v>51</v>
      </c>
      <c r="H113" s="66"/>
      <c r="I113" s="31"/>
      <c r="J113" s="62"/>
    </row>
    <row r="114" s="22" customFormat="1" ht="35.1" customHeight="1" spans="1:10">
      <c r="A114" s="26">
        <v>112</v>
      </c>
      <c r="B114" s="45" t="s">
        <v>95</v>
      </c>
      <c r="C114" s="30" t="s">
        <v>16591</v>
      </c>
      <c r="D114" s="46" t="s">
        <v>16592</v>
      </c>
      <c r="E114" s="47" t="s">
        <v>16593</v>
      </c>
      <c r="F114" s="48"/>
      <c r="G114" s="48" t="s">
        <v>51</v>
      </c>
      <c r="H114" s="46"/>
      <c r="I114" s="27"/>
      <c r="J114" s="62"/>
    </row>
    <row r="115" s="22" customFormat="1" ht="23.1" customHeight="1" spans="1:10">
      <c r="A115" s="26">
        <v>113</v>
      </c>
      <c r="B115" s="45" t="s">
        <v>95</v>
      </c>
      <c r="C115" s="30" t="s">
        <v>16594</v>
      </c>
      <c r="D115" s="46" t="s">
        <v>16595</v>
      </c>
      <c r="E115" s="47" t="s">
        <v>16596</v>
      </c>
      <c r="F115" s="48"/>
      <c r="G115" s="48" t="s">
        <v>51</v>
      </c>
      <c r="H115" s="46"/>
      <c r="I115" s="27"/>
      <c r="J115" s="62"/>
    </row>
    <row r="116" s="22" customFormat="1" ht="36.95" customHeight="1" spans="1:10">
      <c r="A116" s="26">
        <v>114</v>
      </c>
      <c r="B116" s="37" t="s">
        <v>95</v>
      </c>
      <c r="C116" s="30" t="s">
        <v>16597</v>
      </c>
      <c r="D116" s="38" t="s">
        <v>16598</v>
      </c>
      <c r="E116" s="39" t="s">
        <v>16599</v>
      </c>
      <c r="F116" s="40"/>
      <c r="G116" s="40" t="s">
        <v>16600</v>
      </c>
      <c r="H116" s="38"/>
      <c r="I116" s="67"/>
      <c r="J116" s="62"/>
    </row>
    <row r="117" s="22" customFormat="1" ht="33.95" customHeight="1" spans="1:10">
      <c r="A117" s="26">
        <v>115</v>
      </c>
      <c r="B117" s="56" t="s">
        <v>95</v>
      </c>
      <c r="C117" s="30" t="s">
        <v>16601</v>
      </c>
      <c r="D117" s="46" t="s">
        <v>16602</v>
      </c>
      <c r="E117" s="46" t="s">
        <v>16603</v>
      </c>
      <c r="F117" s="46"/>
      <c r="G117" s="48" t="s">
        <v>51</v>
      </c>
      <c r="H117" s="66"/>
      <c r="I117" s="31"/>
      <c r="J117" s="62"/>
    </row>
    <row r="118" s="22" customFormat="1" ht="30" customHeight="1" spans="1:10">
      <c r="A118" s="26">
        <v>116</v>
      </c>
      <c r="B118" s="45" t="s">
        <v>95</v>
      </c>
      <c r="C118" s="30" t="s">
        <v>16604</v>
      </c>
      <c r="D118" s="46" t="s">
        <v>16605</v>
      </c>
      <c r="E118" s="47" t="s">
        <v>16606</v>
      </c>
      <c r="F118" s="48"/>
      <c r="G118" s="48" t="s">
        <v>441</v>
      </c>
      <c r="H118" s="28"/>
      <c r="I118" s="27"/>
      <c r="J118" s="62"/>
    </row>
    <row r="119" s="22" customFormat="1" ht="33" customHeight="1" spans="1:10">
      <c r="A119" s="26">
        <v>117</v>
      </c>
      <c r="B119" s="45" t="s">
        <v>95</v>
      </c>
      <c r="C119" s="30" t="s">
        <v>16607</v>
      </c>
      <c r="D119" s="46" t="s">
        <v>16608</v>
      </c>
      <c r="E119" s="47" t="s">
        <v>16609</v>
      </c>
      <c r="F119" s="48"/>
      <c r="G119" s="48" t="s">
        <v>51</v>
      </c>
      <c r="H119" s="46"/>
      <c r="I119" s="27"/>
      <c r="J119" s="62"/>
    </row>
    <row r="120" s="22" customFormat="1" ht="57" customHeight="1" spans="1:10">
      <c r="A120" s="26">
        <v>118</v>
      </c>
      <c r="B120" s="45" t="s">
        <v>95</v>
      </c>
      <c r="C120" s="30" t="s">
        <v>16610</v>
      </c>
      <c r="D120" s="46" t="s">
        <v>16611</v>
      </c>
      <c r="E120" s="47" t="s">
        <v>16612</v>
      </c>
      <c r="F120" s="48"/>
      <c r="G120" s="48" t="s">
        <v>441</v>
      </c>
      <c r="H120" s="46"/>
      <c r="I120" s="27"/>
      <c r="J120" s="62"/>
    </row>
    <row r="121" s="22" customFormat="1" ht="86.1" customHeight="1" spans="1:10">
      <c r="A121" s="26">
        <v>119</v>
      </c>
      <c r="B121" s="45" t="s">
        <v>95</v>
      </c>
      <c r="C121" s="30" t="s">
        <v>16613</v>
      </c>
      <c r="D121" s="46" t="s">
        <v>16614</v>
      </c>
      <c r="E121" s="47" t="s">
        <v>16615</v>
      </c>
      <c r="F121" s="48"/>
      <c r="G121" s="48" t="s">
        <v>441</v>
      </c>
      <c r="H121" s="46"/>
      <c r="I121" s="27"/>
      <c r="J121" s="62"/>
    </row>
  </sheetData>
  <mergeCells count="1">
    <mergeCell ref="A1:J1"/>
  </mergeCells>
  <conditionalFormatting sqref="E2">
    <cfRule type="duplicateValues" dxfId="4" priority="11"/>
  </conditionalFormatting>
  <conditionalFormatting sqref="I2">
    <cfRule type="duplicateValues" dxfId="4" priority="10"/>
  </conditionalFormatting>
  <conditionalFormatting sqref="C18">
    <cfRule type="cellIs" dxfId="3" priority="1" operator="equal">
      <formula>240000000</formula>
    </cfRule>
  </conditionalFormatting>
  <conditionalFormatting sqref="D27">
    <cfRule type="duplicateValues" dxfId="4" priority="31"/>
  </conditionalFormatting>
  <conditionalFormatting sqref="D33">
    <cfRule type="duplicateValues" dxfId="4" priority="29"/>
  </conditionalFormatting>
  <conditionalFormatting sqref="D37">
    <cfRule type="duplicateValues" dxfId="4" priority="27"/>
  </conditionalFormatting>
  <conditionalFormatting sqref="D42">
    <cfRule type="duplicateValues" dxfId="4" priority="25"/>
  </conditionalFormatting>
  <conditionalFormatting sqref="D44">
    <cfRule type="duplicateValues" dxfId="4" priority="24"/>
  </conditionalFormatting>
  <conditionalFormatting sqref="D47">
    <cfRule type="duplicateValues" dxfId="4" priority="7"/>
  </conditionalFormatting>
  <conditionalFormatting sqref="D48">
    <cfRule type="duplicateValues" dxfId="4" priority="6"/>
  </conditionalFormatting>
  <conditionalFormatting sqref="D49">
    <cfRule type="duplicateValues" dxfId="4" priority="5"/>
  </conditionalFormatting>
  <conditionalFormatting sqref="D50">
    <cfRule type="duplicateValues" dxfId="4" priority="23"/>
  </conditionalFormatting>
  <conditionalFormatting sqref="D53">
    <cfRule type="duplicateValues" dxfId="4" priority="22"/>
  </conditionalFormatting>
  <conditionalFormatting sqref="D55">
    <cfRule type="duplicateValues" dxfId="4" priority="21"/>
  </conditionalFormatting>
  <conditionalFormatting sqref="D73">
    <cfRule type="duplicateValues" dxfId="4" priority="12"/>
  </conditionalFormatting>
  <conditionalFormatting sqref="D87">
    <cfRule type="duplicateValues" dxfId="4" priority="18"/>
  </conditionalFormatting>
  <conditionalFormatting sqref="D90">
    <cfRule type="duplicateValues" dxfId="4" priority="9"/>
  </conditionalFormatting>
  <conditionalFormatting sqref="D92">
    <cfRule type="duplicateValues" dxfId="4" priority="13"/>
  </conditionalFormatting>
  <conditionalFormatting sqref="D21:D23">
    <cfRule type="duplicateValues" dxfId="4" priority="33"/>
  </conditionalFormatting>
  <conditionalFormatting sqref="D28:D29">
    <cfRule type="duplicateValues" dxfId="4" priority="30"/>
  </conditionalFormatting>
  <conditionalFormatting sqref="D34:D36">
    <cfRule type="duplicateValues" dxfId="4" priority="28"/>
  </conditionalFormatting>
  <conditionalFormatting sqref="D40:D41">
    <cfRule type="duplicateValues" dxfId="4" priority="26"/>
  </conditionalFormatting>
  <conditionalFormatting sqref="D2 D24:D26 D32 D38:D39 D43 D45:D46 D51:D52 D54 D56:D72 D74:D86 D88:D89 D91">
    <cfRule type="duplicateValues" dxfId="4" priority="34"/>
  </conditionalFormatting>
  <pageMargins left="0.196527777777778" right="0" top="1" bottom="0.826388888888889" header="0.5" footer="0.5"/>
  <pageSetup paperSize="9" scale="75" fitToHeight="0" orientation="portrait"/>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N5" sqref="N5"/>
    </sheetView>
  </sheetViews>
  <sheetFormatPr defaultColWidth="9" defaultRowHeight="14.4"/>
  <cols>
    <col min="1" max="1" width="5.12962962962963" style="2" customWidth="1"/>
    <col min="2" max="2" width="9.87962962962963" style="2" customWidth="1"/>
    <col min="3" max="3" width="15.75" style="2" customWidth="1"/>
    <col min="4" max="5" width="25" customWidth="1"/>
    <col min="6" max="6" width="41.25" customWidth="1"/>
    <col min="7" max="7" width="9.75" style="2" customWidth="1"/>
    <col min="8" max="8" width="8.75" customWidth="1"/>
    <col min="9" max="9" width="13.8796296296296" customWidth="1"/>
  </cols>
  <sheetData>
    <row r="1" ht="45" customHeight="1" spans="1:9">
      <c r="A1" s="3" t="s">
        <v>16616</v>
      </c>
      <c r="B1" s="3"/>
      <c r="C1" s="3"/>
      <c r="D1" s="3"/>
      <c r="E1" s="3"/>
      <c r="F1" s="3"/>
      <c r="G1" s="3"/>
      <c r="H1" s="3"/>
      <c r="I1" s="3"/>
    </row>
    <row r="2" s="1" customFormat="1" ht="33" customHeight="1" spans="1:9">
      <c r="A2" s="4" t="s">
        <v>7172</v>
      </c>
      <c r="B2" s="5" t="s">
        <v>25</v>
      </c>
      <c r="C2" s="6" t="s">
        <v>26</v>
      </c>
      <c r="D2" s="6" t="s">
        <v>27</v>
      </c>
      <c r="E2" s="6" t="s">
        <v>7174</v>
      </c>
      <c r="F2" s="6" t="s">
        <v>7175</v>
      </c>
      <c r="G2" s="6" t="s">
        <v>30</v>
      </c>
      <c r="H2" s="6" t="s">
        <v>31</v>
      </c>
      <c r="I2" s="15" t="s">
        <v>16238</v>
      </c>
    </row>
    <row r="3" s="1" customFormat="1" ht="107.1" customHeight="1" spans="1:9">
      <c r="A3" s="7">
        <v>1</v>
      </c>
      <c r="B3" s="8"/>
      <c r="C3" s="9" t="s">
        <v>16617</v>
      </c>
      <c r="D3" s="10" t="s">
        <v>16618</v>
      </c>
      <c r="E3" s="10" t="s">
        <v>16619</v>
      </c>
      <c r="F3" s="10" t="s">
        <v>16620</v>
      </c>
      <c r="G3" s="9" t="s">
        <v>51</v>
      </c>
      <c r="H3" s="10"/>
      <c r="I3" s="16"/>
    </row>
    <row r="4" s="1" customFormat="1" ht="71.1" customHeight="1" spans="1:9">
      <c r="A4" s="7">
        <v>2</v>
      </c>
      <c r="B4" s="8"/>
      <c r="C4" s="9" t="s">
        <v>16621</v>
      </c>
      <c r="D4" s="10" t="s">
        <v>16622</v>
      </c>
      <c r="E4" s="10" t="s">
        <v>16623</v>
      </c>
      <c r="F4" s="10" t="s">
        <v>16620</v>
      </c>
      <c r="G4" s="9" t="s">
        <v>51</v>
      </c>
      <c r="H4" s="10"/>
      <c r="I4" s="16"/>
    </row>
    <row r="5" s="1" customFormat="1" ht="86.1" customHeight="1" spans="1:9">
      <c r="A5" s="7">
        <v>3</v>
      </c>
      <c r="B5" s="8"/>
      <c r="C5" s="9" t="s">
        <v>16624</v>
      </c>
      <c r="D5" s="10" t="s">
        <v>16625</v>
      </c>
      <c r="E5" s="10" t="s">
        <v>16626</v>
      </c>
      <c r="F5" s="10" t="s">
        <v>16620</v>
      </c>
      <c r="G5" s="9" t="s">
        <v>51</v>
      </c>
      <c r="H5" s="10"/>
      <c r="I5" s="16"/>
    </row>
    <row r="6" s="1" customFormat="1" ht="105" customHeight="1" spans="1:9">
      <c r="A6" s="7">
        <v>4</v>
      </c>
      <c r="B6" s="8"/>
      <c r="C6" s="9" t="s">
        <v>16627</v>
      </c>
      <c r="D6" s="10" t="s">
        <v>16628</v>
      </c>
      <c r="E6" s="10" t="s">
        <v>16629</v>
      </c>
      <c r="F6" s="10" t="s">
        <v>16620</v>
      </c>
      <c r="G6" s="9" t="s">
        <v>483</v>
      </c>
      <c r="H6" s="10" t="s">
        <v>16630</v>
      </c>
      <c r="I6" s="16"/>
    </row>
    <row r="7" s="1" customFormat="1" ht="87.95" customHeight="1" spans="1:9">
      <c r="A7" s="7">
        <v>5</v>
      </c>
      <c r="B7" s="8"/>
      <c r="C7" s="9" t="s">
        <v>16631</v>
      </c>
      <c r="D7" s="10" t="s">
        <v>16632</v>
      </c>
      <c r="E7" s="10" t="s">
        <v>16633</v>
      </c>
      <c r="F7" s="10" t="s">
        <v>16620</v>
      </c>
      <c r="G7" s="9" t="s">
        <v>51</v>
      </c>
      <c r="H7" s="10" t="s">
        <v>16634</v>
      </c>
      <c r="I7" s="16"/>
    </row>
    <row r="8" s="1" customFormat="1" ht="192.95" customHeight="1" spans="1:9">
      <c r="A8" s="7">
        <v>6</v>
      </c>
      <c r="B8" s="8"/>
      <c r="C8" s="9" t="s">
        <v>16635</v>
      </c>
      <c r="D8" s="10" t="s">
        <v>16636</v>
      </c>
      <c r="E8" s="10" t="s">
        <v>16637</v>
      </c>
      <c r="F8" s="10" t="s">
        <v>16620</v>
      </c>
      <c r="G8" s="9" t="s">
        <v>483</v>
      </c>
      <c r="H8" s="10" t="s">
        <v>16638</v>
      </c>
      <c r="I8" s="16"/>
    </row>
    <row r="9" s="1" customFormat="1" ht="71.1" customHeight="1" spans="1:9">
      <c r="A9" s="7">
        <v>7</v>
      </c>
      <c r="B9" s="8"/>
      <c r="C9" s="9" t="s">
        <v>16639</v>
      </c>
      <c r="D9" s="10" t="s">
        <v>16640</v>
      </c>
      <c r="E9" s="10" t="s">
        <v>16641</v>
      </c>
      <c r="F9" s="10" t="s">
        <v>16620</v>
      </c>
      <c r="G9" s="9" t="s">
        <v>483</v>
      </c>
      <c r="H9" s="10" t="s">
        <v>16642</v>
      </c>
      <c r="I9" s="16"/>
    </row>
    <row r="10" s="1" customFormat="1" ht="72" customHeight="1" spans="1:9">
      <c r="A10" s="7">
        <v>8</v>
      </c>
      <c r="B10" s="8"/>
      <c r="C10" s="9" t="s">
        <v>16643</v>
      </c>
      <c r="D10" s="10" t="s">
        <v>16644</v>
      </c>
      <c r="E10" s="10" t="s">
        <v>16645</v>
      </c>
      <c r="F10" s="10" t="s">
        <v>16646</v>
      </c>
      <c r="G10" s="9" t="s">
        <v>51</v>
      </c>
      <c r="H10" s="10"/>
      <c r="I10" s="16"/>
    </row>
    <row r="11" s="1" customFormat="1" ht="78.95" customHeight="1" spans="1:9">
      <c r="A11" s="7">
        <v>9</v>
      </c>
      <c r="B11" s="8"/>
      <c r="C11" s="9" t="s">
        <v>16647</v>
      </c>
      <c r="D11" s="10" t="s">
        <v>16648</v>
      </c>
      <c r="E11" s="10" t="s">
        <v>16649</v>
      </c>
      <c r="F11" s="10" t="s">
        <v>16620</v>
      </c>
      <c r="G11" s="9" t="s">
        <v>51</v>
      </c>
      <c r="H11" s="10"/>
      <c r="I11" s="16"/>
    </row>
    <row r="12" s="1" customFormat="1" ht="75" customHeight="1" spans="1:9">
      <c r="A12" s="7">
        <v>10</v>
      </c>
      <c r="B12" s="8"/>
      <c r="C12" s="9" t="s">
        <v>16650</v>
      </c>
      <c r="D12" s="10" t="s">
        <v>16651</v>
      </c>
      <c r="E12" s="10" t="s">
        <v>16652</v>
      </c>
      <c r="F12" s="10" t="s">
        <v>16620</v>
      </c>
      <c r="G12" s="9" t="s">
        <v>51</v>
      </c>
      <c r="H12" s="10"/>
      <c r="I12" s="16"/>
    </row>
    <row r="13" s="1" customFormat="1" ht="74.1" customHeight="1" spans="1:9">
      <c r="A13" s="7">
        <v>11</v>
      </c>
      <c r="B13" s="8"/>
      <c r="C13" s="9" t="s">
        <v>16653</v>
      </c>
      <c r="D13" s="10" t="s">
        <v>16654</v>
      </c>
      <c r="E13" s="10" t="s">
        <v>16655</v>
      </c>
      <c r="F13" s="10" t="s">
        <v>16620</v>
      </c>
      <c r="G13" s="9" t="s">
        <v>51</v>
      </c>
      <c r="H13" s="10"/>
      <c r="I13" s="16"/>
    </row>
    <row r="14" s="1" customFormat="1" ht="78" customHeight="1" spans="1:9">
      <c r="A14" s="7">
        <v>12</v>
      </c>
      <c r="B14" s="8"/>
      <c r="C14" s="9" t="s">
        <v>16656</v>
      </c>
      <c r="D14" s="10" t="s">
        <v>16657</v>
      </c>
      <c r="E14" s="10" t="s">
        <v>16658</v>
      </c>
      <c r="F14" s="10" t="s">
        <v>16659</v>
      </c>
      <c r="G14" s="9" t="s">
        <v>51</v>
      </c>
      <c r="H14" s="10"/>
      <c r="I14" s="16"/>
    </row>
    <row r="15" s="1" customFormat="1" ht="123" customHeight="1" spans="1:9">
      <c r="A15" s="7">
        <v>13</v>
      </c>
      <c r="B15" s="8"/>
      <c r="C15" s="9" t="s">
        <v>16660</v>
      </c>
      <c r="D15" s="10" t="s">
        <v>16661</v>
      </c>
      <c r="E15" s="10" t="s">
        <v>16662</v>
      </c>
      <c r="F15" s="10" t="s">
        <v>16663</v>
      </c>
      <c r="G15" s="9" t="s">
        <v>51</v>
      </c>
      <c r="H15" s="10"/>
      <c r="I15" s="16"/>
    </row>
    <row r="16" s="1" customFormat="1" ht="87.95" customHeight="1" spans="1:9">
      <c r="A16" s="7">
        <v>14</v>
      </c>
      <c r="B16" s="8"/>
      <c r="C16" s="9" t="s">
        <v>16664</v>
      </c>
      <c r="D16" s="10" t="s">
        <v>16665</v>
      </c>
      <c r="E16" s="10" t="s">
        <v>16666</v>
      </c>
      <c r="F16" s="10" t="s">
        <v>16620</v>
      </c>
      <c r="G16" s="9" t="s">
        <v>51</v>
      </c>
      <c r="H16" s="10" t="s">
        <v>16667</v>
      </c>
      <c r="I16" s="16"/>
    </row>
    <row r="17" s="1" customFormat="1" ht="72.95" customHeight="1" spans="1:9">
      <c r="A17" s="7">
        <v>15</v>
      </c>
      <c r="B17" s="8"/>
      <c r="C17" s="9" t="s">
        <v>16668</v>
      </c>
      <c r="D17" s="10" t="s">
        <v>16669</v>
      </c>
      <c r="E17" s="10" t="s">
        <v>16670</v>
      </c>
      <c r="F17" s="10" t="s">
        <v>16671</v>
      </c>
      <c r="G17" s="9" t="s">
        <v>51</v>
      </c>
      <c r="H17" s="10"/>
      <c r="I17" s="16"/>
    </row>
    <row r="18" s="1" customFormat="1" ht="72.95" customHeight="1" spans="1:9">
      <c r="A18" s="7">
        <v>16</v>
      </c>
      <c r="B18" s="8"/>
      <c r="C18" s="9" t="s">
        <v>16672</v>
      </c>
      <c r="D18" s="10" t="s">
        <v>16673</v>
      </c>
      <c r="E18" s="10" t="s">
        <v>16674</v>
      </c>
      <c r="F18" s="10" t="s">
        <v>16675</v>
      </c>
      <c r="G18" s="9" t="s">
        <v>51</v>
      </c>
      <c r="H18" s="10"/>
      <c r="I18" s="16"/>
    </row>
    <row r="19" s="1" customFormat="1" ht="33" customHeight="1" spans="1:9">
      <c r="A19" s="4" t="s">
        <v>7172</v>
      </c>
      <c r="B19" s="6" t="s">
        <v>25</v>
      </c>
      <c r="C19" s="6" t="s">
        <v>26</v>
      </c>
      <c r="D19" s="6" t="s">
        <v>27</v>
      </c>
      <c r="E19" s="6" t="s">
        <v>7174</v>
      </c>
      <c r="F19" s="6" t="s">
        <v>7175</v>
      </c>
      <c r="G19" s="6" t="s">
        <v>30</v>
      </c>
      <c r="H19" s="6" t="s">
        <v>31</v>
      </c>
      <c r="I19" s="15"/>
    </row>
    <row r="20" s="1" customFormat="1" ht="33" customHeight="1" spans="1:9">
      <c r="A20" s="11"/>
      <c r="B20" s="12"/>
      <c r="C20" s="12"/>
      <c r="D20" s="12"/>
      <c r="E20" s="12"/>
      <c r="F20" s="12"/>
      <c r="G20" s="12"/>
      <c r="H20" s="12"/>
      <c r="I20" s="17"/>
    </row>
    <row r="21" ht="74.1" customHeight="1" spans="1:9">
      <c r="A21" s="13">
        <v>1</v>
      </c>
      <c r="B21" s="13" t="s">
        <v>40</v>
      </c>
      <c r="C21" s="13" t="s">
        <v>16676</v>
      </c>
      <c r="D21" s="14" t="s">
        <v>16677</v>
      </c>
      <c r="E21" s="14" t="s">
        <v>16678</v>
      </c>
      <c r="F21" s="14" t="s">
        <v>16679</v>
      </c>
      <c r="G21" s="13" t="s">
        <v>51</v>
      </c>
      <c r="H21" s="14"/>
      <c r="I21" s="18"/>
    </row>
    <row r="22" ht="78" customHeight="1" spans="1:9">
      <c r="A22" s="13">
        <v>2</v>
      </c>
      <c r="B22" s="13" t="s">
        <v>40</v>
      </c>
      <c r="C22" s="13" t="s">
        <v>16680</v>
      </c>
      <c r="D22" s="14" t="s">
        <v>16681</v>
      </c>
      <c r="E22" s="14" t="s">
        <v>16682</v>
      </c>
      <c r="F22" s="14" t="s">
        <v>16679</v>
      </c>
      <c r="G22" s="13" t="s">
        <v>483</v>
      </c>
      <c r="H22" s="14"/>
      <c r="I22" s="18"/>
    </row>
    <row r="23" ht="174.95" customHeight="1" spans="1:9">
      <c r="A23" s="13">
        <v>3</v>
      </c>
      <c r="B23" s="13" t="s">
        <v>40</v>
      </c>
      <c r="C23" s="13" t="s">
        <v>16683</v>
      </c>
      <c r="D23" s="14" t="s">
        <v>16684</v>
      </c>
      <c r="E23" s="14" t="s">
        <v>16685</v>
      </c>
      <c r="F23" s="14" t="s">
        <v>16686</v>
      </c>
      <c r="G23" s="13" t="s">
        <v>483</v>
      </c>
      <c r="H23" s="14"/>
      <c r="I23" s="18"/>
    </row>
    <row r="24" ht="77.1" customHeight="1" spans="1:9">
      <c r="A24" s="13">
        <v>4</v>
      </c>
      <c r="B24" s="13" t="s">
        <v>40</v>
      </c>
      <c r="C24" s="13" t="s">
        <v>16687</v>
      </c>
      <c r="D24" s="14" t="s">
        <v>16688</v>
      </c>
      <c r="E24" s="14" t="s">
        <v>16689</v>
      </c>
      <c r="F24" s="14" t="s">
        <v>16679</v>
      </c>
      <c r="G24" s="13" t="s">
        <v>483</v>
      </c>
      <c r="H24" s="14"/>
      <c r="I24" s="18"/>
    </row>
    <row r="25" ht="105" customHeight="1" spans="1:9">
      <c r="A25" s="13">
        <v>5</v>
      </c>
      <c r="B25" s="13" t="s">
        <v>40</v>
      </c>
      <c r="C25" s="13" t="s">
        <v>16690</v>
      </c>
      <c r="D25" s="14" t="s">
        <v>16691</v>
      </c>
      <c r="E25" s="14" t="s">
        <v>16692</v>
      </c>
      <c r="F25" s="14" t="s">
        <v>16679</v>
      </c>
      <c r="G25" s="13" t="s">
        <v>51</v>
      </c>
      <c r="H25" s="14"/>
      <c r="I25" s="18"/>
    </row>
    <row r="26" ht="177.95" customHeight="1" spans="1:9">
      <c r="A26" s="13">
        <v>6</v>
      </c>
      <c r="B26" s="13" t="s">
        <v>40</v>
      </c>
      <c r="C26" s="13" t="s">
        <v>16693</v>
      </c>
      <c r="D26" s="14" t="s">
        <v>16694</v>
      </c>
      <c r="E26" s="14" t="s">
        <v>16695</v>
      </c>
      <c r="F26" s="14" t="s">
        <v>16696</v>
      </c>
      <c r="G26" s="13" t="s">
        <v>51</v>
      </c>
      <c r="H26" s="14"/>
      <c r="I26" s="19">
        <v>100</v>
      </c>
    </row>
    <row r="27" ht="68.1" customHeight="1" spans="1:9">
      <c r="A27" s="13">
        <v>7</v>
      </c>
      <c r="B27" s="13" t="s">
        <v>95</v>
      </c>
      <c r="C27" s="13" t="s">
        <v>16697</v>
      </c>
      <c r="D27" s="14" t="s">
        <v>16698</v>
      </c>
      <c r="E27" s="14" t="s">
        <v>16699</v>
      </c>
      <c r="F27" s="14" t="s">
        <v>16700</v>
      </c>
      <c r="G27" s="13" t="s">
        <v>16701</v>
      </c>
      <c r="H27" s="14"/>
      <c r="I27" s="18"/>
    </row>
    <row r="28" ht="72" spans="1:9">
      <c r="A28" s="13">
        <v>8</v>
      </c>
      <c r="B28" s="13" t="s">
        <v>95</v>
      </c>
      <c r="C28" s="13" t="s">
        <v>16033</v>
      </c>
      <c r="D28" s="14" t="s">
        <v>16034</v>
      </c>
      <c r="E28" s="14" t="s">
        <v>16702</v>
      </c>
      <c r="F28" s="14" t="s">
        <v>16703</v>
      </c>
      <c r="G28" s="13" t="s">
        <v>51</v>
      </c>
      <c r="H28" s="14"/>
      <c r="I28" s="18"/>
    </row>
  </sheetData>
  <mergeCells count="10">
    <mergeCell ref="A1:I1"/>
    <mergeCell ref="A19:A20"/>
    <mergeCell ref="B19:B20"/>
    <mergeCell ref="C19:C20"/>
    <mergeCell ref="D19:D20"/>
    <mergeCell ref="E19:E20"/>
    <mergeCell ref="F19:F20"/>
    <mergeCell ref="G19:G20"/>
    <mergeCell ref="H19:H20"/>
    <mergeCell ref="I19:I20"/>
  </mergeCells>
  <conditionalFormatting sqref="A2">
    <cfRule type="duplicateValues" dxfId="4" priority="7"/>
  </conditionalFormatting>
  <conditionalFormatting sqref="D2:E2">
    <cfRule type="duplicateValues" dxfId="4" priority="8"/>
  </conditionalFormatting>
  <conditionalFormatting sqref="F2">
    <cfRule type="duplicateValues" dxfId="4" priority="6"/>
  </conditionalFormatting>
  <conditionalFormatting sqref="A19">
    <cfRule type="duplicateValues" dxfId="4" priority="4"/>
  </conditionalFormatting>
  <conditionalFormatting sqref="D19:E19">
    <cfRule type="duplicateValues" dxfId="4" priority="5"/>
  </conditionalFormatting>
  <conditionalFormatting sqref="F19">
    <cfRule type="duplicateValues" dxfId="4" priority="3"/>
  </conditionalFormatting>
  <conditionalFormatting sqref="D8:D9">
    <cfRule type="cellIs" dxfId="3" priority="1" operator="equal">
      <formula>240000000</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价格汇总表（2024年12月版）26年6月30日起执行  </vt:lpstr>
      <vt:lpstr>湛江市公立医疗机构医疗服务项目价格汇总表26年6月30日起执行</vt:lpstr>
      <vt:lpstr>可收费的一次性使用医用耗材清单 （26年6月30日起执行）</vt:lpstr>
      <vt:lpstr>市场调节价项目表（2024年12月版）26年6月30日起执行</vt:lpstr>
      <vt:lpstr>市场调节价医疗服务价格项目表 </vt:lpstr>
      <vt:lpstr>试行期内新增项目表（2024年12月版）26年6月30日起执行</vt:lpstr>
      <vt:lpstr>试行期内新增医疗服务价格项目表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lenovo</cp:lastModifiedBy>
  <dcterms:created xsi:type="dcterms:W3CDTF">2024-01-05T23:13:00Z</dcterms:created>
  <dcterms:modified xsi:type="dcterms:W3CDTF">2026-06-03T00:54:49Z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594FAD70473B473D8553CDC134C04184_13</vt:lpwstr>
  </property>
  <property fmtid="{D5CDD505-2E9C-101B-9397-08002B2CF9AE}" pid="3" name="KSOProductBuildVer">
    <vt:lpwstr>2052-11.8.2.10912</vt:lpwstr>
  </property>
  <property fmtid="{D5CDD505-2E9C-101B-9397-08002B2CF9AE}" pid="4" name="KSOReadingLayout">
    <vt:bool>true</vt:bool>
  </property>
  <property fmtid="{D5CDD505-2E9C-101B-9397-08002B2CF9AE}" pid="5" name="CalculationRule">
    <vt:i4>0</vt:i4>
  </property>
</Properties>
</file>