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210" tabRatio="457" firstSheet="1" activeTab="1"/>
  </bookViews>
  <sheets>
    <sheet name="一季度" sheetId="13" r:id="rId1"/>
    <sheet name="一季度 " sheetId="22" r:id="rId2"/>
  </sheets>
  <definedNames>
    <definedName name="_xlnm.Print_Titles" localSheetId="0">一季度!$A:$A,一季度!$5:$10</definedName>
    <definedName name="_xlnm.Print_Titles" localSheetId="1">'一季度 '!$A:$A,'一季度 '!$5:$10</definedName>
  </definedNames>
  <calcPr calcId="144525"/>
</workbook>
</file>

<file path=xl/sharedStrings.xml><?xml version="1.0" encoding="utf-8"?>
<sst xmlns="http://schemas.openxmlformats.org/spreadsheetml/2006/main" count="166" uniqueCount="46">
  <si>
    <t>附件1：</t>
  </si>
  <si>
    <r>
      <rPr>
        <b/>
        <sz val="16"/>
        <rFont val="黑体"/>
        <charset val="134"/>
      </rPr>
      <t>20</t>
    </r>
    <r>
      <rPr>
        <b/>
        <sz val="16"/>
        <rFont val="黑体"/>
        <charset val="134"/>
      </rPr>
      <t>1X</t>
    </r>
    <r>
      <rPr>
        <b/>
        <sz val="16"/>
        <rFont val="黑体"/>
        <charset val="134"/>
      </rPr>
      <t>年第</t>
    </r>
    <r>
      <rPr>
        <b/>
        <sz val="16"/>
        <rFont val="黑体"/>
        <charset val="134"/>
      </rPr>
      <t>X季度会议费及</t>
    </r>
    <r>
      <rPr>
        <b/>
        <sz val="16"/>
        <rFont val="黑体"/>
        <charset val="134"/>
      </rPr>
      <t>“三公”经费支出统计表</t>
    </r>
  </si>
  <si>
    <t>单位:万元</t>
  </si>
  <si>
    <t>自查单位</t>
  </si>
  <si>
    <t>上年度会议费及“三公”经费决算</t>
  </si>
  <si>
    <t>201X年会议费及“三公”经费财政拨款预算</t>
  </si>
  <si>
    <t>截至201X年第X季度会议费及“三公”经费执行情况</t>
  </si>
  <si>
    <t>201X年全年会议费及“三公”经费预计执行情况</t>
  </si>
  <si>
    <r>
      <rPr>
        <b/>
        <sz val="8"/>
        <rFont val="宋体"/>
        <charset val="134"/>
      </rPr>
      <t xml:space="preserve">备注                             </t>
    </r>
    <r>
      <rPr>
        <sz val="8"/>
        <rFont val="宋体"/>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</si>
  <si>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</si>
  <si>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</si>
  <si>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</si>
  <si>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</si>
  <si>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</si>
  <si>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</si>
  <si>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</si>
  <si>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</si>
  <si>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</si>
  <si>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</si>
  <si>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</si>
  <si>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</si>
  <si>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省级各部门</t>
  </si>
  <si>
    <t>XX厅</t>
  </si>
  <si>
    <t>……</t>
  </si>
  <si>
    <t>地方</t>
  </si>
  <si>
    <t>XX市（合计）</t>
  </si>
  <si>
    <t>湛江市科学技术协会</t>
  </si>
  <si>
    <t>市经信局</t>
  </si>
  <si>
    <t>湛江市供销社</t>
  </si>
  <si>
    <t>湛江市人民政府国有资产监督管理委员会</t>
  </si>
  <si>
    <t>市粮食局</t>
  </si>
  <si>
    <r>
      <rPr>
        <sz val="8"/>
        <color indexed="8"/>
        <rFont val="宋体"/>
        <charset val="134"/>
      </rPr>
      <t>湛江市环境保护局</t>
    </r>
  </si>
  <si>
    <t>湛江市科学技术局</t>
  </si>
  <si>
    <t>联系人：</t>
  </si>
  <si>
    <t>联系电话：</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</si>
  <si>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</si>
  <si>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</si>
  <si>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</si>
  <si>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</si>
  <si>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</si>
  <si>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</si>
  <si>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7.报送文字及表格时须一并提供电子文档。省级各部门报FTP服务器“上报”文件夹，各地市及财政直管县（县、市）报“行政政法处\三公经费统计\2016年”。</t>
  </si>
  <si>
    <t>2021年第1季度会议费及“三公”经费支出统计表</t>
  </si>
  <si>
    <t>2021年会议费及“三公”经费财政拨款预算</t>
  </si>
  <si>
    <t>截至2021年第一季度会议费及“三公”经费执行情况</t>
  </si>
  <si>
    <t>2021年全年会议费及“三公”经费预计执行情况</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</si>
</sst>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177" formatCode="0.00_ ;[Red]\-0.00\ "/>
    <numFmt numFmtId="41" formatCode="_ * #,##0_ ;_ * \-#,##0_ ;_ * &quot;-&quot;_ ;_ @_ "/>
    <numFmt numFmtId="43" formatCode="_ * #,##0.00_ ;_ * \-#,##0.00_ ;_ * &quot;-&quot;??_ ;_ @_ "/>
    <numFmt numFmtId="42" formatCode="_ &quot;￥&quot;* #,##0_ ;_ &quot;￥&quot;* \-#,##0_ ;_ &quot;￥&quot;* &quot;-&quot;_ ;_ @_ "/>
  </numFmts>
  <fonts count="38">
    <font>
      <sz val="10"/>
      <color theme="1"/>
      <name val="宋体"/>
      <charset val="134"/>
    </font>
    <font>
      <b/>
      <sz val="8"/>
      <name val="Arial"/>
      <charset val="134"/>
    </font>
    <font>
      <b/>
      <sz val="10"/>
      <color indexed="8"/>
      <name val="宋体"/>
      <charset val="134"/>
    </font>
    <font>
      <sz val="11"/>
      <color indexed="8"/>
      <name val="宋体"/>
      <charset val="134"/>
    </font>
    <font>
      <sz val="9"/>
      <name val="黑体"/>
      <charset val="134"/>
    </font>
    <font>
      <sz val="9"/>
      <name val="宋体"/>
      <charset val="134"/>
    </font>
    <font>
      <b/>
      <sz val="16"/>
      <name val="黑体"/>
      <charset val="134"/>
    </font>
    <font>
      <b/>
      <sz val="8"/>
      <name val="宋体"/>
      <charset val="134"/>
    </font>
    <font>
      <b/>
      <sz val="8"/>
      <color indexed="8"/>
      <name val="宋体"/>
      <charset val="134"/>
    </font>
    <font>
      <sz val="8"/>
      <color indexed="8"/>
      <name val="宋体"/>
      <charset val="134"/>
    </font>
    <font>
      <b/>
      <sz val="11"/>
      <color indexed="8"/>
      <name val="宋体"/>
      <charset val="134"/>
    </font>
    <font>
      <sz val="12"/>
      <name val="宋体"/>
      <charset val="134"/>
    </font>
    <font>
      <sz val="10"/>
      <name val="宋体"/>
      <charset val="134"/>
    </font>
    <font>
      <sz val="10"/>
      <color indexed="8"/>
      <name val="宋体"/>
      <charset val="134"/>
    </font>
    <font>
      <sz val="9"/>
      <color theme="1"/>
      <name val="宋体"/>
      <charset val="134"/>
    </font>
    <font>
      <sz val="9"/>
      <color indexed="8"/>
      <name val="宋体"/>
      <charset val="134"/>
    </font>
    <font>
      <sz val="11"/>
      <color rgb="FFFA7D00"/>
      <name val="宋体"/>
      <charset val="0"/>
      <scheme val="minor"/>
    </font>
    <font>
      <sz val="11"/>
      <color theme="1"/>
      <name val="宋体"/>
      <charset val="0"/>
      <scheme val="minor"/>
    </font>
    <font>
      <b/>
      <sz val="11"/>
      <color theme="3"/>
      <name val="宋体"/>
      <charset val="134"/>
      <scheme val="minor"/>
    </font>
    <font>
      <sz val="11"/>
      <color theme="1"/>
      <name val="宋体"/>
      <charset val="134"/>
      <scheme val="minor"/>
    </font>
    <font>
      <u/>
      <sz val="11"/>
      <color rgb="FF0000FF"/>
      <name val="宋体"/>
      <charset val="0"/>
      <scheme val="minor"/>
    </font>
    <font>
      <b/>
      <sz val="13"/>
      <color theme="3"/>
      <name val="宋体"/>
      <charset val="134"/>
      <scheme val="minor"/>
    </font>
    <font>
      <sz val="11"/>
      <color theme="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0"/>
      <color indexed="8"/>
      <name val="Arial"/>
      <charset val="134"/>
    </font>
    <font>
      <sz val="8"/>
      <name val="宋体"/>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rgb="FFFFFFCC"/>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3" fillId="0" borderId="0">
      <alignment vertical="center"/>
    </xf>
    <xf numFmtId="0" fontId="36" fillId="0" borderId="0"/>
    <xf numFmtId="0" fontId="22" fillId="25" borderId="0" applyNumberFormat="false" applyBorder="false" applyAlignment="false" applyProtection="false">
      <alignment vertical="center"/>
    </xf>
    <xf numFmtId="0" fontId="17" fillId="34" borderId="0" applyNumberFormat="false" applyBorder="false" applyAlignment="false" applyProtection="false">
      <alignment vertical="center"/>
    </xf>
    <xf numFmtId="0" fontId="22" fillId="33" borderId="0" applyNumberFormat="false" applyBorder="false" applyAlignment="false" applyProtection="false">
      <alignment vertical="center"/>
    </xf>
    <xf numFmtId="0" fontId="34" fillId="31" borderId="21" applyNumberFormat="false" applyAlignment="false" applyProtection="false">
      <alignment vertical="center"/>
    </xf>
    <xf numFmtId="0" fontId="17" fillId="2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22" fillId="35"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22" fillId="29"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33" fillId="16" borderId="21" applyNumberFormat="false" applyAlignment="false" applyProtection="false">
      <alignment vertical="center"/>
    </xf>
    <xf numFmtId="0" fontId="22" fillId="11"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30" fillId="19"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31" fillId="0" borderId="20" applyNumberFormat="false" applyFill="false" applyAlignment="false" applyProtection="false">
      <alignment vertical="center"/>
    </xf>
    <xf numFmtId="0" fontId="29" fillId="17" borderId="0" applyNumberFormat="false" applyBorder="false" applyAlignment="false" applyProtection="false">
      <alignment vertical="center"/>
    </xf>
    <xf numFmtId="0" fontId="35" fillId="32" borderId="22" applyNumberFormat="false" applyAlignment="false" applyProtection="false">
      <alignment vertical="center"/>
    </xf>
    <xf numFmtId="0" fontId="28" fillId="16" borderId="19" applyNumberFormat="false" applyAlignment="false" applyProtection="false">
      <alignment vertical="center"/>
    </xf>
    <xf numFmtId="0" fontId="27" fillId="0" borderId="1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2" fontId="19" fillId="0" borderId="0" applyFont="false" applyFill="false" applyBorder="false" applyAlignment="false" applyProtection="false">
      <alignment vertical="center"/>
    </xf>
    <xf numFmtId="0" fontId="17" fillId="12"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2" fillId="7" borderId="0" applyNumberFormat="false" applyBorder="false" applyAlignment="false" applyProtection="false">
      <alignment vertical="center"/>
    </xf>
    <xf numFmtId="0" fontId="19" fillId="10" borderId="18" applyNumberFormat="false" applyFont="false" applyAlignment="false" applyProtection="false">
      <alignment vertical="center"/>
    </xf>
    <xf numFmtId="0" fontId="17" fillId="30"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21" fillId="0" borderId="17" applyNumberFormat="false" applyFill="false" applyAlignment="false" applyProtection="false">
      <alignment vertical="center"/>
    </xf>
    <xf numFmtId="0" fontId="17" fillId="21" borderId="0" applyNumberFormat="false" applyBorder="false" applyAlignment="false" applyProtection="false">
      <alignment vertical="center"/>
    </xf>
    <xf numFmtId="0" fontId="18" fillId="0" borderId="16" applyNumberFormat="false" applyFill="false" applyAlignment="false" applyProtection="false">
      <alignment vertical="center"/>
    </xf>
    <xf numFmtId="0" fontId="22" fillId="9"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0" borderId="15" applyNumberFormat="false" applyFill="false" applyAlignment="false" applyProtection="false">
      <alignment vertical="center"/>
    </xf>
  </cellStyleXfs>
  <cellXfs count="121">
    <xf numFmtId="0" fontId="0" fillId="0" borderId="0" xfId="0">
      <alignment vertical="center"/>
    </xf>
    <xf numFmtId="0" fontId="0" fillId="2" borderId="0" xfId="0" applyFill="true" applyAlignment="true"/>
    <xf numFmtId="0" fontId="1" fillId="0" borderId="0" xfId="0" applyFont="true" applyAlignment="true"/>
    <xf numFmtId="0" fontId="0" fillId="0" borderId="0" xfId="0" applyFill="true" applyBorder="true" applyAlignment="true"/>
    <xf numFmtId="0" fontId="2" fillId="0" borderId="0" xfId="0" applyFont="true" applyFill="true" applyBorder="true" applyAlignment="true"/>
    <xf numFmtId="0" fontId="0" fillId="0" borderId="0" xfId="0" applyBorder="true" applyAlignment="true">
      <alignment horizontal="right" vertical="center"/>
    </xf>
    <xf numFmtId="0" fontId="3" fillId="0" borderId="0" xfId="0" applyFont="true" applyBorder="true" applyAlignment="true">
      <alignment horizontal="right" vertical="center"/>
    </xf>
    <xf numFmtId="0" fontId="0" fillId="0" borderId="0" xfId="0" applyFill="true" applyAlignment="true">
      <alignment horizontal="center" wrapText="true"/>
    </xf>
    <xf numFmtId="0" fontId="0" fillId="3" borderId="0" xfId="0" applyFill="true" applyAlignment="true"/>
    <xf numFmtId="0" fontId="0" fillId="0" borderId="0" xfId="0" applyFill="true" applyAlignment="true"/>
    <xf numFmtId="0" fontId="0" fillId="3" borderId="0" xfId="0" applyFont="true" applyFill="true" applyAlignment="true"/>
    <xf numFmtId="0" fontId="0" fillId="0" borderId="0" xfId="0" applyFont="true" applyFill="true" applyAlignment="true"/>
    <xf numFmtId="10" fontId="0" fillId="3" borderId="0" xfId="0" applyNumberFormat="true" applyFill="true" applyAlignment="true"/>
    <xf numFmtId="0" fontId="0" fillId="0" borderId="0" xfId="0" applyFill="true" applyAlignment="true">
      <alignment vertical="center" wrapText="true"/>
    </xf>
    <xf numFmtId="0" fontId="0" fillId="3" borderId="0" xfId="0" applyFill="true" applyAlignment="true">
      <alignment vertical="center" wrapText="true"/>
    </xf>
    <xf numFmtId="0" fontId="0" fillId="0" borderId="0" xfId="0" applyAlignment="true"/>
    <xf numFmtId="0" fontId="4" fillId="0" borderId="0" xfId="0" applyNumberFormat="true" applyFont="true" applyFill="true" applyAlignment="true" applyProtection="true">
      <alignment horizontal="left" vertical="center"/>
    </xf>
    <xf numFmtId="0" fontId="5" fillId="3" borderId="0" xfId="0" applyNumberFormat="true" applyFont="true" applyFill="true" applyAlignment="true" applyProtection="true">
      <alignment horizontal="right" vertical="center" wrapText="true"/>
    </xf>
    <xf numFmtId="0" fontId="5" fillId="0" borderId="0" xfId="0" applyNumberFormat="true" applyFont="true" applyFill="true" applyAlignment="true" applyProtection="true">
      <alignment horizontal="right" vertical="center" wrapText="true"/>
    </xf>
    <xf numFmtId="0" fontId="6" fillId="0" borderId="0" xfId="0" applyNumberFormat="true" applyFont="true" applyFill="true" applyAlignment="true" applyProtection="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5" fillId="3" borderId="0" xfId="0" applyNumberFormat="true" applyFont="true" applyFill="true" applyBorder="true" applyAlignment="true" applyProtection="true">
      <alignment vertical="center" wrapText="true"/>
    </xf>
    <xf numFmtId="0" fontId="5" fillId="0" borderId="0" xfId="0" applyNumberFormat="true" applyFont="true" applyFill="true" applyBorder="true" applyAlignment="true" applyProtection="true">
      <alignment vertical="center" wrapText="true"/>
    </xf>
    <xf numFmtId="0" fontId="7" fillId="0" borderId="2"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7" fillId="0" borderId="5" xfId="0" applyNumberFormat="true" applyFont="true" applyFill="true" applyBorder="true" applyAlignment="true" applyProtection="true">
      <alignment horizontal="center" vertical="center" wrapText="true"/>
    </xf>
    <xf numFmtId="0" fontId="7" fillId="0" borderId="6"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3" borderId="3" xfId="0" applyNumberFormat="true" applyFont="true" applyFill="true" applyBorder="true" applyAlignment="true" applyProtection="true">
      <alignment horizontal="center" vertical="center" wrapText="true"/>
    </xf>
    <xf numFmtId="0" fontId="7" fillId="3" borderId="7" xfId="0" applyNumberFormat="true" applyFont="true" applyFill="true" applyBorder="true" applyAlignment="true" applyProtection="true">
      <alignment horizontal="center" vertical="center" wrapText="true"/>
    </xf>
    <xf numFmtId="0" fontId="7" fillId="3" borderId="8" xfId="0" applyNumberFormat="true" applyFont="true" applyFill="true" applyBorder="true" applyAlignment="true" applyProtection="true">
      <alignment horizontal="center" vertical="center" wrapText="true"/>
    </xf>
    <xf numFmtId="0" fontId="7" fillId="3" borderId="2" xfId="0" applyNumberFormat="true" applyFont="true" applyFill="true" applyBorder="true" applyAlignment="true" applyProtection="true">
      <alignment horizontal="center" vertical="center" wrapText="true"/>
    </xf>
    <xf numFmtId="0" fontId="7" fillId="0" borderId="8" xfId="0" applyNumberFormat="true" applyFont="true" applyFill="true" applyBorder="true" applyAlignment="true" applyProtection="true">
      <alignment horizontal="center" vertical="center" wrapText="true"/>
    </xf>
    <xf numFmtId="0" fontId="7" fillId="3" borderId="5" xfId="0" applyNumberFormat="true" applyFont="true" applyFill="true" applyBorder="true" applyAlignment="true" applyProtection="true">
      <alignment horizontal="center" vertical="center" wrapText="true"/>
    </xf>
    <xf numFmtId="0" fontId="7" fillId="0" borderId="9" xfId="0" applyNumberFormat="true" applyFont="true" applyFill="true" applyBorder="true" applyAlignment="true" applyProtection="true">
      <alignment horizontal="center" vertical="center" wrapText="true"/>
    </xf>
    <xf numFmtId="0" fontId="7" fillId="3" borderId="6" xfId="0" applyNumberFormat="true" applyFont="true" applyFill="true" applyBorder="true" applyAlignment="true" applyProtection="true">
      <alignment horizontal="center" vertical="center" wrapText="true"/>
    </xf>
    <xf numFmtId="0" fontId="7" fillId="3" borderId="9" xfId="0" applyNumberFormat="true" applyFont="true" applyFill="true" applyBorder="true" applyAlignment="true" applyProtection="true">
      <alignment horizontal="center" vertical="center" wrapText="true"/>
    </xf>
    <xf numFmtId="0" fontId="8" fillId="0" borderId="10" xfId="0" applyFont="true" applyBorder="true" applyAlignment="true">
      <alignment horizontal="center" wrapText="true"/>
    </xf>
    <xf numFmtId="176" fontId="3" fillId="3" borderId="10" xfId="0" applyNumberFormat="true" applyFont="true" applyFill="true" applyBorder="true" applyAlignment="true">
      <alignment vertical="center" shrinkToFit="true"/>
    </xf>
    <xf numFmtId="176" fontId="3" fillId="0" borderId="10" xfId="0" applyNumberFormat="true" applyFont="true" applyFill="true" applyBorder="true" applyAlignment="true">
      <alignment vertical="center" shrinkToFit="true"/>
    </xf>
    <xf numFmtId="0" fontId="9" fillId="0" borderId="10" xfId="0" applyFont="true" applyBorder="true" applyAlignment="true">
      <alignment horizontal="right" wrapText="true"/>
    </xf>
    <xf numFmtId="176" fontId="10" fillId="3" borderId="10" xfId="0" applyNumberFormat="true" applyFont="true" applyFill="true" applyBorder="true" applyAlignment="true">
      <alignment vertical="center" shrinkToFit="true"/>
    </xf>
    <xf numFmtId="0" fontId="11"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wrapText="true"/>
    </xf>
    <xf numFmtId="0" fontId="13" fillId="0" borderId="0" xfId="0" applyFont="true" applyBorder="true" applyAlignment="true">
      <alignment horizontal="left" wrapText="true"/>
    </xf>
    <xf numFmtId="177" fontId="5" fillId="0" borderId="0" xfId="0" applyNumberFormat="true" applyFont="true" applyFill="true" applyBorder="true" applyAlignment="true" applyProtection="true">
      <alignment vertical="center" wrapText="true"/>
    </xf>
    <xf numFmtId="0" fontId="7" fillId="0" borderId="7" xfId="0" applyNumberFormat="true" applyFont="true" applyFill="true" applyBorder="true" applyAlignment="true" applyProtection="true">
      <alignment horizontal="center" vertical="center" wrapText="true"/>
    </xf>
    <xf numFmtId="0" fontId="14" fillId="0" borderId="0" xfId="0" applyFont="true" applyFill="true" applyAlignment="true"/>
    <xf numFmtId="0" fontId="15" fillId="3" borderId="0" xfId="0" applyNumberFormat="true" applyFont="true" applyFill="true" applyAlignment="true" applyProtection="true">
      <alignment horizontal="right" vertical="center" wrapText="true"/>
    </xf>
    <xf numFmtId="0" fontId="15" fillId="0" borderId="0" xfId="0" applyNumberFormat="true" applyFont="true" applyFill="true" applyAlignment="true" applyProtection="true">
      <alignment horizontal="right" vertical="center" wrapText="true"/>
    </xf>
    <xf numFmtId="0" fontId="15" fillId="3" borderId="0" xfId="0" applyNumberFormat="true" applyFont="true" applyFill="true" applyBorder="true" applyAlignment="true" applyProtection="true">
      <alignment vertical="center" wrapText="true"/>
    </xf>
    <xf numFmtId="0" fontId="15" fillId="0" borderId="0" xfId="0" applyNumberFormat="true" applyFont="true" applyFill="true" applyBorder="true" applyAlignment="true" applyProtection="true">
      <alignment vertical="center" wrapText="true"/>
    </xf>
    <xf numFmtId="177" fontId="15" fillId="0" borderId="0" xfId="0" applyNumberFormat="true" applyFont="true" applyFill="true" applyBorder="true" applyAlignment="true" applyProtection="true">
      <alignment vertical="center" wrapText="true"/>
    </xf>
    <xf numFmtId="0" fontId="7" fillId="0" borderId="11"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7" fillId="0" borderId="12" xfId="0" applyNumberFormat="true" applyFont="true" applyFill="true" applyBorder="true" applyAlignment="true" applyProtection="true">
      <alignment horizontal="center" vertical="center" wrapText="true"/>
    </xf>
    <xf numFmtId="0" fontId="8" fillId="0" borderId="6"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8" fillId="3" borderId="2"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8" fillId="3" borderId="5" xfId="0" applyNumberFormat="true" applyFont="true" applyFill="true" applyBorder="true" applyAlignment="true" applyProtection="true">
      <alignment horizontal="center" vertical="center" wrapText="true"/>
    </xf>
    <xf numFmtId="0" fontId="8" fillId="0" borderId="5" xfId="0" applyNumberFormat="true" applyFont="true" applyFill="true" applyBorder="true" applyAlignment="true" applyProtection="true">
      <alignment horizontal="center" vertical="center" wrapText="true"/>
    </xf>
    <xf numFmtId="0" fontId="8" fillId="3" borderId="9"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176" fontId="0" fillId="0" borderId="0" xfId="0" applyNumberFormat="true" applyBorder="true" applyAlignment="true">
      <alignment horizontal="right" vertical="center" shrinkToFit="true"/>
    </xf>
    <xf numFmtId="176" fontId="0" fillId="3" borderId="0" xfId="0" applyNumberFormat="true" applyFill="true" applyBorder="true" applyAlignment="true">
      <alignment horizontal="right" vertical="center" shrinkToFit="true"/>
    </xf>
    <xf numFmtId="0" fontId="8" fillId="0" borderId="11" xfId="0" applyNumberFormat="true" applyFont="true" applyFill="true" applyBorder="true" applyAlignment="true" applyProtection="true">
      <alignment horizontal="center" vertical="center" wrapText="true"/>
    </xf>
    <xf numFmtId="0" fontId="7" fillId="0" borderId="10" xfId="0" applyNumberFormat="true" applyFont="true" applyFill="true" applyBorder="true" applyAlignment="true" applyProtection="true">
      <alignment horizontal="center" vertical="center" wrapText="true"/>
    </xf>
    <xf numFmtId="0" fontId="8" fillId="0" borderId="12" xfId="0" applyNumberFormat="true" applyFont="true" applyFill="true" applyBorder="true" applyAlignment="true" applyProtection="true">
      <alignment horizontal="center" vertical="center" wrapText="true"/>
    </xf>
    <xf numFmtId="176" fontId="3" fillId="0" borderId="0" xfId="0" applyNumberFormat="true" applyFont="true" applyFill="true" applyBorder="true" applyAlignment="true">
      <alignment vertical="center" shrinkToFit="true"/>
    </xf>
    <xf numFmtId="10" fontId="7" fillId="3" borderId="4" xfId="0" applyNumberFormat="true" applyFont="true" applyFill="true" applyBorder="true" applyAlignment="true" applyProtection="true">
      <alignment horizontal="center" vertical="center" wrapText="true"/>
    </xf>
    <xf numFmtId="10" fontId="7" fillId="3" borderId="2" xfId="0" applyNumberFormat="true" applyFont="true" applyFill="true" applyBorder="true" applyAlignment="true" applyProtection="true">
      <alignment horizontal="center" vertical="center" wrapText="true"/>
    </xf>
    <xf numFmtId="10" fontId="7" fillId="3" borderId="5" xfId="0" applyNumberFormat="true" applyFont="true" applyFill="true" applyBorder="true" applyAlignment="true" applyProtection="true">
      <alignment horizontal="center" vertical="center" wrapText="true"/>
    </xf>
    <xf numFmtId="10" fontId="7" fillId="3" borderId="9" xfId="0" applyNumberFormat="true" applyFont="true" applyFill="true" applyBorder="true" applyAlignment="true" applyProtection="true">
      <alignment horizontal="center" vertical="center" wrapText="true"/>
    </xf>
    <xf numFmtId="10" fontId="3" fillId="3" borderId="10" xfId="0" applyNumberFormat="true" applyFont="true" applyFill="true" applyBorder="true" applyAlignment="true">
      <alignment vertical="center" shrinkToFit="true"/>
    </xf>
    <xf numFmtId="10" fontId="0" fillId="3" borderId="0" xfId="0" applyNumberFormat="true" applyFill="true" applyBorder="true" applyAlignment="true">
      <alignment horizontal="right" vertical="center" shrinkToFit="true"/>
    </xf>
    <xf numFmtId="0" fontId="0" fillId="0" borderId="0" xfId="0" applyFill="true" applyAlignment="true">
      <alignment wrapText="true"/>
    </xf>
    <xf numFmtId="0" fontId="0" fillId="3" borderId="0" xfId="0" applyFill="true" applyAlignment="true">
      <alignment wrapText="true"/>
    </xf>
    <xf numFmtId="0" fontId="1" fillId="0" borderId="7" xfId="0" applyFont="true" applyFill="true" applyBorder="true" applyAlignment="true">
      <alignment horizontal="center" wrapText="true"/>
    </xf>
    <xf numFmtId="0" fontId="7" fillId="4" borderId="3" xfId="0" applyFont="true" applyFill="true" applyBorder="true" applyAlignment="true">
      <alignment horizontal="center" vertical="top" wrapText="true"/>
    </xf>
    <xf numFmtId="0" fontId="1" fillId="4" borderId="0" xfId="0" applyFont="true" applyFill="true" applyBorder="true" applyAlignment="true">
      <alignment horizontal="center" wrapText="true"/>
    </xf>
    <xf numFmtId="0" fontId="1" fillId="3" borderId="0" xfId="0" applyFont="true" applyFill="true" applyBorder="true" applyAlignment="true">
      <alignment horizontal="center" wrapText="true"/>
    </xf>
    <xf numFmtId="0" fontId="7" fillId="4" borderId="6" xfId="0" applyFont="true" applyFill="true" applyBorder="true" applyAlignment="true">
      <alignment horizontal="center" vertical="top" wrapText="true"/>
    </xf>
    <xf numFmtId="0" fontId="7" fillId="4" borderId="10" xfId="0" applyFont="true" applyFill="true" applyBorder="true" applyAlignment="true">
      <alignment horizontal="center" vertical="top" wrapText="true"/>
    </xf>
    <xf numFmtId="0" fontId="7" fillId="3" borderId="13" xfId="0" applyFont="true" applyFill="true" applyBorder="true" applyAlignment="true">
      <alignment vertical="top" wrapText="true"/>
    </xf>
    <xf numFmtId="0" fontId="7" fillId="0" borderId="13" xfId="0" applyNumberFormat="true" applyFont="true" applyFill="true" applyBorder="true" applyAlignment="true" applyProtection="true">
      <alignment horizontal="center" vertical="center" wrapText="true"/>
    </xf>
    <xf numFmtId="0" fontId="7" fillId="4" borderId="13" xfId="0" applyFont="true" applyFill="true" applyBorder="true" applyAlignment="true">
      <alignment horizontal="center" vertical="top" wrapText="true"/>
    </xf>
    <xf numFmtId="176" fontId="0" fillId="0" borderId="10" xfId="0" applyNumberFormat="true" applyFill="true" applyBorder="true" applyAlignment="true">
      <alignment vertical="center" shrinkToFit="true"/>
    </xf>
    <xf numFmtId="0" fontId="7" fillId="3" borderId="4" xfId="0" applyNumberFormat="true" applyFont="true" applyFill="true" applyBorder="true" applyAlignment="true" applyProtection="true">
      <alignment horizontal="center" vertical="center" wrapText="true"/>
    </xf>
    <xf numFmtId="0" fontId="0" fillId="3" borderId="10" xfId="0" applyFill="true" applyBorder="true" applyAlignment="true"/>
    <xf numFmtId="0" fontId="0" fillId="0" borderId="10" xfId="0" applyFill="true" applyBorder="true" applyAlignment="true"/>
    <xf numFmtId="9" fontId="0" fillId="3" borderId="10" xfId="0" applyNumberFormat="true" applyFill="true" applyBorder="true" applyAlignment="true"/>
    <xf numFmtId="176" fontId="3" fillId="0" borderId="10" xfId="0" applyNumberFormat="true" applyFont="true" applyFill="true" applyBorder="true" applyAlignment="true">
      <alignment shrinkToFit="true"/>
    </xf>
    <xf numFmtId="0" fontId="0" fillId="3" borderId="0" xfId="0" applyFill="true" applyBorder="true" applyAlignment="true">
      <alignment horizontal="right" vertical="center"/>
    </xf>
    <xf numFmtId="0" fontId="0" fillId="2" borderId="1" xfId="0" applyFill="true" applyBorder="true" applyAlignment="true"/>
    <xf numFmtId="0" fontId="10" fillId="0" borderId="10" xfId="0" applyFont="true" applyBorder="true" applyAlignment="true">
      <alignment horizontal="center" wrapText="true"/>
    </xf>
    <xf numFmtId="0" fontId="3" fillId="0" borderId="10" xfId="0" applyFont="true" applyBorder="true" applyAlignment="true">
      <alignment horizontal="right" wrapText="true"/>
    </xf>
    <xf numFmtId="0" fontId="13" fillId="0" borderId="0" xfId="0" applyFont="true" applyBorder="true" applyAlignment="true">
      <alignment horizontal="right" vertical="center"/>
    </xf>
    <xf numFmtId="0" fontId="13" fillId="0" borderId="0" xfId="0" applyFont="true" applyAlignment="true"/>
    <xf numFmtId="0" fontId="7" fillId="0" borderId="2"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14" xfId="0" applyNumberFormat="true" applyFont="true" applyFill="true" applyBorder="true" applyAlignment="true" applyProtection="true">
      <alignment horizontal="center" vertical="center" wrapText="true"/>
    </xf>
    <xf numFmtId="0" fontId="7" fillId="0" borderId="9" xfId="0" applyFont="true" applyBorder="true" applyAlignment="true">
      <alignment horizontal="center" vertical="center" wrapText="true"/>
    </xf>
    <xf numFmtId="0" fontId="10" fillId="0" borderId="0" xfId="0" applyFont="true" applyBorder="true" applyAlignment="true">
      <alignment horizontal="center" wrapText="true"/>
    </xf>
    <xf numFmtId="0" fontId="3" fillId="0" borderId="0" xfId="0" applyFont="true" applyBorder="true" applyAlignment="true">
      <alignment horizontal="right" wrapText="true"/>
    </xf>
    <xf numFmtId="0" fontId="10" fillId="0" borderId="10" xfId="0" applyFont="true" applyBorder="true" applyAlignment="true">
      <alignment horizontal="right" wrapText="true"/>
    </xf>
    <xf numFmtId="0" fontId="10" fillId="0" borderId="0" xfId="0" applyFont="true" applyBorder="true" applyAlignment="true">
      <alignment horizontal="right" wrapText="true"/>
    </xf>
    <xf numFmtId="176" fontId="3" fillId="0" borderId="10" xfId="0" applyNumberFormat="true" applyFont="true" applyFill="true" applyBorder="true" applyAlignment="true">
      <alignment vertical="center" wrapText="true" shrinkToFit="true"/>
    </xf>
    <xf numFmtId="176" fontId="10" fillId="0" borderId="10" xfId="0" applyNumberFormat="true" applyFont="true" applyFill="true" applyBorder="true" applyAlignment="true">
      <alignment vertical="center" shrinkToFit="true"/>
    </xf>
    <xf numFmtId="0" fontId="12" fillId="2" borderId="10" xfId="0" applyNumberFormat="true" applyFont="true" applyFill="true" applyBorder="true" applyAlignment="true">
      <alignment horizontal="right" vertical="center"/>
    </xf>
    <xf numFmtId="0" fontId="3" fillId="0" borderId="10" xfId="0" applyNumberFormat="true" applyFont="true" applyFill="true" applyBorder="true" applyAlignment="true">
      <alignment vertical="center" shrinkToFit="true"/>
    </xf>
    <xf numFmtId="10" fontId="10" fillId="3" borderId="10" xfId="0" applyNumberFormat="true" applyFont="true" applyFill="true" applyBorder="true" applyAlignment="true">
      <alignment vertical="center" shrinkToFit="true"/>
    </xf>
    <xf numFmtId="176" fontId="2" fillId="0" borderId="10" xfId="0" applyNumberFormat="true" applyFont="true" applyFill="true" applyBorder="true" applyAlignment="true">
      <alignment vertical="center" shrinkToFit="true"/>
    </xf>
    <xf numFmtId="9" fontId="2" fillId="3" borderId="10" xfId="0" applyNumberFormat="true" applyFont="true" applyFill="true" applyBorder="true" applyAlignment="true"/>
    <xf numFmtId="0" fontId="2" fillId="0" borderId="10" xfId="0" applyFont="true" applyFill="true" applyBorder="true" applyAlignment="true"/>
    <xf numFmtId="0" fontId="12" fillId="2" borderId="9" xfId="1" applyNumberFormat="true" applyFont="true" applyFill="true" applyBorder="true" applyAlignment="true" applyProtection="true">
      <alignment horizontal="right" vertical="center" wrapText="true"/>
    </xf>
    <xf numFmtId="49" fontId="3" fillId="0" borderId="10" xfId="0" applyNumberFormat="true" applyFont="true" applyFill="true" applyBorder="true" applyAlignment="true"/>
    <xf numFmtId="0" fontId="2" fillId="3" borderId="10" xfId="0" applyFont="true" applyFill="true" applyBorder="true" applyAlignment="true"/>
  </cellXfs>
  <cellStyles count="51">
    <cellStyle name="常规" xfId="0" builtinId="0"/>
    <cellStyle name="常规_湛财行(2014)12号三公报表" xfId="1"/>
    <cellStyle name="常规_Sheet1"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1"/>
  <sheetViews>
    <sheetView showZeros="0" zoomScale="120" zoomScaleNormal="120" topLeftCell="A4" workbookViewId="0">
      <pane xSplit="1" ySplit="11" topLeftCell="B15" activePane="bottomRight" state="frozen"/>
      <selection/>
      <selection pane="topRight"/>
      <selection pane="bottomLeft"/>
      <selection pane="bottomRight" activeCell="D21" sqref="D21"/>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10.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4.57142857142857" style="8" customWidth="true"/>
    <col min="42" max="42" width="5" style="9" customWidth="true"/>
    <col min="43" max="43" width="5.28571428571429" style="9" customWidth="true"/>
    <col min="44" max="44" width="4.57142857142857" style="9" customWidth="true"/>
    <col min="45" max="45" width="6.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7.2857142857143"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12"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5</v>
      </c>
      <c r="O5" s="57"/>
      <c r="P5" s="57"/>
      <c r="Q5" s="57"/>
      <c r="R5" s="57"/>
      <c r="S5" s="69"/>
      <c r="T5" s="70" t="s">
        <v>6</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7</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 t="shared" ref="B13:C16" si="0">D13+F13+H13+J13+L13</f>
        <v>0</v>
      </c>
      <c r="C13" s="39">
        <f t="shared" si="0"/>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 t="shared" ref="B15:S15" si="1">SUM(B16:B16)</f>
        <v>8.85</v>
      </c>
      <c r="C15" s="42">
        <f t="shared" si="1"/>
        <v>8.85</v>
      </c>
      <c r="D15" s="111">
        <f t="shared" si="1"/>
        <v>0.42</v>
      </c>
      <c r="E15" s="111">
        <f t="shared" si="1"/>
        <v>0.42</v>
      </c>
      <c r="F15" s="111">
        <f t="shared" si="1"/>
        <v>5.1</v>
      </c>
      <c r="G15" s="111">
        <f t="shared" si="1"/>
        <v>5.1</v>
      </c>
      <c r="H15" s="111">
        <f t="shared" si="1"/>
        <v>0</v>
      </c>
      <c r="I15" s="111">
        <f t="shared" si="1"/>
        <v>0</v>
      </c>
      <c r="J15" s="111">
        <f t="shared" si="1"/>
        <v>2.42</v>
      </c>
      <c r="K15" s="111">
        <f t="shared" si="1"/>
        <v>2.42</v>
      </c>
      <c r="L15" s="111">
        <f t="shared" si="1"/>
        <v>0.91</v>
      </c>
      <c r="M15" s="111">
        <f t="shared" si="1"/>
        <v>0.91</v>
      </c>
      <c r="N15" s="42">
        <f t="shared" si="1"/>
        <v>23.5</v>
      </c>
      <c r="O15" s="111">
        <f t="shared" si="1"/>
        <v>8</v>
      </c>
      <c r="P15" s="111">
        <f t="shared" si="1"/>
        <v>10</v>
      </c>
      <c r="Q15" s="111">
        <f t="shared" si="1"/>
        <v>0</v>
      </c>
      <c r="R15" s="111">
        <f t="shared" si="1"/>
        <v>4.4</v>
      </c>
      <c r="S15" s="111">
        <f t="shared" si="1"/>
        <v>1.1</v>
      </c>
      <c r="T15" s="42">
        <f>V15+Z15+AH15+AL15+AP15</f>
        <v>0</v>
      </c>
      <c r="U15" s="42">
        <f>W15+AA15+AI15+AM15+AQ15</f>
        <v>0</v>
      </c>
      <c r="V15" s="111">
        <f>SUM(V16:V16)</f>
        <v>0</v>
      </c>
      <c r="W15" s="111">
        <f>SUM(W16:W16)</f>
        <v>0</v>
      </c>
      <c r="X15" s="111">
        <f>SUM(X16:X16)</f>
        <v>0</v>
      </c>
      <c r="Y15" s="114" t="e">
        <f>W15/X15-1</f>
        <v>#DIV/0!</v>
      </c>
      <c r="Z15" s="111">
        <f>SUM(Z16:Z16)</f>
        <v>0</v>
      </c>
      <c r="AA15" s="111">
        <f>SUM(AA16:AA16)</f>
        <v>0</v>
      </c>
      <c r="AB15" s="111">
        <f>SUM(AB16:AB16)</f>
        <v>0</v>
      </c>
      <c r="AC15" s="42" t="e">
        <f>AA15/AB15-1</f>
        <v>#DIV/0!</v>
      </c>
      <c r="AD15" s="111">
        <f>SUM(AD16:AD16)</f>
        <v>0</v>
      </c>
      <c r="AE15" s="111">
        <f>SUM(AE16:AE16)</f>
        <v>0</v>
      </c>
      <c r="AF15" s="42" t="e">
        <f>AD15/AE15-1</f>
        <v>#DIV/0!</v>
      </c>
      <c r="AG15" s="111">
        <f>SUM(AG16:AG16)</f>
        <v>0</v>
      </c>
      <c r="AH15" s="115">
        <f>SUM(AH16:AH16)</f>
        <v>0</v>
      </c>
      <c r="AI15" s="115">
        <f>SUM(AI16:AI16)</f>
        <v>0</v>
      </c>
      <c r="AJ15" s="115">
        <f>SUM(AJ16:AJ16)</f>
        <v>0</v>
      </c>
      <c r="AK15" s="116" t="e">
        <f>AI15/AJ15-1</f>
        <v>#DIV/0!</v>
      </c>
      <c r="AL15" s="117">
        <f>SUM(AL16:AL16)</f>
        <v>0</v>
      </c>
      <c r="AM15" s="117">
        <f>SUM(AM16:AM16)</f>
        <v>0</v>
      </c>
      <c r="AN15" s="117">
        <f>SUM(AN16:AN16)</f>
        <v>0.57</v>
      </c>
      <c r="AO15" s="120">
        <f>AM15/AN15-1</f>
        <v>-1</v>
      </c>
      <c r="AP15" s="117">
        <f>SUM(AP16:AP16)</f>
        <v>0</v>
      </c>
      <c r="AQ15" s="117">
        <f>SUM(AQ16:AQ16)</f>
        <v>0</v>
      </c>
      <c r="AR15" s="117">
        <f>SUM(AR16:AR16)</f>
        <v>0</v>
      </c>
      <c r="AS15" s="120" t="e">
        <f>AQ15/AR15-1</f>
        <v>#DIV/0!</v>
      </c>
      <c r="AT15" s="120">
        <f t="shared" ref="AT15:BE15" si="2">SUM(AT16:AT16)</f>
        <v>23.5</v>
      </c>
      <c r="AU15" s="120">
        <f t="shared" si="2"/>
        <v>23.5</v>
      </c>
      <c r="AV15" s="117">
        <f t="shared" si="2"/>
        <v>8</v>
      </c>
      <c r="AW15" s="117">
        <f t="shared" si="2"/>
        <v>8</v>
      </c>
      <c r="AX15" s="117">
        <f t="shared" si="2"/>
        <v>10</v>
      </c>
      <c r="AY15" s="117">
        <f t="shared" si="2"/>
        <v>10</v>
      </c>
      <c r="AZ15" s="117">
        <f t="shared" si="2"/>
        <v>0</v>
      </c>
      <c r="BA15" s="117">
        <f t="shared" si="2"/>
        <v>0</v>
      </c>
      <c r="BB15" s="117">
        <f t="shared" si="2"/>
        <v>4.4</v>
      </c>
      <c r="BC15" s="117">
        <f t="shared" si="2"/>
        <v>4.4</v>
      </c>
      <c r="BD15" s="117">
        <f t="shared" si="2"/>
        <v>1.1</v>
      </c>
      <c r="BE15" s="117">
        <f t="shared" si="2"/>
        <v>1.1</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19.5" customHeight="true" spans="1:255">
      <c r="A16" s="41" t="s">
        <v>26</v>
      </c>
      <c r="B16" s="39">
        <f t="shared" si="0"/>
        <v>8.85</v>
      </c>
      <c r="C16" s="39">
        <f t="shared" si="0"/>
        <v>8.85</v>
      </c>
      <c r="D16" s="112">
        <v>0.42</v>
      </c>
      <c r="E16" s="112">
        <v>0.42</v>
      </c>
      <c r="F16" s="112">
        <v>5.1</v>
      </c>
      <c r="G16" s="112">
        <v>5.1</v>
      </c>
      <c r="H16" s="112"/>
      <c r="I16" s="112"/>
      <c r="J16" s="112">
        <v>2.42</v>
      </c>
      <c r="K16" s="112">
        <v>2.42</v>
      </c>
      <c r="L16" s="112">
        <v>0.91</v>
      </c>
      <c r="M16" s="112">
        <v>0.91</v>
      </c>
      <c r="N16" s="39">
        <f>SUM(O16:S16)</f>
        <v>23.5</v>
      </c>
      <c r="O16" s="112">
        <v>8</v>
      </c>
      <c r="P16" s="112">
        <v>10</v>
      </c>
      <c r="Q16" s="112"/>
      <c r="R16" s="112">
        <v>4.4</v>
      </c>
      <c r="S16" s="112">
        <v>1.1</v>
      </c>
      <c r="T16" s="39">
        <f>V16+Z16+AH16+AL16+AP16</f>
        <v>0</v>
      </c>
      <c r="U16" s="39">
        <f>W16+AA16+AI16+AM16+AQ16</f>
        <v>0</v>
      </c>
      <c r="V16" s="113"/>
      <c r="W16" s="113"/>
      <c r="X16" s="113"/>
      <c r="Y16" s="77" t="e">
        <f>W16/X16-1</f>
        <v>#DIV/0!</v>
      </c>
      <c r="Z16" s="40"/>
      <c r="AA16" s="40"/>
      <c r="AB16" s="40"/>
      <c r="AC16" s="39" t="e">
        <f>AA16/AB16-1</f>
        <v>#DIV/0!</v>
      </c>
      <c r="AD16" s="40"/>
      <c r="AE16" s="40"/>
      <c r="AF16" s="39" t="e">
        <f>AD16/AE16-1</f>
        <v>#DIV/0!</v>
      </c>
      <c r="AG16" s="40"/>
      <c r="AJ16" s="90"/>
      <c r="AK16" s="94" t="e">
        <f>AI16/AJ16-1</f>
        <v>#DIV/0!</v>
      </c>
      <c r="AL16" s="118"/>
      <c r="AM16" s="118"/>
      <c r="AN16" s="119">
        <v>0.57</v>
      </c>
      <c r="AO16" s="92">
        <f>AM16/AN16-1</f>
        <v>-1</v>
      </c>
      <c r="AP16" s="118"/>
      <c r="AQ16" s="118"/>
      <c r="AR16" s="119"/>
      <c r="AS16" s="92" t="e">
        <f>AQ16/AR16-1</f>
        <v>#DIV/0!</v>
      </c>
      <c r="AT16" s="92">
        <f>AV16+AX16+AZ16+BB16+BD16</f>
        <v>23.5</v>
      </c>
      <c r="AU16" s="92">
        <f>AW16+AY16+BA16+BC16+BE16</f>
        <v>23.5</v>
      </c>
      <c r="AV16" s="118">
        <v>8</v>
      </c>
      <c r="AW16" s="118">
        <v>8</v>
      </c>
      <c r="AX16" s="118">
        <v>10</v>
      </c>
      <c r="AY16" s="118">
        <v>10</v>
      </c>
      <c r="AZ16" s="118"/>
      <c r="BA16" s="118"/>
      <c r="BB16" s="118">
        <v>4.4</v>
      </c>
      <c r="BC16" s="118">
        <v>4.4</v>
      </c>
      <c r="BD16" s="118">
        <v>1.1</v>
      </c>
      <c r="BE16" s="118">
        <v>1.1</v>
      </c>
      <c r="BF16" s="98"/>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7" s="3" customFormat="true" ht="19.5" customHeight="true" spans="1:255">
      <c r="A17" s="41" t="s">
        <v>27</v>
      </c>
      <c r="B17" s="39">
        <f t="shared" ref="B17:B22" si="3">D17+F17+H17+J17+L17</f>
        <v>56.79</v>
      </c>
      <c r="C17" s="39">
        <f t="shared" ref="C17:C22" si="4">E17+G17+I17+K17+M17</f>
        <v>56.79</v>
      </c>
      <c r="D17" s="112">
        <v>16.43</v>
      </c>
      <c r="E17" s="112">
        <v>16.43</v>
      </c>
      <c r="F17" s="112">
        <v>0</v>
      </c>
      <c r="G17" s="112">
        <v>0</v>
      </c>
      <c r="H17" s="112">
        <v>0</v>
      </c>
      <c r="I17" s="112">
        <v>0</v>
      </c>
      <c r="J17" s="112">
        <v>31.23</v>
      </c>
      <c r="K17" s="112">
        <v>31.23</v>
      </c>
      <c r="L17" s="112">
        <v>9.13</v>
      </c>
      <c r="M17" s="112">
        <v>9.13</v>
      </c>
      <c r="N17" s="39">
        <f t="shared" ref="N17:N22" si="5">SUM(O17:S17)</f>
        <v>117.46</v>
      </c>
      <c r="O17" s="112">
        <v>26.7</v>
      </c>
      <c r="P17" s="112">
        <v>4</v>
      </c>
      <c r="Q17" s="112">
        <v>0</v>
      </c>
      <c r="R17" s="112">
        <v>67.25</v>
      </c>
      <c r="S17" s="112">
        <v>19.51</v>
      </c>
      <c r="T17" s="39">
        <f t="shared" ref="T17:T22" si="6">V17+Z17+AH17+AL17+AP17</f>
        <v>0</v>
      </c>
      <c r="U17" s="39">
        <f t="shared" ref="U17:U22" si="7">W17+AA17+AI17+AM17+AQ17</f>
        <v>0</v>
      </c>
      <c r="V17" s="113"/>
      <c r="W17" s="113"/>
      <c r="X17" s="113"/>
      <c r="Y17" s="77" t="e">
        <f t="shared" ref="Y17:Y22" si="8">W17/X17-1</f>
        <v>#DIV/0!</v>
      </c>
      <c r="Z17" s="40"/>
      <c r="AA17" s="40"/>
      <c r="AB17" s="40"/>
      <c r="AC17" s="39" t="e">
        <f t="shared" ref="AC17:AC22" si="9">AA17/AB17-1</f>
        <v>#DIV/0!</v>
      </c>
      <c r="AD17" s="40"/>
      <c r="AE17" s="40"/>
      <c r="AF17" s="39" t="e">
        <f t="shared" ref="AF17:AF22" si="10">AD17/AE17-1</f>
        <v>#DIV/0!</v>
      </c>
      <c r="AG17" s="40"/>
      <c r="AJ17" s="90"/>
      <c r="AK17" s="94" t="e">
        <f t="shared" ref="AK17:AK22" si="11">AI17/AJ17-1</f>
        <v>#DIV/0!</v>
      </c>
      <c r="AL17" s="118"/>
      <c r="AM17" s="118"/>
      <c r="AN17" s="119"/>
      <c r="AO17" s="92" t="e">
        <f t="shared" ref="AO17:AO22" si="12">AM17/AN17-1</f>
        <v>#DIV/0!</v>
      </c>
      <c r="AP17" s="118"/>
      <c r="AQ17" s="118"/>
      <c r="AR17" s="119"/>
      <c r="AS17" s="92" t="e">
        <f t="shared" ref="AS17:AS22" si="13">AQ17/AR17-1</f>
        <v>#DIV/0!</v>
      </c>
      <c r="AT17" s="92">
        <f t="shared" ref="AT17:AT22" si="14">AV17+AX17+AZ17+BB17+BD17</f>
        <v>0</v>
      </c>
      <c r="AU17" s="92">
        <f t="shared" ref="AU17:AU22" si="15">AW17+AY17+BA17+BC17+BE17</f>
        <v>0</v>
      </c>
      <c r="AV17" s="118"/>
      <c r="AW17" s="118"/>
      <c r="AX17" s="118"/>
      <c r="AY17" s="118"/>
      <c r="AZ17" s="118"/>
      <c r="BA17" s="118"/>
      <c r="BB17" s="118"/>
      <c r="BC17" s="118"/>
      <c r="BD17" s="118"/>
      <c r="BE17" s="118"/>
      <c r="BF17" s="98"/>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row>
    <row r="18" s="3" customFormat="true" ht="19.5" customHeight="true" spans="1:255">
      <c r="A18" s="41" t="s">
        <v>28</v>
      </c>
      <c r="B18" s="39">
        <f t="shared" si="3"/>
        <v>4.64</v>
      </c>
      <c r="C18" s="39">
        <f t="shared" si="4"/>
        <v>4.64</v>
      </c>
      <c r="D18" s="112">
        <v>0.52</v>
      </c>
      <c r="E18" s="112">
        <v>0.52</v>
      </c>
      <c r="F18" s="112"/>
      <c r="G18" s="112"/>
      <c r="H18" s="112"/>
      <c r="I18" s="112"/>
      <c r="J18" s="112">
        <v>2.61</v>
      </c>
      <c r="K18" s="112">
        <v>2.61</v>
      </c>
      <c r="L18" s="112">
        <v>1.51</v>
      </c>
      <c r="M18" s="112">
        <v>1.51</v>
      </c>
      <c r="N18" s="39">
        <f t="shared" si="5"/>
        <v>4.68</v>
      </c>
      <c r="O18" s="112">
        <v>0.52</v>
      </c>
      <c r="P18" s="112"/>
      <c r="Q18" s="112"/>
      <c r="R18" s="112">
        <v>2.64</v>
      </c>
      <c r="S18" s="112">
        <v>1.52</v>
      </c>
      <c r="T18" s="39" t="e">
        <f>V18+Z18+AL18+#REF!+AP18</f>
        <v>#REF!</v>
      </c>
      <c r="U18" s="39" t="e">
        <f>W18+AA18+AM18+#REF!+AQ18</f>
        <v>#REF!</v>
      </c>
      <c r="V18" s="113"/>
      <c r="W18" s="113"/>
      <c r="X18" s="113"/>
      <c r="Y18" s="77" t="e">
        <f t="shared" si="8"/>
        <v>#DIV/0!</v>
      </c>
      <c r="Z18" s="40"/>
      <c r="AA18" s="40"/>
      <c r="AB18" s="40"/>
      <c r="AC18" s="39" t="e">
        <f t="shared" si="9"/>
        <v>#DIV/0!</v>
      </c>
      <c r="AD18" s="40"/>
      <c r="AE18" s="40"/>
      <c r="AF18" s="39" t="e">
        <f t="shared" si="10"/>
        <v>#DIV/0!</v>
      </c>
      <c r="AG18" s="40"/>
      <c r="AJ18" s="90"/>
      <c r="AK18" s="94" t="e">
        <f>AM18/AJ18-1</f>
        <v>#DIV/0!</v>
      </c>
      <c r="AL18" s="118">
        <v>0.09</v>
      </c>
      <c r="AM18" s="118">
        <v>0.09</v>
      </c>
      <c r="AN18" s="119"/>
      <c r="AO18" s="92" t="e">
        <f>#REF!/AN18-1</f>
        <v>#REF!</v>
      </c>
      <c r="AP18" s="118">
        <v>0.05</v>
      </c>
      <c r="AQ18" s="118">
        <v>0.05</v>
      </c>
      <c r="AR18" s="119"/>
      <c r="AS18" s="92" t="e">
        <f t="shared" si="13"/>
        <v>#DIV/0!</v>
      </c>
      <c r="AT18" s="92">
        <f t="shared" si="14"/>
        <v>4.68</v>
      </c>
      <c r="AU18" s="92">
        <f t="shared" si="15"/>
        <v>4.68</v>
      </c>
      <c r="AV18" s="118">
        <v>0.52</v>
      </c>
      <c r="AW18" s="118">
        <v>0.52</v>
      </c>
      <c r="AX18" s="118"/>
      <c r="AY18" s="118"/>
      <c r="AZ18" s="118"/>
      <c r="BA18" s="118"/>
      <c r="BB18" s="118">
        <v>2.64</v>
      </c>
      <c r="BC18" s="118">
        <v>2.64</v>
      </c>
      <c r="BD18" s="118">
        <v>1.52</v>
      </c>
      <c r="BE18" s="118">
        <v>1.52</v>
      </c>
      <c r="BF18" s="98"/>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row>
    <row r="19" s="3" customFormat="true" ht="19.5" customHeight="true" spans="1:255">
      <c r="A19" s="41" t="s">
        <v>29</v>
      </c>
      <c r="B19" s="39">
        <f t="shared" si="3"/>
        <v>11.16</v>
      </c>
      <c r="C19" s="39">
        <f t="shared" si="4"/>
        <v>7.36</v>
      </c>
      <c r="D19" s="112">
        <v>3.8</v>
      </c>
      <c r="E19" s="112"/>
      <c r="F19" s="112"/>
      <c r="G19" s="112"/>
      <c r="H19" s="112"/>
      <c r="I19" s="112"/>
      <c r="J19" s="112">
        <v>2.36</v>
      </c>
      <c r="K19" s="112">
        <v>2.36</v>
      </c>
      <c r="L19" s="112">
        <v>5</v>
      </c>
      <c r="M19" s="112">
        <v>5</v>
      </c>
      <c r="N19" s="39">
        <f t="shared" si="5"/>
        <v>8.14</v>
      </c>
      <c r="O19" s="112">
        <v>0</v>
      </c>
      <c r="P19" s="112">
        <v>0</v>
      </c>
      <c r="Q19" s="112">
        <v>0</v>
      </c>
      <c r="R19" s="112">
        <v>2.64</v>
      </c>
      <c r="S19" s="112">
        <v>5.5</v>
      </c>
      <c r="T19" s="39">
        <f t="shared" si="6"/>
        <v>1.28</v>
      </c>
      <c r="U19" s="39">
        <f t="shared" si="7"/>
        <v>1.28</v>
      </c>
      <c r="V19" s="113"/>
      <c r="W19" s="113"/>
      <c r="X19" s="113"/>
      <c r="Y19" s="77" t="e">
        <f t="shared" si="8"/>
        <v>#DIV/0!</v>
      </c>
      <c r="Z19" s="40"/>
      <c r="AA19" s="40"/>
      <c r="AB19" s="40"/>
      <c r="AC19" s="39" t="e">
        <f t="shared" si="9"/>
        <v>#DIV/0!</v>
      </c>
      <c r="AD19" s="40"/>
      <c r="AE19" s="40"/>
      <c r="AF19" s="39" t="e">
        <f t="shared" si="10"/>
        <v>#DIV/0!</v>
      </c>
      <c r="AG19" s="40"/>
      <c r="AJ19" s="90"/>
      <c r="AK19" s="94" t="e">
        <f t="shared" si="11"/>
        <v>#DIV/0!</v>
      </c>
      <c r="AL19" s="118">
        <v>0.66</v>
      </c>
      <c r="AM19" s="118">
        <v>0.66</v>
      </c>
      <c r="AN19" s="119">
        <v>0.84</v>
      </c>
      <c r="AO19" s="92">
        <f t="shared" si="12"/>
        <v>-0.214285714285714</v>
      </c>
      <c r="AP19" s="118">
        <v>0.62</v>
      </c>
      <c r="AQ19" s="118">
        <v>0.62</v>
      </c>
      <c r="AR19" s="119">
        <v>0.2</v>
      </c>
      <c r="AS19" s="92">
        <f t="shared" si="13"/>
        <v>2.1</v>
      </c>
      <c r="AT19" s="92">
        <f t="shared" si="14"/>
        <v>8.14</v>
      </c>
      <c r="AU19" s="92">
        <f t="shared" si="15"/>
        <v>8.14</v>
      </c>
      <c r="AV19" s="118"/>
      <c r="AW19" s="118"/>
      <c r="AX19" s="118">
        <v>0</v>
      </c>
      <c r="AY19" s="118">
        <v>0</v>
      </c>
      <c r="AZ19" s="118">
        <v>0</v>
      </c>
      <c r="BA19" s="118">
        <v>0</v>
      </c>
      <c r="BB19" s="118">
        <v>2.64</v>
      </c>
      <c r="BC19" s="118">
        <v>2.64</v>
      </c>
      <c r="BD19" s="118">
        <v>5.5</v>
      </c>
      <c r="BE19" s="118">
        <v>5.5</v>
      </c>
      <c r="BF19" s="98"/>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row>
    <row r="20" s="3" customFormat="true" ht="19.5" customHeight="true" spans="1:255">
      <c r="A20" s="41" t="s">
        <v>30</v>
      </c>
      <c r="B20" s="39">
        <f t="shared" si="3"/>
        <v>6</v>
      </c>
      <c r="C20" s="39">
        <f t="shared" si="4"/>
        <v>6</v>
      </c>
      <c r="D20" s="112">
        <v>0</v>
      </c>
      <c r="E20" s="112">
        <v>0</v>
      </c>
      <c r="F20" s="112">
        <v>0</v>
      </c>
      <c r="G20" s="112">
        <v>0</v>
      </c>
      <c r="H20" s="112">
        <v>0</v>
      </c>
      <c r="I20" s="112">
        <v>0</v>
      </c>
      <c r="J20" s="112">
        <v>4.72</v>
      </c>
      <c r="K20" s="112">
        <v>4.72</v>
      </c>
      <c r="L20" s="112">
        <v>1.28</v>
      </c>
      <c r="M20" s="112">
        <v>1.28</v>
      </c>
      <c r="N20" s="39">
        <f t="shared" si="5"/>
        <v>19.09</v>
      </c>
      <c r="O20" s="112">
        <v>3.5</v>
      </c>
      <c r="P20" s="112">
        <v>4</v>
      </c>
      <c r="Q20" s="112">
        <v>0</v>
      </c>
      <c r="R20" s="112">
        <v>6.6</v>
      </c>
      <c r="S20" s="112">
        <v>4.99</v>
      </c>
      <c r="T20" s="39">
        <f t="shared" si="6"/>
        <v>1.58</v>
      </c>
      <c r="U20" s="39">
        <f t="shared" si="7"/>
        <v>1.58</v>
      </c>
      <c r="V20" s="113"/>
      <c r="W20" s="113"/>
      <c r="X20" s="113">
        <v>0.1</v>
      </c>
      <c r="Y20" s="77">
        <f t="shared" si="8"/>
        <v>-1</v>
      </c>
      <c r="Z20" s="40"/>
      <c r="AA20" s="40"/>
      <c r="AB20" s="40"/>
      <c r="AC20" s="39" t="e">
        <f t="shared" si="9"/>
        <v>#DIV/0!</v>
      </c>
      <c r="AD20" s="40"/>
      <c r="AE20" s="40"/>
      <c r="AF20" s="39" t="e">
        <f t="shared" si="10"/>
        <v>#DIV/0!</v>
      </c>
      <c r="AG20" s="40"/>
      <c r="AJ20" s="90"/>
      <c r="AK20" s="94" t="e">
        <f t="shared" si="11"/>
        <v>#DIV/0!</v>
      </c>
      <c r="AL20" s="118">
        <v>1.35</v>
      </c>
      <c r="AM20" s="118">
        <v>1.35</v>
      </c>
      <c r="AN20" s="119">
        <v>0.44</v>
      </c>
      <c r="AO20" s="92">
        <f t="shared" si="12"/>
        <v>2.06818181818182</v>
      </c>
      <c r="AP20" s="118">
        <v>0.23</v>
      </c>
      <c r="AQ20" s="118">
        <v>0.23</v>
      </c>
      <c r="AR20" s="119">
        <v>0.55</v>
      </c>
      <c r="AS20" s="92">
        <f t="shared" si="13"/>
        <v>-0.581818181818182</v>
      </c>
      <c r="AT20" s="92">
        <f t="shared" si="14"/>
        <v>19.09</v>
      </c>
      <c r="AU20" s="92">
        <f t="shared" si="15"/>
        <v>19.09</v>
      </c>
      <c r="AV20" s="118">
        <v>3.5</v>
      </c>
      <c r="AW20" s="118">
        <v>3.5</v>
      </c>
      <c r="AX20" s="118">
        <v>4</v>
      </c>
      <c r="AY20" s="118">
        <v>4</v>
      </c>
      <c r="AZ20" s="118">
        <v>0</v>
      </c>
      <c r="BA20" s="118"/>
      <c r="BB20" s="118">
        <v>6.6</v>
      </c>
      <c r="BC20" s="118">
        <v>6.6</v>
      </c>
      <c r="BD20" s="118">
        <v>4.99</v>
      </c>
      <c r="BE20" s="118">
        <v>4.99</v>
      </c>
      <c r="BF20" s="98"/>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row>
    <row r="21" s="3" customFormat="true" ht="19.5" customHeight="true" spans="1:255">
      <c r="A21" s="41" t="s">
        <v>31</v>
      </c>
      <c r="B21" s="39">
        <f t="shared" si="3"/>
        <v>87.81</v>
      </c>
      <c r="C21" s="39">
        <f t="shared" si="4"/>
        <v>86.75</v>
      </c>
      <c r="D21" s="112">
        <v>11.19</v>
      </c>
      <c r="E21" s="112">
        <v>10.37</v>
      </c>
      <c r="F21" s="112">
        <v>0</v>
      </c>
      <c r="G21" s="112">
        <v>0</v>
      </c>
      <c r="H21" s="112">
        <v>0</v>
      </c>
      <c r="I21" s="112">
        <v>0</v>
      </c>
      <c r="J21" s="112">
        <v>65.89</v>
      </c>
      <c r="K21" s="112">
        <v>65.65</v>
      </c>
      <c r="L21" s="112">
        <v>10.73</v>
      </c>
      <c r="M21" s="112">
        <v>10.73</v>
      </c>
      <c r="N21" s="39">
        <f t="shared" si="5"/>
        <v>142.25</v>
      </c>
      <c r="O21" s="112">
        <v>25</v>
      </c>
      <c r="P21" s="112">
        <v>0</v>
      </c>
      <c r="Q21" s="112">
        <v>0</v>
      </c>
      <c r="R21" s="112">
        <v>54.2</v>
      </c>
      <c r="S21" s="112">
        <v>63.05</v>
      </c>
      <c r="T21" s="39">
        <f t="shared" si="6"/>
        <v>17.54</v>
      </c>
      <c r="U21" s="39">
        <f t="shared" si="7"/>
        <v>17.44</v>
      </c>
      <c r="V21" s="113">
        <v>8.03</v>
      </c>
      <c r="W21" s="113">
        <v>7.93</v>
      </c>
      <c r="X21" s="113">
        <v>3.52</v>
      </c>
      <c r="Y21" s="77">
        <f t="shared" si="8"/>
        <v>1.25284090909091</v>
      </c>
      <c r="Z21" s="40"/>
      <c r="AA21" s="40"/>
      <c r="AB21" s="40"/>
      <c r="AC21" s="39" t="e">
        <f t="shared" si="9"/>
        <v>#DIV/0!</v>
      </c>
      <c r="AD21" s="40"/>
      <c r="AE21" s="40"/>
      <c r="AF21" s="39" t="e">
        <f t="shared" si="10"/>
        <v>#DIV/0!</v>
      </c>
      <c r="AG21" s="40"/>
      <c r="AJ21" s="90"/>
      <c r="AK21" s="94" t="e">
        <f t="shared" si="11"/>
        <v>#DIV/0!</v>
      </c>
      <c r="AL21" s="118">
        <v>7.88</v>
      </c>
      <c r="AM21" s="118">
        <v>7.88</v>
      </c>
      <c r="AN21" s="119">
        <v>21.1</v>
      </c>
      <c r="AO21" s="92">
        <f t="shared" si="12"/>
        <v>-0.62654028436019</v>
      </c>
      <c r="AP21" s="118">
        <v>1.63</v>
      </c>
      <c r="AQ21" s="118">
        <v>1.63</v>
      </c>
      <c r="AR21" s="119">
        <v>1.6</v>
      </c>
      <c r="AS21" s="92">
        <f t="shared" si="13"/>
        <v>0.0187499999999998</v>
      </c>
      <c r="AT21" s="92">
        <f t="shared" si="14"/>
        <v>142.25</v>
      </c>
      <c r="AU21" s="92">
        <f t="shared" si="15"/>
        <v>141.95</v>
      </c>
      <c r="AV21" s="118">
        <v>25</v>
      </c>
      <c r="AW21" s="118">
        <v>25</v>
      </c>
      <c r="AX21" s="118">
        <v>0</v>
      </c>
      <c r="AY21" s="118">
        <v>0</v>
      </c>
      <c r="AZ21" s="118">
        <v>0</v>
      </c>
      <c r="BA21" s="118">
        <v>0</v>
      </c>
      <c r="BB21" s="118">
        <v>54.2</v>
      </c>
      <c r="BC21" s="118">
        <v>54.2</v>
      </c>
      <c r="BD21" s="118">
        <v>63.05</v>
      </c>
      <c r="BE21" s="118">
        <v>62.75</v>
      </c>
      <c r="BF21" s="98"/>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c r="IR21" s="106"/>
      <c r="IS21" s="106"/>
      <c r="IT21" s="106"/>
      <c r="IU21" s="106"/>
    </row>
    <row r="22" s="3" customFormat="true" ht="19.5" customHeight="true" spans="1:255">
      <c r="A22" s="41" t="s">
        <v>32</v>
      </c>
      <c r="B22" s="39">
        <f t="shared" si="3"/>
        <v>16.43</v>
      </c>
      <c r="C22" s="39">
        <f t="shared" si="4"/>
        <v>16.43</v>
      </c>
      <c r="D22" s="112">
        <v>5.14</v>
      </c>
      <c r="E22" s="112">
        <v>5.14</v>
      </c>
      <c r="F22" s="112">
        <v>3.15</v>
      </c>
      <c r="G22" s="112">
        <v>3.15</v>
      </c>
      <c r="H22" s="112"/>
      <c r="I22" s="112"/>
      <c r="J22" s="112">
        <v>7.9</v>
      </c>
      <c r="K22" s="112">
        <v>7.9</v>
      </c>
      <c r="L22" s="112">
        <v>0.24</v>
      </c>
      <c r="M22" s="112">
        <v>0.24</v>
      </c>
      <c r="N22" s="39">
        <f t="shared" si="5"/>
        <v>18.78</v>
      </c>
      <c r="O22" s="112">
        <v>5.5</v>
      </c>
      <c r="P22" s="112">
        <v>6</v>
      </c>
      <c r="Q22" s="112"/>
      <c r="R22" s="112">
        <v>6.6</v>
      </c>
      <c r="S22" s="112">
        <v>0.68</v>
      </c>
      <c r="T22" s="39">
        <f t="shared" si="6"/>
        <v>1.74</v>
      </c>
      <c r="U22" s="39">
        <f t="shared" si="7"/>
        <v>1.74</v>
      </c>
      <c r="V22" s="113"/>
      <c r="W22" s="113"/>
      <c r="X22" s="113"/>
      <c r="Y22" s="77" t="e">
        <f t="shared" si="8"/>
        <v>#DIV/0!</v>
      </c>
      <c r="Z22" s="40"/>
      <c r="AA22" s="40"/>
      <c r="AB22" s="40"/>
      <c r="AC22" s="39" t="e">
        <f t="shared" si="9"/>
        <v>#DIV/0!</v>
      </c>
      <c r="AD22" s="40"/>
      <c r="AE22" s="40"/>
      <c r="AF22" s="39" t="e">
        <f t="shared" si="10"/>
        <v>#DIV/0!</v>
      </c>
      <c r="AG22" s="40"/>
      <c r="AJ22" s="90"/>
      <c r="AK22" s="94" t="e">
        <f t="shared" si="11"/>
        <v>#DIV/0!</v>
      </c>
      <c r="AL22" s="118">
        <v>1.74</v>
      </c>
      <c r="AM22" s="118">
        <v>1.74</v>
      </c>
      <c r="AN22" s="119">
        <v>4.96</v>
      </c>
      <c r="AO22" s="92">
        <f t="shared" si="12"/>
        <v>-0.649193548387097</v>
      </c>
      <c r="AP22" s="118"/>
      <c r="AQ22" s="118"/>
      <c r="AR22" s="119"/>
      <c r="AS22" s="92" t="e">
        <f t="shared" si="13"/>
        <v>#DIV/0!</v>
      </c>
      <c r="AT22" s="92">
        <f t="shared" si="14"/>
        <v>0</v>
      </c>
      <c r="AU22" s="92">
        <f t="shared" si="15"/>
        <v>0</v>
      </c>
      <c r="AV22" s="118"/>
      <c r="AW22" s="118"/>
      <c r="AX22" s="118"/>
      <c r="AY22" s="118"/>
      <c r="AZ22" s="118"/>
      <c r="BA22" s="118"/>
      <c r="BB22" s="118"/>
      <c r="BC22" s="118"/>
      <c r="BD22" s="118"/>
      <c r="BE22" s="118"/>
      <c r="BF22" s="98"/>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c r="IR22" s="106"/>
      <c r="IS22" s="106"/>
      <c r="IT22" s="106"/>
      <c r="IU22" s="106"/>
    </row>
    <row r="24" s="5" customFormat="true" ht="39" customHeight="true" spans="1:47">
      <c r="A24" s="43" t="s">
        <v>33</v>
      </c>
      <c r="B24" s="43"/>
      <c r="C24" s="43"/>
      <c r="D24" s="43"/>
      <c r="E24" s="43" t="s">
        <v>34</v>
      </c>
      <c r="F24" s="43"/>
      <c r="G24" s="43"/>
      <c r="H24" s="43"/>
      <c r="I24" s="43"/>
      <c r="J24" s="43"/>
      <c r="K24" s="43"/>
      <c r="L24" s="43"/>
      <c r="M24" s="67"/>
      <c r="N24" s="68"/>
      <c r="O24" s="67"/>
      <c r="P24" s="67"/>
      <c r="Q24" s="72"/>
      <c r="R24" s="72"/>
      <c r="S24" s="67"/>
      <c r="T24" s="68"/>
      <c r="U24" s="68"/>
      <c r="V24" s="67"/>
      <c r="W24" s="67"/>
      <c r="X24" s="67"/>
      <c r="Y24" s="78"/>
      <c r="Z24" s="67"/>
      <c r="AA24" s="72"/>
      <c r="AB24" s="72"/>
      <c r="AC24" s="68"/>
      <c r="AD24" s="67"/>
      <c r="AE24" s="67"/>
      <c r="AF24" s="68"/>
      <c r="AG24" s="67"/>
      <c r="AH24" s="67"/>
      <c r="AI24" s="67"/>
      <c r="AJ24" s="67"/>
      <c r="AK24" s="96"/>
      <c r="AO24" s="96"/>
      <c r="AS24" s="96"/>
      <c r="AT24" s="96"/>
      <c r="AU24" s="96"/>
    </row>
    <row r="25" s="6" customFormat="true" ht="23.25" customHeight="true" spans="1:58">
      <c r="A25" s="44" t="s">
        <v>35</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100"/>
      <c r="BC25" s="100"/>
      <c r="BD25" s="100"/>
      <c r="BE25" s="100"/>
      <c r="BF25" s="100"/>
    </row>
    <row r="26" s="6" customFormat="true" ht="26.25" customHeight="true" spans="1:58">
      <c r="A26" s="45" t="s">
        <v>36</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row>
    <row r="27" ht="25.5" customHeight="true" spans="1:77">
      <c r="A27" s="46" t="s">
        <v>37</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101"/>
      <c r="BC27" s="101"/>
      <c r="BD27" s="101"/>
      <c r="BE27" s="101"/>
      <c r="BF27" s="101"/>
      <c r="BG27" s="15"/>
      <c r="BH27" s="15"/>
      <c r="BI27" s="15"/>
      <c r="BJ27" s="15"/>
      <c r="BK27" s="15"/>
      <c r="BL27" s="15"/>
      <c r="BM27" s="15"/>
      <c r="BN27" s="15"/>
      <c r="BO27" s="15"/>
      <c r="BP27" s="15"/>
      <c r="BQ27" s="15"/>
      <c r="BR27" s="15"/>
      <c r="BS27" s="15"/>
      <c r="BT27" s="15"/>
      <c r="BU27" s="15"/>
      <c r="BV27" s="15"/>
      <c r="BW27" s="15"/>
      <c r="BX27" s="15"/>
      <c r="BY27" s="15"/>
    </row>
    <row r="28" ht="19.5" customHeight="true" spans="1:77">
      <c r="A28" s="46" t="s">
        <v>38</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101"/>
      <c r="BC28" s="101"/>
      <c r="BD28" s="101"/>
      <c r="BE28" s="101"/>
      <c r="BF28" s="101"/>
      <c r="BG28" s="15"/>
      <c r="BH28" s="15"/>
      <c r="BI28" s="15"/>
      <c r="BJ28" s="15"/>
      <c r="BK28" s="15"/>
      <c r="BL28" s="15"/>
      <c r="BM28" s="15"/>
      <c r="BN28" s="15"/>
      <c r="BO28" s="15"/>
      <c r="BP28" s="15"/>
      <c r="BQ28" s="15"/>
      <c r="BR28" s="15"/>
      <c r="BS28" s="15"/>
      <c r="BT28" s="15"/>
      <c r="BU28" s="15"/>
      <c r="BV28" s="15"/>
      <c r="BW28" s="15"/>
      <c r="BX28" s="15"/>
      <c r="BY28" s="15"/>
    </row>
    <row r="29" ht="18" customHeight="true" spans="1:77">
      <c r="A29" s="46" t="s">
        <v>39</v>
      </c>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101"/>
      <c r="BC29" s="101"/>
      <c r="BD29" s="101"/>
      <c r="BE29" s="101"/>
      <c r="BF29" s="101"/>
      <c r="BG29" s="15"/>
      <c r="BH29" s="15"/>
      <c r="BI29" s="15"/>
      <c r="BJ29" s="15"/>
      <c r="BK29" s="15"/>
      <c r="BL29" s="15"/>
      <c r="BM29" s="15"/>
      <c r="BN29" s="15"/>
      <c r="BO29" s="15"/>
      <c r="BP29" s="15"/>
      <c r="BQ29" s="15"/>
      <c r="BR29" s="15"/>
      <c r="BS29" s="15"/>
      <c r="BT29" s="15"/>
      <c r="BU29" s="15"/>
      <c r="BV29" s="15"/>
      <c r="BW29" s="15"/>
      <c r="BX29" s="15"/>
      <c r="BY29" s="15"/>
    </row>
    <row r="30" ht="19.5" customHeight="true" spans="1:77">
      <c r="A30" s="46" t="s">
        <v>40</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101"/>
      <c r="BC30" s="101"/>
      <c r="BD30" s="101"/>
      <c r="BE30" s="101"/>
      <c r="BF30" s="101"/>
      <c r="BG30" s="15"/>
      <c r="BH30" s="15"/>
      <c r="BI30" s="15"/>
      <c r="BJ30" s="15"/>
      <c r="BK30" s="15"/>
      <c r="BL30" s="15"/>
      <c r="BM30" s="15"/>
      <c r="BN30" s="15"/>
      <c r="BO30" s="15"/>
      <c r="BP30" s="15"/>
      <c r="BQ30" s="15"/>
      <c r="BR30" s="15"/>
      <c r="BS30" s="15"/>
      <c r="BT30" s="15"/>
      <c r="BU30" s="15"/>
      <c r="BV30" s="15"/>
      <c r="BW30" s="15"/>
      <c r="BX30" s="15"/>
      <c r="BY30" s="15"/>
    </row>
    <row r="31" ht="19.5" customHeight="true" spans="1:77">
      <c r="A31" s="46" t="s">
        <v>41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101"/>
      <c r="BC31" s="101"/>
      <c r="BD31" s="101"/>
      <c r="BE31" s="101"/>
      <c r="BF31" s="101"/>
      <c r="BG31" s="15"/>
      <c r="BH31" s="15"/>
      <c r="BI31" s="15"/>
      <c r="BJ31" s="15"/>
      <c r="BK31" s="15"/>
      <c r="BL31" s="15"/>
      <c r="BM31" s="15"/>
      <c r="BN31" s="15"/>
      <c r="BO31" s="15"/>
      <c r="BP31" s="15"/>
      <c r="BQ31" s="15"/>
      <c r="BR31" s="15"/>
      <c r="BS31" s="15"/>
      <c r="BT31" s="15"/>
      <c r="BU31" s="15"/>
      <c r="BV31" s="15"/>
      <c r="BW31" s="15"/>
      <c r="BX31" s="15"/>
      <c r="BY31" s="15"/>
    </row>
  </sheetData>
  <mergeCells count="72">
    <mergeCell ref="AA7:AG7"/>
    <mergeCell ref="AD8:AG8"/>
    <mergeCell ref="A24:D24"/>
    <mergeCell ref="E24:L24"/>
    <mergeCell ref="A25:BA25"/>
    <mergeCell ref="A26:BF26"/>
    <mergeCell ref="A27:BA27"/>
    <mergeCell ref="A28:BA28"/>
    <mergeCell ref="A29:BA29"/>
    <mergeCell ref="A30:BA30"/>
    <mergeCell ref="A31:BA31"/>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2"/>
  <sheetViews>
    <sheetView showZeros="0" tabSelected="1" zoomScale="160" zoomScaleNormal="160" topLeftCell="B19" workbookViewId="0">
      <selection activeCell="G27" sqref="G27:N36"/>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4.4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6.42857142857143" style="8" customWidth="true"/>
    <col min="42" max="42" width="5" style="9" customWidth="true"/>
    <col min="43" max="43" width="5.28571428571429" style="9" customWidth="true"/>
    <col min="44" max="44" width="4.57142857142857" style="9" customWidth="true"/>
    <col min="45" max="45" width="8.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9"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42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22.5"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43</v>
      </c>
      <c r="O5" s="57"/>
      <c r="P5" s="57"/>
      <c r="Q5" s="57"/>
      <c r="R5" s="57"/>
      <c r="S5" s="69"/>
      <c r="T5" s="70" t="s">
        <v>44</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45</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D13+F13+H13+J13+L13</f>
        <v>0</v>
      </c>
      <c r="C13" s="39">
        <f>E13+G13+I13+K13+M13</f>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SUM(B16:B16)</f>
        <v>2.18</v>
      </c>
      <c r="C15" s="42">
        <f t="shared" ref="C15:BE15" si="0">SUM(C16:C16)</f>
        <v>2.18</v>
      </c>
      <c r="D15" s="42">
        <f t="shared" si="0"/>
        <v>0.45</v>
      </c>
      <c r="E15" s="42">
        <f t="shared" si="0"/>
        <v>0.45</v>
      </c>
      <c r="F15" s="42">
        <f t="shared" si="0"/>
        <v>0</v>
      </c>
      <c r="G15" s="42">
        <f t="shared" si="0"/>
        <v>0</v>
      </c>
      <c r="H15" s="42">
        <f t="shared" si="0"/>
        <v>0</v>
      </c>
      <c r="I15" s="42">
        <f t="shared" si="0"/>
        <v>0</v>
      </c>
      <c r="J15" s="42">
        <f t="shared" si="0"/>
        <v>1.56</v>
      </c>
      <c r="K15" s="42">
        <f t="shared" si="0"/>
        <v>1.56</v>
      </c>
      <c r="L15" s="42">
        <f t="shared" si="0"/>
        <v>0.17</v>
      </c>
      <c r="M15" s="42">
        <f t="shared" si="0"/>
        <v>0.17</v>
      </c>
      <c r="N15" s="42">
        <f t="shared" si="0"/>
        <v>5.2</v>
      </c>
      <c r="O15" s="42">
        <f t="shared" si="0"/>
        <v>2</v>
      </c>
      <c r="P15" s="42">
        <f t="shared" si="0"/>
        <v>0</v>
      </c>
      <c r="Q15" s="42">
        <f t="shared" si="0"/>
        <v>0</v>
      </c>
      <c r="R15" s="42">
        <f t="shared" si="0"/>
        <v>2.2</v>
      </c>
      <c r="S15" s="42">
        <f t="shared" si="0"/>
        <v>1</v>
      </c>
      <c r="T15" s="42">
        <f t="shared" si="0"/>
        <v>0.48</v>
      </c>
      <c r="U15" s="42">
        <f t="shared" si="0"/>
        <v>0.48</v>
      </c>
      <c r="V15" s="42">
        <f t="shared" si="0"/>
        <v>0</v>
      </c>
      <c r="W15" s="42">
        <f t="shared" si="0"/>
        <v>0</v>
      </c>
      <c r="X15" s="42">
        <f t="shared" si="0"/>
        <v>0</v>
      </c>
      <c r="Y15" s="42" t="e">
        <f t="shared" si="0"/>
        <v>#DIV/0!</v>
      </c>
      <c r="Z15" s="42">
        <f t="shared" si="0"/>
        <v>0</v>
      </c>
      <c r="AA15" s="42">
        <f t="shared" si="0"/>
        <v>0</v>
      </c>
      <c r="AB15" s="42">
        <f t="shared" si="0"/>
        <v>0</v>
      </c>
      <c r="AC15" s="42" t="e">
        <f t="shared" si="0"/>
        <v>#DIV/0!</v>
      </c>
      <c r="AD15" s="42">
        <f t="shared" si="0"/>
        <v>0</v>
      </c>
      <c r="AE15" s="42">
        <f t="shared" si="0"/>
        <v>0</v>
      </c>
      <c r="AF15" s="42" t="e">
        <f t="shared" si="0"/>
        <v>#DIV/0!</v>
      </c>
      <c r="AG15" s="42">
        <f t="shared" si="0"/>
        <v>0</v>
      </c>
      <c r="AH15" s="42">
        <f t="shared" si="0"/>
        <v>0</v>
      </c>
      <c r="AI15" s="42">
        <f t="shared" si="0"/>
        <v>0</v>
      </c>
      <c r="AJ15" s="42">
        <f t="shared" si="0"/>
        <v>0</v>
      </c>
      <c r="AK15" s="42" t="e">
        <f t="shared" si="0"/>
        <v>#DIV/0!</v>
      </c>
      <c r="AL15" s="42">
        <f t="shared" si="0"/>
        <v>0.48</v>
      </c>
      <c r="AM15" s="42">
        <f t="shared" si="0"/>
        <v>0.48</v>
      </c>
      <c r="AN15" s="42">
        <f t="shared" si="0"/>
        <v>0.45</v>
      </c>
      <c r="AO15" s="42">
        <f t="shared" si="0"/>
        <v>0.0666666666666667</v>
      </c>
      <c r="AP15" s="42">
        <f t="shared" si="0"/>
        <v>0</v>
      </c>
      <c r="AQ15" s="42">
        <f t="shared" si="0"/>
        <v>0</v>
      </c>
      <c r="AR15" s="42">
        <f t="shared" si="0"/>
        <v>0</v>
      </c>
      <c r="AS15" s="42" t="e">
        <f t="shared" si="0"/>
        <v>#DIV/0!</v>
      </c>
      <c r="AT15" s="42">
        <f t="shared" si="0"/>
        <v>5.2</v>
      </c>
      <c r="AU15" s="42">
        <f t="shared" si="0"/>
        <v>0</v>
      </c>
      <c r="AV15" s="42">
        <f t="shared" si="0"/>
        <v>2</v>
      </c>
      <c r="AW15" s="42">
        <f t="shared" si="0"/>
        <v>0</v>
      </c>
      <c r="AX15" s="42">
        <f t="shared" si="0"/>
        <v>0</v>
      </c>
      <c r="AY15" s="42">
        <f t="shared" si="0"/>
        <v>0</v>
      </c>
      <c r="AZ15" s="42">
        <f t="shared" si="0"/>
        <v>0</v>
      </c>
      <c r="BA15" s="42">
        <f t="shared" si="0"/>
        <v>0</v>
      </c>
      <c r="BB15" s="42">
        <f t="shared" si="0"/>
        <v>2.2</v>
      </c>
      <c r="BC15" s="42">
        <f t="shared" si="0"/>
        <v>0</v>
      </c>
      <c r="BD15" s="42">
        <f t="shared" si="0"/>
        <v>1</v>
      </c>
      <c r="BE15" s="42">
        <f t="shared" si="0"/>
        <v>0</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31.5" spans="1:255">
      <c r="A16" s="41" t="s">
        <v>29</v>
      </c>
      <c r="B16" s="39">
        <f>D16+F16+H16+J16+L16</f>
        <v>2.18</v>
      </c>
      <c r="C16" s="39">
        <f>E16+G16+I16+K16+M16</f>
        <v>2.18</v>
      </c>
      <c r="D16" s="40">
        <v>0.45</v>
      </c>
      <c r="E16" s="40">
        <v>0.45</v>
      </c>
      <c r="F16" s="40">
        <v>0</v>
      </c>
      <c r="G16" s="40">
        <v>0</v>
      </c>
      <c r="H16" s="40">
        <v>0</v>
      </c>
      <c r="I16" s="40">
        <v>0</v>
      </c>
      <c r="J16" s="40">
        <v>1.56</v>
      </c>
      <c r="K16" s="40">
        <v>1.56</v>
      </c>
      <c r="L16" s="40">
        <v>0.17</v>
      </c>
      <c r="M16" s="40">
        <v>0.17</v>
      </c>
      <c r="N16" s="39">
        <f>SUM(O16:S16)</f>
        <v>5.2</v>
      </c>
      <c r="O16" s="40">
        <v>2</v>
      </c>
      <c r="P16" s="40"/>
      <c r="Q16" s="40"/>
      <c r="R16" s="40">
        <v>2.2</v>
      </c>
      <c r="S16" s="40">
        <v>1</v>
      </c>
      <c r="T16" s="39">
        <f>V16+Z16+AH16+AL16+AP16</f>
        <v>0.48</v>
      </c>
      <c r="U16" s="39">
        <f>W16+AA16+AI16+AM16+AQ16</f>
        <v>0.48</v>
      </c>
      <c r="V16" s="40"/>
      <c r="W16" s="40"/>
      <c r="X16" s="40"/>
      <c r="Y16" s="77" t="e">
        <f>W16/X16-1</f>
        <v>#DIV/0!</v>
      </c>
      <c r="Z16" s="40"/>
      <c r="AA16" s="40"/>
      <c r="AB16" s="40">
        <v>0</v>
      </c>
      <c r="AC16" s="39" t="e">
        <f>AA16/AB16-1</f>
        <v>#DIV/0!</v>
      </c>
      <c r="AD16" s="40"/>
      <c r="AE16" s="40"/>
      <c r="AF16" s="39" t="e">
        <f>AD16/AE16-1</f>
        <v>#DIV/0!</v>
      </c>
      <c r="AG16" s="40"/>
      <c r="AH16" s="40">
        <v>0</v>
      </c>
      <c r="AI16" s="40"/>
      <c r="AJ16" s="90"/>
      <c r="AK16" s="94" t="e">
        <f>AI16/AJ16-1</f>
        <v>#DIV/0!</v>
      </c>
      <c r="AL16" s="95">
        <v>0.48</v>
      </c>
      <c r="AM16" s="95">
        <v>0.48</v>
      </c>
      <c r="AN16" s="95">
        <v>0.45</v>
      </c>
      <c r="AO16" s="92">
        <f>AM16/AN16-1</f>
        <v>0.0666666666666667</v>
      </c>
      <c r="AP16" s="40">
        <v>0</v>
      </c>
      <c r="AQ16" s="40">
        <v>0</v>
      </c>
      <c r="AR16" s="40"/>
      <c r="AS16" s="92" t="e">
        <f>AQ16/AR16-1</f>
        <v>#DIV/0!</v>
      </c>
      <c r="AT16" s="92">
        <f>AV16+AX16+AZ16+BB16+BD16</f>
        <v>5.2</v>
      </c>
      <c r="AU16" s="92">
        <f>AW16+AY16+BA16+BC16+BE16</f>
        <v>0</v>
      </c>
      <c r="AV16" s="40">
        <v>2</v>
      </c>
      <c r="AW16" s="40"/>
      <c r="AX16" s="40"/>
      <c r="AY16" s="40"/>
      <c r="AZ16" s="40"/>
      <c r="BA16" s="40"/>
      <c r="BB16" s="40">
        <v>2.2</v>
      </c>
      <c r="BC16" s="40"/>
      <c r="BD16" s="40">
        <v>1</v>
      </c>
      <c r="BE16" s="40"/>
      <c r="BF16" s="110"/>
      <c r="BG16" s="72"/>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8" s="5" customFormat="true" ht="39" customHeight="true" spans="1:47">
      <c r="A18" s="43" t="s">
        <v>33</v>
      </c>
      <c r="B18" s="43"/>
      <c r="C18" s="43"/>
      <c r="D18" s="43"/>
      <c r="E18" s="43" t="s">
        <v>34</v>
      </c>
      <c r="F18" s="43"/>
      <c r="G18" s="43"/>
      <c r="H18" s="43"/>
      <c r="I18" s="43"/>
      <c r="J18" s="43"/>
      <c r="K18" s="43"/>
      <c r="L18" s="43"/>
      <c r="M18" s="67"/>
      <c r="N18" s="68"/>
      <c r="O18" s="67"/>
      <c r="P18" s="67"/>
      <c r="Q18" s="72"/>
      <c r="R18" s="72"/>
      <c r="S18" s="67"/>
      <c r="T18" s="68"/>
      <c r="U18" s="68"/>
      <c r="V18" s="67"/>
      <c r="W18" s="67"/>
      <c r="X18" s="67"/>
      <c r="Y18" s="78"/>
      <c r="Z18" s="67"/>
      <c r="AA18" s="72"/>
      <c r="AB18" s="72"/>
      <c r="AC18" s="68"/>
      <c r="AD18" s="67"/>
      <c r="AE18" s="67"/>
      <c r="AF18" s="68"/>
      <c r="AG18" s="67"/>
      <c r="AH18" s="67"/>
      <c r="AI18" s="67"/>
      <c r="AJ18" s="67"/>
      <c r="AK18" s="96"/>
      <c r="AO18" s="96"/>
      <c r="AS18" s="96"/>
      <c r="AT18" s="96"/>
      <c r="AU18" s="96"/>
    </row>
    <row r="19" s="6" customFormat="true" ht="23.25" customHeight="true" spans="1:58">
      <c r="A19" s="44" t="s">
        <v>35</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100"/>
      <c r="BC19" s="100"/>
      <c r="BD19" s="100"/>
      <c r="BE19" s="100"/>
      <c r="BF19" s="100"/>
    </row>
    <row r="20" s="6" customFormat="true" ht="26.25" customHeight="true" spans="1:58">
      <c r="A20" s="45" t="s">
        <v>36</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row>
    <row r="21" ht="25.5" customHeight="true" spans="1:77">
      <c r="A21" s="46" t="s">
        <v>37</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101"/>
      <c r="BC21" s="101"/>
      <c r="BD21" s="101"/>
      <c r="BE21" s="101"/>
      <c r="BF21" s="101"/>
      <c r="BG21" s="15"/>
      <c r="BH21" s="15"/>
      <c r="BI21" s="15"/>
      <c r="BJ21" s="15"/>
      <c r="BK21" s="15"/>
      <c r="BL21" s="15"/>
      <c r="BM21" s="15"/>
      <c r="BN21" s="15"/>
      <c r="BO21" s="15"/>
      <c r="BP21" s="15"/>
      <c r="BQ21" s="15"/>
      <c r="BR21" s="15"/>
      <c r="BS21" s="15"/>
      <c r="BT21" s="15"/>
      <c r="BU21" s="15"/>
      <c r="BV21" s="15"/>
      <c r="BW21" s="15"/>
      <c r="BX21" s="15"/>
      <c r="BY21" s="15"/>
    </row>
    <row r="22" ht="19.5" customHeight="true" spans="1:77">
      <c r="A22" s="46" t="s">
        <v>38</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101"/>
      <c r="BC22" s="101"/>
      <c r="BD22" s="101"/>
      <c r="BE22" s="101"/>
      <c r="BF22" s="101"/>
      <c r="BG22" s="15"/>
      <c r="BH22" s="15"/>
      <c r="BI22" s="15"/>
      <c r="BJ22" s="15"/>
      <c r="BK22" s="15"/>
      <c r="BL22" s="15"/>
      <c r="BM22" s="15"/>
      <c r="BN22" s="15"/>
      <c r="BO22" s="15"/>
      <c r="BP22" s="15"/>
      <c r="BQ22" s="15"/>
      <c r="BR22" s="15"/>
      <c r="BS22" s="15"/>
      <c r="BT22" s="15"/>
      <c r="BU22" s="15"/>
      <c r="BV22" s="15"/>
      <c r="BW22" s="15"/>
      <c r="BX22" s="15"/>
      <c r="BY22" s="15"/>
    </row>
    <row r="23" ht="18" customHeight="true" spans="1:77">
      <c r="A23" s="46" t="s">
        <v>39</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101"/>
      <c r="BC23" s="101"/>
      <c r="BD23" s="101"/>
      <c r="BE23" s="101"/>
      <c r="BF23" s="101"/>
      <c r="BG23" s="15"/>
      <c r="BH23" s="15"/>
      <c r="BI23" s="15"/>
      <c r="BJ23" s="15"/>
      <c r="BK23" s="15"/>
      <c r="BL23" s="15"/>
      <c r="BM23" s="15"/>
      <c r="BN23" s="15"/>
      <c r="BO23" s="15"/>
      <c r="BP23" s="15"/>
      <c r="BQ23" s="15"/>
      <c r="BR23" s="15"/>
      <c r="BS23" s="15"/>
      <c r="BT23" s="15"/>
      <c r="BU23" s="15"/>
      <c r="BV23" s="15"/>
      <c r="BW23" s="15"/>
      <c r="BX23" s="15"/>
      <c r="BY23" s="15"/>
    </row>
    <row r="24" ht="19.5" customHeight="true" spans="1:77">
      <c r="A24" s="46" t="s">
        <v>40</v>
      </c>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101"/>
      <c r="BC24" s="101"/>
      <c r="BD24" s="101"/>
      <c r="BE24" s="101"/>
      <c r="BF24" s="101"/>
      <c r="BG24" s="15"/>
      <c r="BH24" s="15"/>
      <c r="BI24" s="15"/>
      <c r="BJ24" s="15"/>
      <c r="BK24" s="15"/>
      <c r="BL24" s="15"/>
      <c r="BM24" s="15"/>
      <c r="BN24" s="15"/>
      <c r="BO24" s="15"/>
      <c r="BP24" s="15"/>
      <c r="BQ24" s="15"/>
      <c r="BR24" s="15"/>
      <c r="BS24" s="15"/>
      <c r="BT24" s="15"/>
      <c r="BU24" s="15"/>
      <c r="BV24" s="15"/>
      <c r="BW24" s="15"/>
      <c r="BX24" s="15"/>
      <c r="BY24" s="15"/>
    </row>
    <row r="25" ht="19.5" customHeight="true" spans="1:77">
      <c r="A25" s="46" t="s">
        <v>41</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101"/>
      <c r="BC25" s="101"/>
      <c r="BD25" s="101"/>
      <c r="BE25" s="101"/>
      <c r="BF25" s="101"/>
      <c r="BG25" s="15"/>
      <c r="BH25" s="15"/>
      <c r="BI25" s="15"/>
      <c r="BJ25" s="15"/>
      <c r="BK25" s="15"/>
      <c r="BL25" s="15"/>
      <c r="BM25" s="15"/>
      <c r="BN25" s="15"/>
      <c r="BO25" s="15"/>
      <c r="BP25" s="15"/>
      <c r="BQ25" s="15"/>
      <c r="BR25" s="15"/>
      <c r="BS25" s="15"/>
      <c r="BT25" s="15"/>
      <c r="BU25" s="15"/>
      <c r="BV25" s="15"/>
      <c r="BW25" s="15"/>
      <c r="BX25" s="15"/>
      <c r="BY25" s="15"/>
    </row>
    <row r="29" spans="10:11">
      <c r="J29" s="11"/>
      <c r="K29" s="11"/>
    </row>
    <row r="30" spans="9:9">
      <c r="I30" s="11"/>
    </row>
    <row r="32" spans="12:12">
      <c r="L32" s="49"/>
    </row>
  </sheetData>
  <mergeCells count="72">
    <mergeCell ref="AA7:AG7"/>
    <mergeCell ref="AD8:AG8"/>
    <mergeCell ref="A18:D18"/>
    <mergeCell ref="E18:L18"/>
    <mergeCell ref="A19:BA19"/>
    <mergeCell ref="A20:BF20"/>
    <mergeCell ref="A21:BA21"/>
    <mergeCell ref="A22:BA22"/>
    <mergeCell ref="A23:BA23"/>
    <mergeCell ref="A24:BA24"/>
    <mergeCell ref="A25:BA25"/>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一季度</vt:lpstr>
      <vt:lpstr>一季度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uos</cp:lastModifiedBy>
  <dcterms:created xsi:type="dcterms:W3CDTF">2012-01-14T16:34:00Z</dcterms:created>
  <cp:lastPrinted>2016-10-16T12:59:00Z</cp:lastPrinted>
  <dcterms:modified xsi:type="dcterms:W3CDTF">2021-09-10T09:32:45Z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