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<sst xmlns="http://schemas.openxmlformats.org/spreadsheetml/2006/main" count="61" uniqueCount="54">
  <si>
    <t>2025年省级福彩公益金预算资金使用管理和绩效情况表</t>
  </si>
  <si>
    <t>使用单位/县（市、区）</t>
  </si>
  <si>
    <t>任务清单</t>
  </si>
  <si>
    <t>下达金额（万元）</t>
  </si>
  <si>
    <t>截至2026年5月进展情况</t>
  </si>
  <si>
    <t>截至2026年5月底支出金额（万元）</t>
  </si>
  <si>
    <t>截至2026年5月底支出进度（%）</t>
  </si>
  <si>
    <t>支出内容</t>
  </si>
  <si>
    <t>实际效果</t>
  </si>
  <si>
    <t>项目用款单位</t>
  </si>
  <si>
    <t>合计</t>
  </si>
  <si>
    <t>湛江市民政局</t>
  </si>
  <si>
    <t>建立湛江市督导团队，健全服务网络，对乡镇（街道）社会工作服务站（点）和社工持续开展社会工作专业实地督导工作，为社工提供实务指导、能力提升、政策解读等服务，乡镇（街道）社会工作服务站（点）社工专业服务水平明显提高，基本形成专业的、本土的社会工作服务及发展模式。</t>
  </si>
  <si>
    <t>截至2026年5月，“广东兜底民生服务社会工作双百工程”人才队伍建设项目-湛江市民政局350万元已全部支出。</t>
  </si>
  <si>
    <t>用于督导队伍人员工资福利待遇</t>
  </si>
  <si>
    <t>保障“双百工程”各项人才队伍建设项目投入</t>
  </si>
  <si>
    <t>湛江市救助管理站</t>
  </si>
  <si>
    <t>通过建设全国服务类社会救助试点与综合救助服务平台试点，有效统筹部门救助合力，加强慈善救助衔接，增强救助互动体验，培育社会参与力量，展示救助功能成果等，在提升救助服务质量水平的同时，实现社会救助阵地实体化的转型升级。</t>
  </si>
  <si>
    <t>现场大门、墙上装饰等内容已完成，资金尚未支出。</t>
  </si>
  <si>
    <t>无</t>
  </si>
  <si>
    <t>现场大门、墙上装饰等内容已完成</t>
  </si>
  <si>
    <t>湛江市殡葬管理所</t>
  </si>
  <si>
    <t>提高殡仪服务保障能力，强化殡仪馆突发事件应急保障能力。</t>
  </si>
  <si>
    <t>2025年11月购买火化炉尾气净化设备62万元；12月付告别厅消防设施升级项目款459920元，截至2026年5月还剩余金额为90080元</t>
  </si>
  <si>
    <t>2025年11月购买火化炉尾气净化设备62万元；12月付告别厅消防设施升级项目款459920元。</t>
  </si>
  <si>
    <t>赤坎区</t>
  </si>
  <si>
    <t>一是加快推进婚姻登记机关规范化建设，提升婚姻登记机关公共服务能力 ，开展婚姻登记“跨省通办”试点。二是落实粤港澳大湾区民政改革创新试点工作任务，深化婚俗改革，推进婚姻领域移风易俗，推动婚姻家庭辅导服务，促进婚姻家庭和谐、美满。</t>
  </si>
  <si>
    <t>暂无请款</t>
  </si>
  <si>
    <t>赤坎区民政局</t>
  </si>
  <si>
    <t>遂溪县</t>
  </si>
  <si>
    <t>殡仪馆焚烧设备项目、殡仪馆消防工程项目、殡仪馆购置六门冷藏柜设备</t>
  </si>
  <si>
    <t>效果显著</t>
  </si>
  <si>
    <t>遂溪县民政局</t>
  </si>
  <si>
    <t>廉江市</t>
  </si>
  <si>
    <t>通过建设全国服务类社会救助试点与综合救助服务平台试点，有效统筹部门救助合力，加强慈善救助衔接，增强救助互动体验，培育社会参与力量，展示救助功能成果等，在提升救助服务质量水平的同时，实现社会救助阵地实体化的转型升级。
一是加快推进婚姻登记机关规范化建设，提升婚姻登记机关公共服务能力 ，开展婚姻登记“跨省通办”试点。二是落实粤港澳大湾区民政改革创新试点工作任务，深化婚俗改革，推进婚姻领域移风易俗，推动婚姻家庭辅导服务，促进婚姻家庭和谐、美满。</t>
  </si>
  <si>
    <t>1、我市作为广东省综合救助服务平台试点之一，分别建设廉江市综合救助服务平台、石城镇综合救助服务平台、石城镇飞鼠田村委会综合救助服务平台、安铺镇综合救助服务平台、安铺镇水流村委会综合救助服务平台、安铺镇鹤塘村委会综合救助服务平台。截至2026年6月23日，项目累计支出103.32万元，待财政支付90.92万元（在途），现指标结余125.76万元。目前所有平台已竣工并正式投入运行，结余资金将继续用于完善平台配套设施设备。
2、和谐婚姻建设项目用于婚姻登记处聘请1名专业社工和1名专业心理咨询师，及婚姻登记服务分点婚姻家庭辅导室办公设备购置等，已完成。</t>
  </si>
  <si>
    <t xml:space="preserve">其中：综合救助报务平台320万元，支1033217元；和谐婚姻20万元，支付89590.50元
</t>
  </si>
  <si>
    <t>1、综合救助报务平台项目的实施，有效整合各部门救助资源，畅通慈善救助对接渠道，优化群众救助办事体验，引导多元社会力量参与救助工作，直观展现社会救助工作成效。项目不仅全面提升社会救助服务质效，还推动社会救助服务阵地实体化转型，进一步筑牢民生保障底线，切实维护困难群众基本生活权益。
2、和谐婚姻建设项目用于婚姻登记处聘请1名专业社工和1名专业心理咨询师，及婚姻登记服务分点婚姻家庭辅导室办公设备购置等，项目建成标准化婚姻家庭辅导阵地，配齐调解与心理服务力量，常态化开展婚前教育、离婚冷静期干预、婚恋纠纷个案调解。全年婚姻家庭矛盾处置及时高效，冲动离婚得到有效遏制，家庭破裂数量稳步下降，家暴隐患大幅减少。项目有力保障妇女儿童权益，促进平安家庭建设。</t>
  </si>
  <si>
    <t>廉江市民政局</t>
  </si>
  <si>
    <t>雷州市</t>
  </si>
  <si>
    <r>
      <rPr>
        <sz val="11"/>
        <rFont val="宋体"/>
        <charset val="134"/>
      </rPr>
      <t>目规划总用地</t>
    </r>
    <r>
      <rPr>
        <sz val="11"/>
        <rFont val="Times New Roman"/>
        <charset val="134"/>
      </rPr>
      <t>254.07</t>
    </r>
    <r>
      <rPr>
        <sz val="11"/>
        <rFont val="宋体"/>
        <charset val="134"/>
      </rPr>
      <t>亩，</t>
    </r>
    <r>
      <rPr>
        <sz val="11"/>
        <rFont val="Times New Roman"/>
        <charset val="134"/>
      </rPr>
      <t>2026</t>
    </r>
    <r>
      <rPr>
        <sz val="11"/>
        <rFont val="宋体"/>
        <charset val="134"/>
      </rPr>
      <t>年</t>
    </r>
    <r>
      <rPr>
        <sz val="11"/>
        <rFont val="Times New Roman"/>
        <charset val="134"/>
      </rPr>
      <t>3</t>
    </r>
    <r>
      <rPr>
        <sz val="11"/>
        <rFont val="宋体"/>
        <charset val="134"/>
      </rPr>
      <t>月市自然资源局已依法核发《国有建设用地划拨决定书》。当前，我局严格依照不动产登记相关法律法规及工作流程，积极对接市财政局统筹落实耕地指标款</t>
    </r>
    <r>
      <rPr>
        <sz val="11"/>
        <rFont val="Times New Roman"/>
        <charset val="134"/>
      </rPr>
      <t>697</t>
    </r>
    <r>
      <rPr>
        <sz val="11"/>
        <rFont val="宋体"/>
        <charset val="134"/>
      </rPr>
      <t>万元、土地成本款</t>
    </r>
    <r>
      <rPr>
        <sz val="11"/>
        <rFont val="Times New Roman"/>
        <charset val="134"/>
      </rPr>
      <t>4355</t>
    </r>
    <r>
      <rPr>
        <sz val="11"/>
        <rFont val="宋体"/>
        <charset val="134"/>
      </rPr>
      <t>万元缴交工作，全力推进不动产权证书办理。受我市财政收支紧张、财力不足影响，上述两项资金合计</t>
    </r>
    <r>
      <rPr>
        <sz val="11"/>
        <rFont val="Times New Roman"/>
        <charset val="134"/>
      </rPr>
      <t>5052</t>
    </r>
    <r>
      <rPr>
        <sz val="11"/>
        <rFont val="宋体"/>
        <charset val="134"/>
      </rPr>
      <t>万元暂未拨付到位，导致不动产权证书办理工作暂缓。为尽快推动项目复工复产，我局主动加强与市自然资源局协同联动，同步对接施工单位提前谋划复工方案、做好复工筹备，预计</t>
    </r>
    <r>
      <rPr>
        <sz val="11"/>
        <rFont val="Times New Roman"/>
        <charset val="134"/>
      </rPr>
      <t>2026</t>
    </r>
    <r>
      <rPr>
        <sz val="11"/>
        <rFont val="宋体"/>
        <charset val="134"/>
      </rPr>
      <t>年</t>
    </r>
    <r>
      <rPr>
        <sz val="11"/>
        <rFont val="Times New Roman"/>
        <charset val="134"/>
      </rPr>
      <t>9</t>
    </r>
    <r>
      <rPr>
        <sz val="11"/>
        <rFont val="宋体"/>
        <charset val="134"/>
      </rPr>
      <t>月初项目可全面复工建设。</t>
    </r>
  </si>
  <si>
    <t>雷州市公益性生态公墓园建设项目</t>
  </si>
  <si>
    <t>雷州市民政局</t>
  </si>
  <si>
    <t>吴川市</t>
  </si>
  <si>
    <t>通过省级补助支持和地方资金配套，推动落实“乡村著名行动”的工作任务，进一步织密乡村地名网，完成县级地名方案编制和地名保护名录评审认定，广泛提升地名文化保护宣传力度和地名文化影响度，助力百县千镇万村高质量发展工程。
通过建设全国服务类社会救助试点与综合救助服务平台试点，有效统筹部门救助合力，加强慈善救助衔接，增强救助互动体验，培育社会参与力量，展示救助功能成果等，在提升救助服务质量水平的同时，实现社会救助阵地实体化的转型升级。
一是加快推进婚姻登记机关规范化建设，提升婚姻登记机关公共服务能力 ，开展婚姻登记“跨省通办”试点。二是落实粤港澳大湾区民政改革创新试点工作任务，深化婚俗改革，推进婚姻领域移风易俗，推动婚姻家庭辅导服务，促进婚姻家庭和谐、美满。
提高殡仪服务保障能力，强化殡仪馆突发事件应急保障能力。</t>
  </si>
  <si>
    <r>
      <rPr>
        <sz val="11"/>
        <rFont val="宋体"/>
        <charset val="134"/>
      </rPr>
      <t>1.“乡村著名行动”：目前项目已完成</t>
    </r>
    <r>
      <rPr>
        <sz val="11"/>
        <rFont val="Times New Roman"/>
        <charset val="134"/>
      </rPr>
      <t>8</t>
    </r>
    <r>
      <rPr>
        <sz val="11"/>
        <rFont val="宋体"/>
        <charset val="134"/>
      </rPr>
      <t>成，还有路牌未制作安装。预计要</t>
    </r>
    <r>
      <rPr>
        <sz val="11"/>
        <rFont val="Times New Roman"/>
        <charset val="134"/>
      </rPr>
      <t>2026</t>
    </r>
    <r>
      <rPr>
        <sz val="11"/>
        <rFont val="宋体"/>
        <charset val="134"/>
      </rPr>
      <t>年</t>
    </r>
    <r>
      <rPr>
        <sz val="11"/>
        <rFont val="Times New Roman"/>
        <charset val="134"/>
      </rPr>
      <t>7</t>
    </r>
    <r>
      <rPr>
        <sz val="11"/>
        <rFont val="宋体"/>
        <charset val="134"/>
      </rPr>
      <t>月底才完成。已支付“乡村著名行动”助力百县千镇万村高质量发展工程项目预付款199000元。（按合同先付2成，余款完工才付。）2.全国服务类社会救助试点与综合救助服务平台试点建设项目已经完成，2025年12月3号验收通过。3.婚姻登记中心搬迁项目于2026年4月10日开工建设，截至2026年6月25日已完成工程量90%。4.殡葬事业高质量发展项目-5台殡仪车已经购置到位，验收通过。</t>
    </r>
  </si>
  <si>
    <r>
      <rPr>
        <sz val="11"/>
        <rFont val="Times New Roman"/>
        <charset val="134"/>
      </rPr>
      <t>1.“</t>
    </r>
    <r>
      <rPr>
        <sz val="11"/>
        <rFont val="宋体"/>
        <charset val="134"/>
      </rPr>
      <t>乡村著名行动</t>
    </r>
    <r>
      <rPr>
        <sz val="11"/>
        <rFont val="Times New Roman"/>
        <charset val="134"/>
      </rPr>
      <t>”</t>
    </r>
    <r>
      <rPr>
        <sz val="11"/>
        <rFont val="宋体"/>
        <charset val="134"/>
      </rPr>
      <t>支付了预付款</t>
    </r>
    <r>
      <rPr>
        <sz val="11"/>
        <rFont val="Times New Roman"/>
        <charset val="134"/>
      </rPr>
      <t>19.9</t>
    </r>
    <r>
      <rPr>
        <sz val="11"/>
        <rFont val="宋体"/>
        <charset val="134"/>
      </rPr>
      <t>万元；</t>
    </r>
    <r>
      <rPr>
        <sz val="11"/>
        <rFont val="Times New Roman"/>
        <charset val="134"/>
      </rPr>
      <t>2.</t>
    </r>
    <r>
      <rPr>
        <sz val="11"/>
        <rFont val="宋体"/>
        <charset val="134"/>
      </rPr>
      <t>吴川市综合救助服务平台支付了预付款</t>
    </r>
    <r>
      <rPr>
        <sz val="11"/>
        <rFont val="Times New Roman"/>
        <charset val="134"/>
      </rPr>
      <t>63.96</t>
    </r>
    <r>
      <rPr>
        <sz val="11"/>
        <rFont val="宋体"/>
        <charset val="134"/>
      </rPr>
      <t>万元；</t>
    </r>
    <r>
      <rPr>
        <sz val="11"/>
        <rFont val="Times New Roman"/>
        <charset val="134"/>
      </rPr>
      <t>3.“</t>
    </r>
    <r>
      <rPr>
        <sz val="11"/>
        <rFont val="宋体"/>
        <charset val="134"/>
      </rPr>
      <t>和谐婚姻</t>
    </r>
    <r>
      <rPr>
        <sz val="11"/>
        <rFont val="Times New Roman"/>
        <charset val="134"/>
      </rPr>
      <t>”</t>
    </r>
    <r>
      <rPr>
        <sz val="11"/>
        <rFont val="宋体"/>
        <charset val="134"/>
      </rPr>
      <t>建设计划项目支付了工程预付款</t>
    </r>
    <r>
      <rPr>
        <sz val="11"/>
        <rFont val="Times New Roman"/>
        <charset val="134"/>
      </rPr>
      <t>15.94</t>
    </r>
    <r>
      <rPr>
        <sz val="11"/>
        <rFont val="宋体"/>
        <charset val="134"/>
      </rPr>
      <t>万元；</t>
    </r>
    <r>
      <rPr>
        <sz val="11"/>
        <rFont val="Times New Roman"/>
        <charset val="134"/>
      </rPr>
      <t>4.</t>
    </r>
    <r>
      <rPr>
        <sz val="11"/>
        <rFont val="宋体"/>
        <charset val="134"/>
      </rPr>
      <t>已支付殡葬事业高质量发展项目费（吴川殡仪馆殡仪车配置）</t>
    </r>
    <r>
      <rPr>
        <sz val="11"/>
        <rFont val="Times New Roman"/>
        <charset val="134"/>
      </rPr>
      <t>99.5</t>
    </r>
    <r>
      <rPr>
        <sz val="11"/>
        <rFont val="宋体"/>
        <charset val="134"/>
      </rPr>
      <t>万元。</t>
    </r>
  </si>
  <si>
    <r>
      <rPr>
        <sz val="11"/>
        <rFont val="Times New Roman"/>
        <charset val="134"/>
      </rPr>
      <t>1.“</t>
    </r>
    <r>
      <rPr>
        <sz val="11"/>
        <rFont val="宋体"/>
        <charset val="134"/>
      </rPr>
      <t>乡村著名行动</t>
    </r>
    <r>
      <rPr>
        <sz val="11"/>
        <rFont val="Times New Roman"/>
        <charset val="134"/>
      </rPr>
      <t>”</t>
    </r>
    <r>
      <rPr>
        <sz val="11"/>
        <rFont val="宋体"/>
        <charset val="134"/>
      </rPr>
      <t>：进一步织密乡村地名网，完成县级地名方案编制和地名保护名录评审认定，广泛提升地名文化保护宣传力度和地名文化影响度，助力百县千镇万村高质量发展工程。</t>
    </r>
    <r>
      <rPr>
        <sz val="11"/>
        <rFont val="Times New Roman"/>
        <charset val="134"/>
      </rPr>
      <t>2.</t>
    </r>
    <r>
      <rPr>
        <sz val="11"/>
        <rFont val="宋体"/>
        <charset val="134"/>
      </rPr>
      <t>通过建设全国服务类社会救助试点与综合救助服务平台试点，有效统筹部门救助合力，加强慈善救助衔接，增强救助互动体验，培育社会参与力量，展示救助功能成果等，在提升救助服务质量水平的同时，实现社会救助阵地实体化的转型升级。</t>
    </r>
    <r>
      <rPr>
        <sz val="11"/>
        <rFont val="Times New Roman"/>
        <charset val="134"/>
      </rPr>
      <t xml:space="preserve">
3</t>
    </r>
    <r>
      <rPr>
        <sz val="11"/>
        <rFont val="宋体"/>
        <charset val="134"/>
      </rPr>
      <t>.加快推进婚姻登记机关规范化建设，提升婚姻登记机关公共服务能力</t>
    </r>
    <r>
      <rPr>
        <sz val="11"/>
        <rFont val="Times New Roman"/>
        <charset val="134"/>
      </rPr>
      <t xml:space="preserve"> </t>
    </r>
    <r>
      <rPr>
        <sz val="11"/>
        <rFont val="宋体"/>
        <charset val="134"/>
      </rPr>
      <t>，深化婚俗改革，推进婚姻领域移风易俗，推动婚姻家庭辅导服务，促进婚姻家庭和谐、美满。</t>
    </r>
    <r>
      <rPr>
        <sz val="11"/>
        <rFont val="Times New Roman"/>
        <charset val="134"/>
      </rPr>
      <t xml:space="preserve">
4</t>
    </r>
    <r>
      <rPr>
        <sz val="11"/>
        <rFont val="宋体"/>
        <charset val="134"/>
      </rPr>
      <t>.提高殡仪服务保障能力，强化殡仪馆突发事件应急保障能力。</t>
    </r>
  </si>
  <si>
    <t>吴川市民政局</t>
  </si>
  <si>
    <t>徐闻县</t>
  </si>
  <si>
    <r>
      <rPr>
        <sz val="11"/>
        <rFont val="宋体"/>
        <charset val="134"/>
      </rPr>
      <t>新增建设徐闻县民政局南极村婚姻登记处，已完成支付该项目设计及预算</t>
    </r>
    <r>
      <rPr>
        <sz val="11"/>
        <rFont val="Times New Roman"/>
        <charset val="134"/>
      </rPr>
      <t>2.4</t>
    </r>
    <r>
      <rPr>
        <sz val="11"/>
        <rFont val="宋体"/>
        <charset val="134"/>
      </rPr>
      <t>万元，目前工程正在施工中。</t>
    </r>
  </si>
  <si>
    <t>设计及预算</t>
  </si>
  <si>
    <t>项目进度稍微滞后，目前工程正在施工中，预计七月底完成建设并竣工验收。</t>
  </si>
  <si>
    <t>徐闻县民政局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</si>
</sst>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Times New Roman"/>
      <charset val="134"/>
    </font>
    <font>
      <sz val="11"/>
      <name val="宋体"/>
      <charset val="134"/>
      <scheme val="minor"/>
    </font>
    <font>
      <sz val="14"/>
      <name val="黑体"/>
      <charset val="134"/>
    </font>
    <font>
      <sz val="20"/>
      <name val="方正小标宋简体"/>
      <charset val="134"/>
    </font>
    <font>
      <sz val="20"/>
      <name val="Times New Roman"/>
      <charset val="134"/>
    </font>
    <font>
      <sz val="11"/>
      <name val="黑体"/>
      <charset val="134"/>
    </font>
    <font>
      <sz val="11"/>
      <name val="方正书宋_GBK"/>
      <charset val="0"/>
    </font>
    <font>
      <sz val="12"/>
      <color theme="1"/>
      <name val="宋体"/>
      <charset val="134"/>
      <scheme val="minor"/>
    </font>
    <font>
      <sz val="11"/>
      <name val="宋体"/>
      <charset val="134"/>
    </font>
    <font>
      <sz val="11"/>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Alignment="1">
      <alignment horizontal="center" vertical="center"/>
    </xf>
    <xf numFmtId="0" fontId="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0" fillId="0" borderId="1" xfId="0" applyFont="1" applyFill="1" applyBorder="1" applyAlignment="1">
      <alignment horizontal="left" vertical="center" wrapText="1"/>
    </xf>
    <xf numFmtId="10"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4" fillId="0" borderId="0" xfId="0" applyFont="1" applyFill="1" applyBorder="1" applyAlignment="1">
      <alignment vertical="center"/>
    </xf>
    <xf numFmtId="0" fontId="11" fillId="0" borderId="0" xfId="0" applyFont="1" applyFill="1" applyBorder="1" applyAlignment="1">
      <alignment horizontal="center" vertical="center" wrapText="1"/>
    </xf>
    <xf numFmtId="0" fontId="1"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4"/>
  <sheetViews>
    <sheetView tabSelected="1" zoomScale="80" zoomScaleNormal="80" topLeftCell="A9" workbookViewId="0">
      <selection activeCell="D12" sqref="D12"/>
    </sheetView>
  </sheetViews>
  <sheetFormatPr defaultColWidth="9" defaultRowHeight="15"/>
  <cols>
    <col min="1" max="1" width="19.8416666666667" style="1" customWidth="1"/>
    <col min="2" max="2" width="55" style="1" customWidth="1"/>
    <col min="3" max="3" width="10.625" style="5" customWidth="1"/>
    <col min="4" max="4" width="46.25" style="5" customWidth="1"/>
    <col min="5" max="5" width="14.5" style="5" customWidth="1"/>
    <col min="6" max="6" width="15" style="5" customWidth="1"/>
    <col min="7" max="7" width="29.625" style="5" customWidth="1"/>
    <col min="8" max="8" width="50.625" style="5" customWidth="1"/>
    <col min="9" max="9" width="17.5" style="5" customWidth="1"/>
    <col min="10" max="10" width="29.75" style="5" customWidth="1"/>
    <col min="11" max="253" width="9" style="1"/>
    <col min="254" max="16382" width="9" style="3"/>
    <col min="16383" max="16384" width="9" style="6"/>
  </cols>
  <sheetData>
    <row r="1" s="1" customFormat="1" ht="18.75" spans="1:10">
      <c r="A1" s="7"/>
      <c r="C1" s="5"/>
      <c r="D1" s="5"/>
      <c r="E1" s="5"/>
      <c r="F1" s="5"/>
      <c r="G1" s="5"/>
      <c r="H1" s="5"/>
      <c r="I1" s="5"/>
      <c r="J1" s="5"/>
    </row>
    <row r="2" s="1" customFormat="1" ht="27" spans="1:10">
      <c r="A2" s="8" t="s">
        <v>0</v>
      </c>
      <c r="B2" s="8"/>
      <c r="C2" s="8"/>
      <c r="D2" s="8"/>
      <c r="E2" s="8"/>
      <c r="F2" s="8"/>
      <c r="G2" s="8"/>
      <c r="H2" s="8"/>
      <c r="I2" s="8"/>
      <c r="J2" s="29"/>
    </row>
    <row r="3" s="1" customFormat="1" ht="13" customHeight="1" spans="1:10">
      <c r="A3" s="9"/>
      <c r="B3" s="10"/>
      <c r="C3" s="10"/>
      <c r="D3" s="10"/>
      <c r="E3" s="10"/>
      <c r="F3" s="10"/>
      <c r="G3" s="5"/>
      <c r="H3" s="10"/>
      <c r="I3" s="10"/>
      <c r="J3" s="5"/>
    </row>
    <row r="4" s="2" customFormat="1" ht="40.5" spans="1:9">
      <c r="A4" s="11" t="s">
        <v>1</v>
      </c>
      <c r="B4" s="11" t="s">
        <v>2</v>
      </c>
      <c r="C4" s="11" t="s">
        <v>3</v>
      </c>
      <c r="D4" s="11" t="s">
        <v>4</v>
      </c>
      <c r="E4" s="11" t="s">
        <v>5</v>
      </c>
      <c r="F4" s="11" t="s">
        <v>6</v>
      </c>
      <c r="G4" s="11" t="s">
        <v>7</v>
      </c>
      <c r="H4" s="11" t="s">
        <v>8</v>
      </c>
      <c r="I4" s="11" t="s">
        <v>9</v>
      </c>
    </row>
    <row r="5" s="2" customFormat="1" spans="1:9">
      <c r="A5" s="12"/>
      <c r="B5" s="13" t="s">
        <v>10</v>
      </c>
      <c r="C5" s="12">
        <f>SUM(C6:C14)</f>
        <v>2109</v>
      </c>
      <c r="D5" s="12"/>
      <c r="E5" s="12">
        <f>SUM(E6:E14)</f>
        <v>981.135038</v>
      </c>
      <c r="F5" s="14">
        <f>E5/C5</f>
        <v>0.465213389284021</v>
      </c>
      <c r="G5" s="12"/>
      <c r="H5" s="12"/>
      <c r="I5" s="12"/>
    </row>
    <row r="6" s="2" customFormat="1" ht="143" customHeight="1" spans="1:16384">
      <c r="A6" s="15" t="s">
        <v>11</v>
      </c>
      <c r="B6" s="16" t="s">
        <v>12</v>
      </c>
      <c r="C6" s="17">
        <v>350</v>
      </c>
      <c r="D6" s="18" t="s">
        <v>13</v>
      </c>
      <c r="E6" s="12">
        <v>350</v>
      </c>
      <c r="F6" s="14">
        <f>E6/C6</f>
        <v>1</v>
      </c>
      <c r="G6" s="13" t="s">
        <v>14</v>
      </c>
      <c r="H6" s="13" t="s">
        <v>15</v>
      </c>
      <c r="I6" s="17" t="s">
        <v>11</v>
      </c>
      <c r="J6" s="5"/>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c r="XFB6" s="3"/>
      <c r="XFC6" s="6"/>
      <c r="XFD6" s="6"/>
    </row>
    <row r="7" s="2" customFormat="1" ht="93" customHeight="1" spans="1:16384">
      <c r="A7" s="19" t="s">
        <v>16</v>
      </c>
      <c r="B7" s="18" t="s">
        <v>17</v>
      </c>
      <c r="C7" s="12">
        <v>20</v>
      </c>
      <c r="D7" s="20" t="s">
        <v>18</v>
      </c>
      <c r="E7" s="12">
        <v>0</v>
      </c>
      <c r="F7" s="14">
        <f>E7/C7</f>
        <v>0</v>
      </c>
      <c r="G7" s="20" t="s">
        <v>19</v>
      </c>
      <c r="H7" s="21" t="s">
        <v>20</v>
      </c>
      <c r="I7" s="21" t="s">
        <v>16</v>
      </c>
      <c r="J7" s="5"/>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c r="XFB7" s="3"/>
      <c r="XFC7" s="31"/>
      <c r="XFD7" s="31"/>
    </row>
    <row r="8" s="2" customFormat="1" ht="93" customHeight="1" spans="1:9">
      <c r="A8" s="22" t="s">
        <v>21</v>
      </c>
      <c r="B8" s="18" t="s">
        <v>22</v>
      </c>
      <c r="C8" s="12">
        <v>117</v>
      </c>
      <c r="D8" s="20" t="s">
        <v>23</v>
      </c>
      <c r="E8" s="12">
        <v>107.992</v>
      </c>
      <c r="F8" s="14">
        <f t="shared" ref="F8:F14" si="0">E8/C8</f>
        <v>0.923008547008547</v>
      </c>
      <c r="G8" s="20" t="s">
        <v>24</v>
      </c>
      <c r="H8" s="12"/>
      <c r="I8" s="21" t="s">
        <v>21</v>
      </c>
    </row>
    <row r="9" s="2" customFormat="1" ht="131" customHeight="1" spans="1:9">
      <c r="A9" s="23" t="s">
        <v>25</v>
      </c>
      <c r="B9" s="18" t="s">
        <v>26</v>
      </c>
      <c r="C9" s="12">
        <v>15</v>
      </c>
      <c r="D9" s="21" t="s">
        <v>27</v>
      </c>
      <c r="E9" s="12">
        <v>0</v>
      </c>
      <c r="F9" s="14">
        <f t="shared" si="0"/>
        <v>0</v>
      </c>
      <c r="G9" s="21"/>
      <c r="H9" s="21"/>
      <c r="I9" s="21" t="s">
        <v>28</v>
      </c>
    </row>
    <row r="10" s="1" customFormat="1" ht="135" customHeight="1" spans="1:10">
      <c r="A10" s="23" t="s">
        <v>29</v>
      </c>
      <c r="B10" s="24" t="s">
        <v>22</v>
      </c>
      <c r="C10" s="12">
        <v>210</v>
      </c>
      <c r="D10" s="17">
        <v>209.163359</v>
      </c>
      <c r="E10" s="17">
        <v>209.163359</v>
      </c>
      <c r="F10" s="14">
        <f t="shared" si="0"/>
        <v>0.996015995238095</v>
      </c>
      <c r="G10" s="25" t="s">
        <v>30</v>
      </c>
      <c r="H10" s="20" t="s">
        <v>31</v>
      </c>
      <c r="I10" s="17" t="s">
        <v>32</v>
      </c>
      <c r="J10" s="30"/>
    </row>
    <row r="11" s="3" customFormat="1" ht="210" customHeight="1" spans="1:16384">
      <c r="A11" s="23" t="s">
        <v>33</v>
      </c>
      <c r="B11" s="24" t="s">
        <v>34</v>
      </c>
      <c r="C11" s="17">
        <v>340</v>
      </c>
      <c r="D11" s="20" t="s">
        <v>35</v>
      </c>
      <c r="E11" s="12">
        <v>112.28075</v>
      </c>
      <c r="F11" s="14">
        <f t="shared" si="0"/>
        <v>0.3302375</v>
      </c>
      <c r="G11" s="26" t="s">
        <v>36</v>
      </c>
      <c r="H11" s="26" t="s">
        <v>37</v>
      </c>
      <c r="I11" s="17" t="s">
        <v>38</v>
      </c>
      <c r="J11" s="5"/>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XFC11" s="6"/>
      <c r="XFD11" s="6"/>
    </row>
    <row r="12" s="4" customFormat="1" ht="184" customHeight="1" spans="1:16384">
      <c r="A12" s="15" t="s">
        <v>39</v>
      </c>
      <c r="B12" s="18" t="s">
        <v>22</v>
      </c>
      <c r="C12" s="27">
        <v>367</v>
      </c>
      <c r="D12" s="21" t="s">
        <v>40</v>
      </c>
      <c r="E12" s="27">
        <v>0</v>
      </c>
      <c r="F12" s="14">
        <f t="shared" si="0"/>
        <v>0</v>
      </c>
      <c r="G12" s="28" t="s">
        <v>41</v>
      </c>
      <c r="H12" s="28" t="s">
        <v>22</v>
      </c>
      <c r="I12" s="21" t="s">
        <v>42</v>
      </c>
      <c r="J12" s="5"/>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c r="XFB12" s="3"/>
      <c r="XFC12" s="6"/>
      <c r="XFD12" s="6"/>
    </row>
    <row r="13" s="4" customFormat="1" ht="215" customHeight="1" spans="1:16384">
      <c r="A13" s="15" t="s">
        <v>43</v>
      </c>
      <c r="B13" s="18" t="s">
        <v>44</v>
      </c>
      <c r="C13" s="27">
        <v>610</v>
      </c>
      <c r="D13" s="21" t="s">
        <v>45</v>
      </c>
      <c r="E13" s="27">
        <v>199.298929</v>
      </c>
      <c r="F13" s="14">
        <f t="shared" si="0"/>
        <v>0.326719555737705</v>
      </c>
      <c r="G13" s="12" t="s">
        <v>46</v>
      </c>
      <c r="H13" s="12" t="s">
        <v>47</v>
      </c>
      <c r="I13" s="28" t="s">
        <v>48</v>
      </c>
      <c r="J13" s="5"/>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c r="XFB13" s="3"/>
      <c r="XFC13" s="6"/>
      <c r="XFD13" s="6"/>
    </row>
    <row r="14" s="4" customFormat="1" ht="118" customHeight="1" spans="1:16384">
      <c r="A14" s="15" t="s">
        <v>49</v>
      </c>
      <c r="B14" s="18" t="s">
        <v>26</v>
      </c>
      <c r="C14" s="27">
        <v>80</v>
      </c>
      <c r="D14" s="21" t="s">
        <v>50</v>
      </c>
      <c r="E14" s="27">
        <v>2.4</v>
      </c>
      <c r="F14" s="14">
        <f t="shared" si="0"/>
        <v>0.03</v>
      </c>
      <c r="G14" s="28" t="s">
        <v>51</v>
      </c>
      <c r="H14" s="21" t="s">
        <v>52</v>
      </c>
      <c r="I14" s="28" t="s">
        <v>53</v>
      </c>
      <c r="J14" s="5"/>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c r="XFB14" s="3"/>
      <c r="XFC14" s="6"/>
      <c r="XFD14" s="6"/>
    </row>
  </sheetData>
  <mergeCells count="1">
    <mergeCell ref="A2:I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有DD</cp:lastModifiedBy>
  <dcterms:created xsi:type="dcterms:W3CDTF">2023-06-12T08:17:00Z</dcterms:created>
  <dcterms:modified xsi:type="dcterms:W3CDTF">2026-07-01T09:37:56Z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7CBE5B5A623547CDADE2A977FBE8385F_13</vt:lpwstr>
  </property>
</Properties>
</file>