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、一房一厅（麻章）121" sheetId="3" r:id="rId1"/>
    <sheet name="2、一房一厅（赤坎超60㎡）3" sheetId="4" r:id="rId2"/>
    <sheet name="3、一房一厅（赤坎）17" sheetId="8" r:id="rId3"/>
    <sheet name="4、两房一厅（麻章）50" sheetId="2" r:id="rId4"/>
    <sheet name="5、两房一厅（赤坎）电梯22" sheetId="6" r:id="rId5"/>
    <sheet name="6、两房一厅（赤坎）步梯10" sheetId="7" r:id="rId6"/>
    <sheet name="7、两房一厅（赤坎超70㎡）35" sheetId="5" r:id="rId7"/>
    <sheet name="8、三房一厅（赤坎超70㎡）35" sheetId="9" r:id="rId8"/>
  </sheets>
  <definedNames>
    <definedName name="_xlnm._FilterDatabase" localSheetId="0" hidden="1">'1、一房一厅（麻章）121'!$A$2:$M$123</definedName>
    <definedName name="_xlnm._FilterDatabase" localSheetId="3" hidden="1">'4、两房一厅（麻章）50'!$A$2:$M$71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<sst xmlns="http://schemas.openxmlformats.org/spreadsheetml/2006/main" count="2470" uniqueCount="767">
  <si>
    <t>麻章片区一房一厅户型</t>
  </si>
  <si>
    <t>序号</t>
  </si>
  <si>
    <t>房屋性质</t>
  </si>
  <si>
    <t>房屋编号</t>
  </si>
  <si>
    <t>房屋坐落</t>
  </si>
  <si>
    <t>房屋状态</t>
  </si>
  <si>
    <t>筹集方式</t>
  </si>
  <si>
    <t>房屋类型</t>
  </si>
  <si>
    <t>户型居室</t>
  </si>
  <si>
    <t>实测建筑面积</t>
  </si>
  <si>
    <t>城镇居民、外来务工参考租金</t>
  </si>
  <si>
    <t>环卫工、公交司机、青年教师、青年医生参考租金</t>
  </si>
  <si>
    <t>1</t>
  </si>
  <si>
    <t>公共租赁住房</t>
  </si>
  <si>
    <t>B010530323</t>
  </si>
  <si>
    <t>瑞云东二13号3单元2811房</t>
  </si>
  <si>
    <t>现房</t>
  </si>
  <si>
    <t>集中新建</t>
  </si>
  <si>
    <t>住宅</t>
  </si>
  <si>
    <t>一房一厅</t>
  </si>
  <si>
    <t>2</t>
  </si>
  <si>
    <t>B010530322</t>
  </si>
  <si>
    <t>瑞云东二13号3单元2810房</t>
  </si>
  <si>
    <t>3</t>
  </si>
  <si>
    <t>B010530314</t>
  </si>
  <si>
    <t>瑞云东二13号3单元2802房</t>
  </si>
  <si>
    <t>4</t>
  </si>
  <si>
    <t>B010530311</t>
  </si>
  <si>
    <t>瑞云东二13号3单元2711房</t>
  </si>
  <si>
    <t>5</t>
  </si>
  <si>
    <t>B010530310</t>
  </si>
  <si>
    <t>瑞云东二13号3单元2710房</t>
  </si>
  <si>
    <t>6</t>
  </si>
  <si>
    <t>B010530307</t>
  </si>
  <si>
    <t>瑞云东二13号3单元2707房</t>
  </si>
  <si>
    <t>7</t>
  </si>
  <si>
    <t>B010530302</t>
  </si>
  <si>
    <t>瑞云东二13号3单元2702房</t>
  </si>
  <si>
    <t>8</t>
  </si>
  <si>
    <t>B010530299</t>
  </si>
  <si>
    <t>瑞云东二13号3单元2611房</t>
  </si>
  <si>
    <t>9</t>
  </si>
  <si>
    <t>B010530298</t>
  </si>
  <si>
    <t>瑞云东二13号3单元2610房</t>
  </si>
  <si>
    <t>10</t>
  </si>
  <si>
    <t>B010480002</t>
  </si>
  <si>
    <t>瑞云东二13号2单元202房</t>
  </si>
  <si>
    <t>11</t>
  </si>
  <si>
    <t>B010460348</t>
  </si>
  <si>
    <t>瑞云东二13号5单元2810房</t>
  </si>
  <si>
    <t>12</t>
  </si>
  <si>
    <t>B010460343</t>
  </si>
  <si>
    <t>瑞云东二13号5单元2805房</t>
  </si>
  <si>
    <t>13</t>
  </si>
  <si>
    <t>B010460340</t>
  </si>
  <si>
    <t>瑞云东二13号5单元2802房</t>
  </si>
  <si>
    <t>14</t>
  </si>
  <si>
    <t>B010460335</t>
  </si>
  <si>
    <t>瑞云东二13号5单元2710房</t>
  </si>
  <si>
    <t>15</t>
  </si>
  <si>
    <t>B010460330</t>
  </si>
  <si>
    <t>瑞云东二13号5单元2705房</t>
  </si>
  <si>
    <t>16</t>
  </si>
  <si>
    <t>B010460327</t>
  </si>
  <si>
    <t>瑞云东二13号5单元2702房</t>
  </si>
  <si>
    <t>17</t>
  </si>
  <si>
    <t>B010460322</t>
  </si>
  <si>
    <t>瑞云东二13号5单元2610房</t>
  </si>
  <si>
    <t>18</t>
  </si>
  <si>
    <t>B010460317</t>
  </si>
  <si>
    <t>瑞云东二13号5单元2605房</t>
  </si>
  <si>
    <t>19</t>
  </si>
  <si>
    <t>B010460314</t>
  </si>
  <si>
    <t>瑞云东二13号5单元2602房</t>
  </si>
  <si>
    <t>20</t>
  </si>
  <si>
    <t>B010460309</t>
  </si>
  <si>
    <t>瑞云东二13号5单元2510房</t>
  </si>
  <si>
    <t>21</t>
  </si>
  <si>
    <t>B010460304</t>
  </si>
  <si>
    <t>瑞云东二13号5单元2505房</t>
  </si>
  <si>
    <t>22</t>
  </si>
  <si>
    <t>B010460301</t>
  </si>
  <si>
    <t>瑞云东二13号5单元2502房</t>
  </si>
  <si>
    <t>23</t>
  </si>
  <si>
    <t>B010460296</t>
  </si>
  <si>
    <t>瑞云东二13号5单元2410房</t>
  </si>
  <si>
    <t>24</t>
  </si>
  <si>
    <t>B010460291</t>
  </si>
  <si>
    <t>瑞云东二13号5单元2405房</t>
  </si>
  <si>
    <t>25</t>
  </si>
  <si>
    <t>B010460288</t>
  </si>
  <si>
    <t>瑞云东二13号5单元2402房</t>
  </si>
  <si>
    <t>26</t>
  </si>
  <si>
    <t>B010460283</t>
  </si>
  <si>
    <t>瑞云东二13号5单元2310房</t>
  </si>
  <si>
    <t>27</t>
  </si>
  <si>
    <t>B010460278</t>
  </si>
  <si>
    <t>瑞云东二13号5单元2305房</t>
  </si>
  <si>
    <t>28</t>
  </si>
  <si>
    <t>B010460275</t>
  </si>
  <si>
    <t>瑞云东二13号5单元2302房</t>
  </si>
  <si>
    <t>29</t>
  </si>
  <si>
    <t>B010460270</t>
  </si>
  <si>
    <t>瑞云东二13号5单元2210房</t>
  </si>
  <si>
    <t>30</t>
  </si>
  <si>
    <t>B010460265</t>
  </si>
  <si>
    <t>瑞云东二13号5单元2205房</t>
  </si>
  <si>
    <t>31</t>
  </si>
  <si>
    <t>B010460262</t>
  </si>
  <si>
    <t>瑞云东二13号5单元2202房</t>
  </si>
  <si>
    <t>32</t>
  </si>
  <si>
    <t>B010460257</t>
  </si>
  <si>
    <t>瑞云东二13号5单元2110房</t>
  </si>
  <si>
    <t>33</t>
  </si>
  <si>
    <t>B010460252</t>
  </si>
  <si>
    <t>瑞云东二13号5单元2105房</t>
  </si>
  <si>
    <t>34</t>
  </si>
  <si>
    <t>B010460249</t>
  </si>
  <si>
    <t>瑞云东二13号5单元2102房</t>
  </si>
  <si>
    <t>35</t>
  </si>
  <si>
    <t>B010460244</t>
  </si>
  <si>
    <t>瑞云东二13号5单元2010房</t>
  </si>
  <si>
    <t>36</t>
  </si>
  <si>
    <t>B010460239</t>
  </si>
  <si>
    <t>瑞云东二13号5单元2005房</t>
  </si>
  <si>
    <t>37</t>
  </si>
  <si>
    <t>B010460236</t>
  </si>
  <si>
    <t>瑞云东二13号5单元2002房</t>
  </si>
  <si>
    <t>38</t>
  </si>
  <si>
    <t>B010460231</t>
  </si>
  <si>
    <t>瑞云东二13号5单元1910房</t>
  </si>
  <si>
    <t>39</t>
  </si>
  <si>
    <t>B010460226</t>
  </si>
  <si>
    <t>瑞云东二13号5单元1905房</t>
  </si>
  <si>
    <t>40</t>
  </si>
  <si>
    <t>B010460223</t>
  </si>
  <si>
    <t>瑞云东二13号5单元1902房</t>
  </si>
  <si>
    <t>41</t>
  </si>
  <si>
    <t>B010460218</t>
  </si>
  <si>
    <t>瑞云东二13号5单元1810房</t>
  </si>
  <si>
    <t>42</t>
  </si>
  <si>
    <t>B010460213</t>
  </si>
  <si>
    <t>瑞云东二13号5单元1805房</t>
  </si>
  <si>
    <t>43</t>
  </si>
  <si>
    <t>B010460210</t>
  </si>
  <si>
    <t>瑞云东二13号5单元1802房</t>
  </si>
  <si>
    <t>44</t>
  </si>
  <si>
    <t>B010460205</t>
  </si>
  <si>
    <t>瑞云东二13号5单元1710房</t>
  </si>
  <si>
    <t>45</t>
  </si>
  <si>
    <t>B010460200</t>
  </si>
  <si>
    <t>瑞云东二13号5单元1705房</t>
  </si>
  <si>
    <t>46</t>
  </si>
  <si>
    <t>B010460197</t>
  </si>
  <si>
    <t>瑞云东二13号5单元1702房</t>
  </si>
  <si>
    <t>47</t>
  </si>
  <si>
    <t>B010460192</t>
  </si>
  <si>
    <t>瑞云东二13号5单元1610房</t>
  </si>
  <si>
    <t>48</t>
  </si>
  <si>
    <t>B010460187</t>
  </si>
  <si>
    <t>瑞云东二13号5单元1605房</t>
  </si>
  <si>
    <t>49</t>
  </si>
  <si>
    <t>B010460184</t>
  </si>
  <si>
    <t>瑞云东二13号5单元1602房</t>
  </si>
  <si>
    <t>50</t>
  </si>
  <si>
    <t>B010460179</t>
  </si>
  <si>
    <t>瑞云东二13号5单元1510房</t>
  </si>
  <si>
    <t>51</t>
  </si>
  <si>
    <t>B010460174</t>
  </si>
  <si>
    <t>瑞云东二13号5单元1505房</t>
  </si>
  <si>
    <t>52</t>
  </si>
  <si>
    <t>B010460171</t>
  </si>
  <si>
    <t>瑞云东二13号5单元1502房</t>
  </si>
  <si>
    <t>53</t>
  </si>
  <si>
    <t>B010460166</t>
  </si>
  <si>
    <t>瑞云东二13号5单元1410房</t>
  </si>
  <si>
    <t>54</t>
  </si>
  <si>
    <t>B010460161</t>
  </si>
  <si>
    <t>瑞云东二13号5单元1405房</t>
  </si>
  <si>
    <t>55</t>
  </si>
  <si>
    <t>B010460158</t>
  </si>
  <si>
    <t>瑞云东二13号5单元1402房</t>
  </si>
  <si>
    <t>56</t>
  </si>
  <si>
    <t>B010460153</t>
  </si>
  <si>
    <t>瑞云东二13号5单元1310房</t>
  </si>
  <si>
    <t>57</t>
  </si>
  <si>
    <t>B010460148</t>
  </si>
  <si>
    <t>瑞云东二13号5单元1305房</t>
  </si>
  <si>
    <t>58</t>
  </si>
  <si>
    <t>B010460145</t>
  </si>
  <si>
    <t>瑞云东二13号5单元1302房</t>
  </si>
  <si>
    <t>59</t>
  </si>
  <si>
    <t>B010460140</t>
  </si>
  <si>
    <t>瑞云东二13号5单元1210房</t>
  </si>
  <si>
    <t>60</t>
  </si>
  <si>
    <t>B010460135</t>
  </si>
  <si>
    <t>瑞云东二13号5单元1205房</t>
  </si>
  <si>
    <t>61</t>
  </si>
  <si>
    <t>B010460132</t>
  </si>
  <si>
    <t>瑞云东二13号5单元1202房</t>
  </si>
  <si>
    <t>62</t>
  </si>
  <si>
    <t>B010460127</t>
  </si>
  <si>
    <t>瑞云东二13号5单元1110房</t>
  </si>
  <si>
    <t>63</t>
  </si>
  <si>
    <t>B010460122</t>
  </si>
  <si>
    <t>瑞云东二13号5单元1105房</t>
  </si>
  <si>
    <t>64</t>
  </si>
  <si>
    <t>B010460119</t>
  </si>
  <si>
    <t>瑞云东二13号5单元1102房</t>
  </si>
  <si>
    <t>65</t>
  </si>
  <si>
    <t>B010460114</t>
  </si>
  <si>
    <t>瑞云东二13号5单元1010房</t>
  </si>
  <si>
    <t>66</t>
  </si>
  <si>
    <t>B010460109</t>
  </si>
  <si>
    <t>瑞云东二13号5单元1005房</t>
  </si>
  <si>
    <t>67</t>
  </si>
  <si>
    <t>B010460106</t>
  </si>
  <si>
    <t>瑞云东二13号5单元1002房</t>
  </si>
  <si>
    <t>68</t>
  </si>
  <si>
    <t>B010460101</t>
  </si>
  <si>
    <t>瑞云东二13号5单元910房</t>
  </si>
  <si>
    <t>69</t>
  </si>
  <si>
    <t>B010460096</t>
  </si>
  <si>
    <t>瑞云东二13号5单元905房</t>
  </si>
  <si>
    <t>70</t>
  </si>
  <si>
    <t>B010460093</t>
  </si>
  <si>
    <t>瑞云东二13号5单元902房</t>
  </si>
  <si>
    <t>71</t>
  </si>
  <si>
    <t>B010460088</t>
  </si>
  <si>
    <t>瑞云东二13号5单元810房</t>
  </si>
  <si>
    <t>72</t>
  </si>
  <si>
    <t>B010460083</t>
  </si>
  <si>
    <t>瑞云东二13号5单元805房</t>
  </si>
  <si>
    <t>73</t>
  </si>
  <si>
    <t>B010460080</t>
  </si>
  <si>
    <t>瑞云东二13号5单元802房</t>
  </si>
  <si>
    <t>74</t>
  </si>
  <si>
    <t>B010460075</t>
  </si>
  <si>
    <t>瑞云东二13号5单元710房</t>
  </si>
  <si>
    <t>75</t>
  </si>
  <si>
    <t>B010460070</t>
  </si>
  <si>
    <t>瑞云东二13号5单元705房</t>
  </si>
  <si>
    <t>76</t>
  </si>
  <si>
    <t>B010460067</t>
  </si>
  <si>
    <t>瑞云东二13号5单元702房</t>
  </si>
  <si>
    <t>77</t>
  </si>
  <si>
    <t>B010460062</t>
  </si>
  <si>
    <t>瑞云东二13号5单元610房</t>
  </si>
  <si>
    <t>78</t>
  </si>
  <si>
    <t>B010460057</t>
  </si>
  <si>
    <t>瑞云东二13号5单元605房</t>
  </si>
  <si>
    <t>79</t>
  </si>
  <si>
    <t>B010460054</t>
  </si>
  <si>
    <t>瑞云东二13号5单元602房</t>
  </si>
  <si>
    <t>80</t>
  </si>
  <si>
    <t>B010460049</t>
  </si>
  <si>
    <t>瑞云东二13号5单元510房</t>
  </si>
  <si>
    <t>81</t>
  </si>
  <si>
    <t>B010460044</t>
  </si>
  <si>
    <t>瑞云东二13号5单元505房</t>
  </si>
  <si>
    <t>82</t>
  </si>
  <si>
    <t>B010460041</t>
  </si>
  <si>
    <t>瑞云东二13号5单元502房</t>
  </si>
  <si>
    <t>83</t>
  </si>
  <si>
    <t>B010460036</t>
  </si>
  <si>
    <t>瑞云东二13号5单元410房</t>
  </si>
  <si>
    <t>84</t>
  </si>
  <si>
    <t>B010460031</t>
  </si>
  <si>
    <t>瑞云东二13号5单元405房</t>
  </si>
  <si>
    <t>85</t>
  </si>
  <si>
    <t>B010460028</t>
  </si>
  <si>
    <t>瑞云东二13号5单元402房</t>
  </si>
  <si>
    <t>86</t>
  </si>
  <si>
    <t>B010460023</t>
  </si>
  <si>
    <t>瑞云东二13号5单元310房</t>
  </si>
  <si>
    <t>87</t>
  </si>
  <si>
    <t>B010460018</t>
  </si>
  <si>
    <t>瑞云东二13号5单元305房</t>
  </si>
  <si>
    <t>88</t>
  </si>
  <si>
    <t>B010460015</t>
  </si>
  <si>
    <t>瑞云东二13号5单元302房</t>
  </si>
  <si>
    <t>89</t>
  </si>
  <si>
    <t>B010460010</t>
  </si>
  <si>
    <t>瑞云东二13号5单元210房</t>
  </si>
  <si>
    <t>90</t>
  </si>
  <si>
    <t>B010460005</t>
  </si>
  <si>
    <t>瑞云东二13号5单元205房</t>
  </si>
  <si>
    <t>91</t>
  </si>
  <si>
    <t>B010460002</t>
  </si>
  <si>
    <t>瑞云东二13号5单元202房</t>
  </si>
  <si>
    <t>92</t>
  </si>
  <si>
    <t>B010450101</t>
  </si>
  <si>
    <t>瑞云东二13号1单元903房</t>
  </si>
  <si>
    <t>93</t>
  </si>
  <si>
    <t>B010440432</t>
  </si>
  <si>
    <t>瑞云东二13号4单元2816房</t>
  </si>
  <si>
    <t>94</t>
  </si>
  <si>
    <t>B010440423</t>
  </si>
  <si>
    <t>瑞云东二13号4单元2807房</t>
  </si>
  <si>
    <t>95</t>
  </si>
  <si>
    <t>B010440417</t>
  </si>
  <si>
    <t>瑞云东二13号4单元2801房</t>
  </si>
  <si>
    <t>96</t>
  </si>
  <si>
    <t>B010440409</t>
  </si>
  <si>
    <t>瑞云东二13号4单元2709房</t>
  </si>
  <si>
    <t>97</t>
  </si>
  <si>
    <t>B010440406</t>
  </si>
  <si>
    <t>瑞云东二13号4单元2706房</t>
  </si>
  <si>
    <t>98</t>
  </si>
  <si>
    <t>B010440391</t>
  </si>
  <si>
    <t>瑞云东二13号4单元2607房</t>
  </si>
  <si>
    <t>99</t>
  </si>
  <si>
    <t>B010440350</t>
  </si>
  <si>
    <t>瑞云东二13号4单元2314房</t>
  </si>
  <si>
    <t>100</t>
  </si>
  <si>
    <t>B010440336</t>
  </si>
  <si>
    <t>瑞云东二13号4单元2216房</t>
  </si>
  <si>
    <t>101</t>
  </si>
  <si>
    <t>B010440313</t>
  </si>
  <si>
    <t>瑞云东二13号4单元2109房</t>
  </si>
  <si>
    <t>102</t>
  </si>
  <si>
    <t>B010440311</t>
  </si>
  <si>
    <t>瑞云东二13号4单元2107房</t>
  </si>
  <si>
    <t>103</t>
  </si>
  <si>
    <t>B010440309</t>
  </si>
  <si>
    <t>瑞云东二13号4单元2105房</t>
  </si>
  <si>
    <t>104</t>
  </si>
  <si>
    <t>B010440297</t>
  </si>
  <si>
    <t>瑞云东二13号4单元2009房</t>
  </si>
  <si>
    <t>105</t>
  </si>
  <si>
    <t>B010440280</t>
  </si>
  <si>
    <t>瑞云东二13号4单元1908房</t>
  </si>
  <si>
    <t>106</t>
  </si>
  <si>
    <t>B010440272</t>
  </si>
  <si>
    <t>瑞云东二13号4单元1816房</t>
  </si>
  <si>
    <t>107</t>
  </si>
  <si>
    <t>B010440217</t>
  </si>
  <si>
    <t>瑞云东二13号4单元1509房</t>
  </si>
  <si>
    <t>108</t>
  </si>
  <si>
    <t>B010440216</t>
  </si>
  <si>
    <t>瑞云东二13号4单元1508房</t>
  </si>
  <si>
    <t>109</t>
  </si>
  <si>
    <t>B010440215</t>
  </si>
  <si>
    <t>瑞云东二13号4单元1507房</t>
  </si>
  <si>
    <t>110</t>
  </si>
  <si>
    <t>B010440160</t>
  </si>
  <si>
    <t>瑞云东二13号4单元1116房</t>
  </si>
  <si>
    <t>111</t>
  </si>
  <si>
    <t>B010440153</t>
  </si>
  <si>
    <t>瑞云东二13号4单元1109房</t>
  </si>
  <si>
    <t>112</t>
  </si>
  <si>
    <t>B010440152</t>
  </si>
  <si>
    <t>瑞云东二13号4单元1108房</t>
  </si>
  <si>
    <t>113</t>
  </si>
  <si>
    <t>B010440144</t>
  </si>
  <si>
    <t>瑞云东二13号4单元1016房</t>
  </si>
  <si>
    <t>114</t>
  </si>
  <si>
    <t>B010440137</t>
  </si>
  <si>
    <t>瑞云东二13号4单元1009房</t>
  </si>
  <si>
    <t>115</t>
  </si>
  <si>
    <t>B010440135</t>
  </si>
  <si>
    <t>瑞云东二13号4单元1007房</t>
  </si>
  <si>
    <t>116</t>
  </si>
  <si>
    <t>B010440128</t>
  </si>
  <si>
    <t>瑞云东二13号4单元916房</t>
  </si>
  <si>
    <t>117</t>
  </si>
  <si>
    <t>B010440102</t>
  </si>
  <si>
    <t>瑞云东二13号4单元806房</t>
  </si>
  <si>
    <t>118</t>
  </si>
  <si>
    <t>B010440101</t>
  </si>
  <si>
    <t>瑞云东二13号4单元805房</t>
  </si>
  <si>
    <t>119</t>
  </si>
  <si>
    <t>B010440071</t>
  </si>
  <si>
    <t>瑞云东二13号4单元607房</t>
  </si>
  <si>
    <t>120</t>
  </si>
  <si>
    <t>B010440055</t>
  </si>
  <si>
    <t>瑞云东二13号4单元507房</t>
  </si>
  <si>
    <t>121</t>
  </si>
  <si>
    <t>B010440023</t>
  </si>
  <si>
    <t>瑞云东二13号4单元307房</t>
  </si>
  <si>
    <t>赤坎片区超60㎡一房一厅户型</t>
  </si>
  <si>
    <t>B010220097</t>
  </si>
  <si>
    <t>北谭路6号1幢1001房</t>
  </si>
  <si>
    <t>其他</t>
  </si>
  <si>
    <t>B010220054</t>
  </si>
  <si>
    <t>北谭路6号1幢602房</t>
  </si>
  <si>
    <t>B010220042</t>
  </si>
  <si>
    <t>北谭路6号1幢501房</t>
  </si>
  <si>
    <t>赤坎片区一房一厅户型</t>
  </si>
  <si>
    <t>B010660023</t>
  </si>
  <si>
    <t>华田路1号1号楼407房</t>
  </si>
  <si>
    <t>配建</t>
  </si>
  <si>
    <t>B010650137</t>
  </si>
  <si>
    <t>农林二路9号2号楼1009房</t>
  </si>
  <si>
    <t>农林二路9号2号楼601房</t>
  </si>
  <si>
    <t>农林二路9号2号楼501房</t>
  </si>
  <si>
    <t>振华路3号3号楼1905房</t>
  </si>
  <si>
    <t>振华路3号2号楼2605房</t>
  </si>
  <si>
    <t>振华路3号2号楼1410房</t>
  </si>
  <si>
    <t>B010630056</t>
  </si>
  <si>
    <t>振华路3号2号楼806房</t>
  </si>
  <si>
    <t>B010620221</t>
  </si>
  <si>
    <t>振华路3号1号楼2501房</t>
  </si>
  <si>
    <t>B010620136</t>
  </si>
  <si>
    <t>振华路3号1号楼1606房</t>
  </si>
  <si>
    <t>B010390079</t>
  </si>
  <si>
    <t>北谭路6号4幢2门116房</t>
  </si>
  <si>
    <t>B010390077</t>
  </si>
  <si>
    <t>北谭路6号4幢2门114房</t>
  </si>
  <si>
    <t>B010390073</t>
  </si>
  <si>
    <t>北谭路6号4幢2门109房</t>
  </si>
  <si>
    <t>B010390052</t>
  </si>
  <si>
    <t>北谭路6号4幢1门108房</t>
  </si>
  <si>
    <t>B010390049</t>
  </si>
  <si>
    <t>北谭路6号4幢1门104房</t>
  </si>
  <si>
    <t>北谭路6号4幢1门107房</t>
  </si>
  <si>
    <t>北谭路6号1幢811房</t>
  </si>
  <si>
    <t>麻章片区两房一厅户型</t>
  </si>
  <si>
    <t>B010530313</t>
  </si>
  <si>
    <t>瑞云东二13号3单元2801房</t>
  </si>
  <si>
    <t>两房一厅</t>
  </si>
  <si>
    <t>B010530294</t>
  </si>
  <si>
    <t>瑞云东二13号3单元2606房</t>
  </si>
  <si>
    <t>B010530288</t>
  </si>
  <si>
    <t>瑞云东二13号3单元2512房</t>
  </si>
  <si>
    <t>B010530150</t>
  </si>
  <si>
    <t>瑞云东二13号3单元1406房</t>
  </si>
  <si>
    <t>B010530126</t>
  </si>
  <si>
    <t>瑞云东二13号3单元1206房</t>
  </si>
  <si>
    <t>B010480059</t>
  </si>
  <si>
    <t>瑞云东二13号2单元709房</t>
  </si>
  <si>
    <t>B010480057</t>
  </si>
  <si>
    <t>瑞云东二13号2单元707房</t>
  </si>
  <si>
    <t>B010480049</t>
  </si>
  <si>
    <t>瑞云东二13号2单元609房</t>
  </si>
  <si>
    <t>B010480016</t>
  </si>
  <si>
    <t>瑞云东二13号2单元306房</t>
  </si>
  <si>
    <t>B010480014</t>
  </si>
  <si>
    <t>瑞云东二13号2单元304房</t>
  </si>
  <si>
    <t>B010460344</t>
  </si>
  <si>
    <t>瑞云东二13号5单元2806房</t>
  </si>
  <si>
    <t>B010460308</t>
  </si>
  <si>
    <t>瑞云东二13号5单元2509房</t>
  </si>
  <si>
    <t>B010460293</t>
  </si>
  <si>
    <t>瑞云东二13号5单元2407房</t>
  </si>
  <si>
    <t>B010460208</t>
  </si>
  <si>
    <t>瑞云东二13号5单元1713房</t>
  </si>
  <si>
    <t>B010460189</t>
  </si>
  <si>
    <t>瑞云东二13号5单元1607房</t>
  </si>
  <si>
    <t>B010460144</t>
  </si>
  <si>
    <t>瑞云东二13号5单元1301房</t>
  </si>
  <si>
    <t>B010460138</t>
  </si>
  <si>
    <t>瑞云东二13号5单元1208房</t>
  </si>
  <si>
    <t>B010460110</t>
  </si>
  <si>
    <t>瑞云东二13号5单元1006房</t>
  </si>
  <si>
    <t>B010460086</t>
  </si>
  <si>
    <t>瑞云东二13号5单元808房</t>
  </si>
  <si>
    <t>B010460006</t>
  </si>
  <si>
    <t>瑞云东二13号5单元206房</t>
  </si>
  <si>
    <t>B010450138</t>
  </si>
  <si>
    <t>瑞云东二13号1单元1112房</t>
  </si>
  <si>
    <t>B010450124</t>
  </si>
  <si>
    <t>瑞云东二13号1单元1012房</t>
  </si>
  <si>
    <t>B010450078</t>
  </si>
  <si>
    <t>瑞云东二13号1单元708房</t>
  </si>
  <si>
    <t>B010440419</t>
  </si>
  <si>
    <t>瑞云东二13号4单元2803房</t>
  </si>
  <si>
    <t>B010440378</t>
  </si>
  <si>
    <t>瑞云东二13号4单元2510房</t>
  </si>
  <si>
    <t>B010440367</t>
  </si>
  <si>
    <t>瑞云东二13号4单元2415房</t>
  </si>
  <si>
    <t>B010440338</t>
  </si>
  <si>
    <t>瑞云东二13号4单元2302房</t>
  </si>
  <si>
    <t>B010440212</t>
  </si>
  <si>
    <t>瑞云东二13号4单元1504房</t>
  </si>
  <si>
    <t>B010440207</t>
  </si>
  <si>
    <t>瑞云东二13号4单元1415房</t>
  </si>
  <si>
    <t>B010440083</t>
  </si>
  <si>
    <t>瑞云东二13号4单元703房</t>
  </si>
  <si>
    <t>B010440019</t>
  </si>
  <si>
    <t>瑞云东二13号4单元303房</t>
  </si>
  <si>
    <t>B010530309</t>
  </si>
  <si>
    <t>瑞云东二13号3单元2709房</t>
  </si>
  <si>
    <t>两房两厅</t>
  </si>
  <si>
    <t>B010530308</t>
  </si>
  <si>
    <t>瑞云东二13号3单元2708房</t>
  </si>
  <si>
    <t>B010530273</t>
  </si>
  <si>
    <t>瑞云东二13号3单元2409房</t>
  </si>
  <si>
    <t>B010530272</t>
  </si>
  <si>
    <t>瑞云东二13号3单元2408房</t>
  </si>
  <si>
    <t>B010530105</t>
  </si>
  <si>
    <t>瑞云东二13号3单元1009房</t>
  </si>
  <si>
    <t>B010530104</t>
  </si>
  <si>
    <t>瑞云东二13号3单元1008房</t>
  </si>
  <si>
    <t>B010530081</t>
  </si>
  <si>
    <t>瑞云东二13号3单元809房</t>
  </si>
  <si>
    <t>B010530080</t>
  </si>
  <si>
    <t>瑞云东二13号3单元808房</t>
  </si>
  <si>
    <t>B010530033</t>
  </si>
  <si>
    <t>瑞云东二13号3单元409房</t>
  </si>
  <si>
    <t>B010530032</t>
  </si>
  <si>
    <t>瑞云东二13号3单元408房</t>
  </si>
  <si>
    <t>B010460350</t>
  </si>
  <si>
    <t>瑞云东二13号5单元2812房</t>
  </si>
  <si>
    <t>B010460349</t>
  </si>
  <si>
    <t>瑞云东二13号5单元2811房</t>
  </si>
  <si>
    <t>B010460316</t>
  </si>
  <si>
    <t>瑞云东二13号5单元2604房</t>
  </si>
  <si>
    <t>B010460315</t>
  </si>
  <si>
    <t>瑞云东二13号5单元2603房</t>
  </si>
  <si>
    <t>B010460303</t>
  </si>
  <si>
    <t>瑞云东二13号5单元2504房</t>
  </si>
  <si>
    <t>B010460302</t>
  </si>
  <si>
    <t>瑞云东二13号5单元2503房</t>
  </si>
  <si>
    <t>B010460290</t>
  </si>
  <si>
    <t>瑞云东二13号5单元2404房</t>
  </si>
  <si>
    <t>B010460289</t>
  </si>
  <si>
    <t>瑞云东二13号5单元2403房</t>
  </si>
  <si>
    <t>B010460199</t>
  </si>
  <si>
    <t>瑞云东二13号5单元1704房</t>
  </si>
  <si>
    <t>B010460198</t>
  </si>
  <si>
    <t>瑞云东二13号5单元1703房</t>
  </si>
  <si>
    <t>B010460173</t>
  </si>
  <si>
    <t>瑞云东二13号5单元1504房</t>
  </si>
  <si>
    <t>B010460172</t>
  </si>
  <si>
    <t>瑞云东二13号5单元1503房</t>
  </si>
  <si>
    <t>B010460147</t>
  </si>
  <si>
    <t>瑞云东二13号5单元1304房</t>
  </si>
  <si>
    <t>B010460146</t>
  </si>
  <si>
    <t>瑞云东二13号5单元1303房</t>
  </si>
  <si>
    <t>B010460134</t>
  </si>
  <si>
    <t>瑞云东二13号5单元1204房</t>
  </si>
  <si>
    <t>B010460133</t>
  </si>
  <si>
    <t>瑞云东二13号5单元1203房</t>
  </si>
  <si>
    <t>B010460121</t>
  </si>
  <si>
    <t>瑞云东二13号5单元1104房</t>
  </si>
  <si>
    <t>B010460120</t>
  </si>
  <si>
    <t>瑞云东二13号5单元1103房</t>
  </si>
  <si>
    <t>B010460116</t>
  </si>
  <si>
    <t>瑞云东二13号5单元1012房</t>
  </si>
  <si>
    <t>B010460115</t>
  </si>
  <si>
    <t>瑞云东二13号5单元1011房</t>
  </si>
  <si>
    <t>B010460103</t>
  </si>
  <si>
    <t>瑞云东二13号5单元912房</t>
  </si>
  <si>
    <t>B010460102</t>
  </si>
  <si>
    <t>瑞云东二13号5单元911房</t>
  </si>
  <si>
    <t>B010460043</t>
  </si>
  <si>
    <t>瑞云东二13号5单元504房</t>
  </si>
  <si>
    <t>B010460042</t>
  </si>
  <si>
    <t>瑞云东二13号5单元503房</t>
  </si>
  <si>
    <t>B010450073</t>
  </si>
  <si>
    <t>瑞云东二13号1单元703房</t>
  </si>
  <si>
    <t>B010450072</t>
  </si>
  <si>
    <t>瑞云东二13号1单元702房</t>
  </si>
  <si>
    <t>B010450017</t>
  </si>
  <si>
    <t>瑞云东二13号1单元303房</t>
  </si>
  <si>
    <t>B010450016</t>
  </si>
  <si>
    <t>瑞云东二13号1单元302房</t>
  </si>
  <si>
    <t>赤坎片区电梯两房一厅户型</t>
  </si>
  <si>
    <t>B010710116</t>
  </si>
  <si>
    <t>康强路7号4号楼3207房</t>
  </si>
  <si>
    <t>B010710114</t>
  </si>
  <si>
    <t>康强路7号4号楼3205房</t>
  </si>
  <si>
    <t>B010710111</t>
  </si>
  <si>
    <t>康强路7号4号楼3105房</t>
  </si>
  <si>
    <t>B010710057</t>
  </si>
  <si>
    <t>康强路7号4号楼1305房</t>
  </si>
  <si>
    <t>B010710045</t>
  </si>
  <si>
    <t>康强路7号4号楼907房</t>
  </si>
  <si>
    <t>B010710042</t>
  </si>
  <si>
    <t>康强路7号4号楼904房</t>
  </si>
  <si>
    <t>B010710027</t>
  </si>
  <si>
    <t>康强路7号4号楼604房</t>
  </si>
  <si>
    <t>B010710019</t>
  </si>
  <si>
    <t>康强路7号4号楼406房</t>
  </si>
  <si>
    <t>B010710009</t>
  </si>
  <si>
    <t>康强路7号4号楼206房</t>
  </si>
  <si>
    <t>B010710006</t>
  </si>
  <si>
    <t>康强路7号4号楼203房</t>
  </si>
  <si>
    <t>B010710005</t>
  </si>
  <si>
    <t>康强路7号4号楼107房</t>
  </si>
  <si>
    <t>B010660107</t>
  </si>
  <si>
    <t>华田路1号1号楼1503房</t>
  </si>
  <si>
    <t>B010660101</t>
  </si>
  <si>
    <t>华田路1号1号楼1405房</t>
  </si>
  <si>
    <t>B010660013</t>
  </si>
  <si>
    <t>华田路1号1号楼305房</t>
  </si>
  <si>
    <t>B010650051</t>
  </si>
  <si>
    <t>农林二路9号2号楼503房</t>
  </si>
  <si>
    <t>B010640068</t>
  </si>
  <si>
    <t>振华路3号3号楼908房</t>
  </si>
  <si>
    <t>B010640064</t>
  </si>
  <si>
    <t>振华路3号3号楼904房</t>
  </si>
  <si>
    <t>B010620112</t>
  </si>
  <si>
    <t>振华路3号1号楼1402房</t>
  </si>
  <si>
    <t>B010550044</t>
  </si>
  <si>
    <t>北桥路3号1-2幢1805房</t>
  </si>
  <si>
    <t>B010550039</t>
  </si>
  <si>
    <t>北桥路3号1-2幢1606房</t>
  </si>
  <si>
    <t>B010430036</t>
  </si>
  <si>
    <t>华田18号604房</t>
  </si>
  <si>
    <t>B010220018</t>
  </si>
  <si>
    <t>北谭路6号1幢210房</t>
  </si>
  <si>
    <t>赤坎片区步梯两房一厅户型</t>
  </si>
  <si>
    <t>B009980024</t>
  </si>
  <si>
    <t>寸金路20号9幢404房</t>
  </si>
  <si>
    <t>B009980012</t>
  </si>
  <si>
    <t>寸金路20号9幢302房</t>
  </si>
  <si>
    <t>B009810106</t>
  </si>
  <si>
    <t>广田路17号3门810房</t>
  </si>
  <si>
    <t>B009810089</t>
  </si>
  <si>
    <t>广田路17号3门709房</t>
  </si>
  <si>
    <t>B009810073</t>
  </si>
  <si>
    <t>广田路17号3门609房</t>
  </si>
  <si>
    <t>B009810052</t>
  </si>
  <si>
    <t>广田路17号1门504房</t>
  </si>
  <si>
    <t>B009810035</t>
  </si>
  <si>
    <t>广田路17号1门403房</t>
  </si>
  <si>
    <t>B009810012</t>
  </si>
  <si>
    <t>广田路17号3门212房</t>
  </si>
  <si>
    <t>B009810009</t>
  </si>
  <si>
    <t>广田路17号3门209房</t>
  </si>
  <si>
    <t>B009720006</t>
  </si>
  <si>
    <t>北兴路20号4幢206房</t>
  </si>
  <si>
    <t>赤坎片区超70㎡电梯两房一厅户型</t>
  </si>
  <si>
    <t>B010410035</t>
  </si>
  <si>
    <t>寸金路18号810房</t>
  </si>
  <si>
    <t>B010410034</t>
  </si>
  <si>
    <t>寸金路18号809房</t>
  </si>
  <si>
    <t>B010410033</t>
  </si>
  <si>
    <t>寸金路18号808房</t>
  </si>
  <si>
    <t>B010410032</t>
  </si>
  <si>
    <t>寸金路18号807房</t>
  </si>
  <si>
    <t>B010410031</t>
  </si>
  <si>
    <t>寸金路18号806房</t>
  </si>
  <si>
    <t>B010410030</t>
  </si>
  <si>
    <t>寸金路18号710房</t>
  </si>
  <si>
    <t>B010410029</t>
  </si>
  <si>
    <t>寸金路18号709房</t>
  </si>
  <si>
    <t>B010410028</t>
  </si>
  <si>
    <t>寸金路18号708房</t>
  </si>
  <si>
    <t>B010410027</t>
  </si>
  <si>
    <t>寸金路18号707房</t>
  </si>
  <si>
    <t>B010410026</t>
  </si>
  <si>
    <t>寸金路18号706房</t>
  </si>
  <si>
    <t>B010410025</t>
  </si>
  <si>
    <t>寸金路18号610房</t>
  </si>
  <si>
    <t>B010410024</t>
  </si>
  <si>
    <t>寸金路18号609房</t>
  </si>
  <si>
    <t>B010410023</t>
  </si>
  <si>
    <t>寸金路18号608房</t>
  </si>
  <si>
    <t>B010410022</t>
  </si>
  <si>
    <t>寸金路18号607房</t>
  </si>
  <si>
    <t>B010410021</t>
  </si>
  <si>
    <t>寸金路18号606房</t>
  </si>
  <si>
    <t>B010410020</t>
  </si>
  <si>
    <t>寸金路18号510房</t>
  </si>
  <si>
    <t>B010410019</t>
  </si>
  <si>
    <t>寸金路18号509房</t>
  </si>
  <si>
    <t>B010410018</t>
  </si>
  <si>
    <t>寸金路18号508房</t>
  </si>
  <si>
    <t>B010410017</t>
  </si>
  <si>
    <t>寸金路18号507房</t>
  </si>
  <si>
    <t>B010410016</t>
  </si>
  <si>
    <t>寸金路18号506房</t>
  </si>
  <si>
    <t>B010410015</t>
  </si>
  <si>
    <t>寸金路18号410房</t>
  </si>
  <si>
    <t>B010410014</t>
  </si>
  <si>
    <t>寸金路18号409房</t>
  </si>
  <si>
    <t>B010410013</t>
  </si>
  <si>
    <t>寸金路18号408房</t>
  </si>
  <si>
    <t>B010410012</t>
  </si>
  <si>
    <t>寸金路18号407房</t>
  </si>
  <si>
    <t>B010410011</t>
  </si>
  <si>
    <t>寸金路18号406房</t>
  </si>
  <si>
    <t>B010410010</t>
  </si>
  <si>
    <t>寸金路18号310房</t>
  </si>
  <si>
    <t>B010410009</t>
  </si>
  <si>
    <t>寸金路18号309房</t>
  </si>
  <si>
    <t>B010410008</t>
  </si>
  <si>
    <t>寸金路18号308房</t>
  </si>
  <si>
    <t>B010410007</t>
  </si>
  <si>
    <t>寸金路18号307房</t>
  </si>
  <si>
    <t>B010410006</t>
  </si>
  <si>
    <t>寸金路18号306房</t>
  </si>
  <si>
    <t>B010410005</t>
  </si>
  <si>
    <t>寸金路18号210房</t>
  </si>
  <si>
    <t>B010410004</t>
  </si>
  <si>
    <t>寸金路18号209房</t>
  </si>
  <si>
    <t>B010410003</t>
  </si>
  <si>
    <t>寸金路18号208房</t>
  </si>
  <si>
    <t>B010410002</t>
  </si>
  <si>
    <t>寸金路18号207房</t>
  </si>
  <si>
    <t>B010410001</t>
  </si>
  <si>
    <t>寸金路18号206房</t>
  </si>
  <si>
    <t>赤坎片区超70㎡电梯三房一厅户型</t>
  </si>
  <si>
    <t>B010400039</t>
  </si>
  <si>
    <t>北谭路6号4幢1门1802房</t>
  </si>
  <si>
    <t>三房一厅</t>
  </si>
  <si>
    <t>B010400016</t>
  </si>
  <si>
    <t>北谭路6号4幢1门701房</t>
  </si>
  <si>
    <t>B010400002</t>
  </si>
  <si>
    <t>北谭路6号4幢1门202房</t>
  </si>
  <si>
    <t>B010390113</t>
  </si>
  <si>
    <t>北谭路6号4幢2门1808房</t>
  </si>
  <si>
    <t>B010390111</t>
  </si>
  <si>
    <t>北谭路6号4幢2门1806房</t>
  </si>
  <si>
    <t>B010390110</t>
  </si>
  <si>
    <t>北谭路6号4幢2门1805房</t>
  </si>
  <si>
    <t>B010390109</t>
  </si>
  <si>
    <t>北谭路6号4幢2门1708房</t>
  </si>
  <si>
    <t>B010390106</t>
  </si>
  <si>
    <t>北谭路6号4幢2门1705房</t>
  </si>
  <si>
    <t>B010390102</t>
  </si>
  <si>
    <t>北谭路6号4幢2门1508房</t>
  </si>
  <si>
    <t>B010390100</t>
  </si>
  <si>
    <t>北谭路6号4幢2门1408房</t>
  </si>
  <si>
    <t>B010390098</t>
  </si>
  <si>
    <t>北谭路6号4幢2门1405房</t>
  </si>
  <si>
    <t>B010390097</t>
  </si>
  <si>
    <t>北谭路6号4幢2门1308房</t>
  </si>
  <si>
    <t>B010390096</t>
  </si>
  <si>
    <t>北谭路6号4幢2门1305房</t>
  </si>
  <si>
    <t>B010390092</t>
  </si>
  <si>
    <t>北谭路6号4幢2门1005房</t>
  </si>
  <si>
    <t>B010390091</t>
  </si>
  <si>
    <t>北谭路6号4幢2门905房</t>
  </si>
  <si>
    <t>B010390090</t>
  </si>
  <si>
    <t>北谭路6号4幢2门708房</t>
  </si>
  <si>
    <t>B010390089</t>
  </si>
  <si>
    <t>北谭路6号4幢2门605房</t>
  </si>
  <si>
    <t>B010390087</t>
  </si>
  <si>
    <t>北谭路6号4幢2门505房</t>
  </si>
  <si>
    <t>B010390086</t>
  </si>
  <si>
    <t>北谭路6号4幢2门408房</t>
  </si>
  <si>
    <t>B010390085</t>
  </si>
  <si>
    <t>北谭路6号4幢2门405房</t>
  </si>
  <si>
    <t>B010390083</t>
  </si>
  <si>
    <t>北谭路6号4幢2门305房</t>
  </si>
  <si>
    <t>B010390082</t>
  </si>
  <si>
    <t>北谭路6号4幢2门208房</t>
  </si>
  <si>
    <t>B010390080</t>
  </si>
  <si>
    <t>北谭路6号4幢2门205房</t>
  </si>
  <si>
    <t>B010390072</t>
  </si>
  <si>
    <t>北谭路6号4幢1门1804房</t>
  </si>
  <si>
    <t>B010390071</t>
  </si>
  <si>
    <t>北谭路6号4幢1门1803房</t>
  </si>
  <si>
    <t>B010390070</t>
  </si>
  <si>
    <t>北谭路6号4幢1门1704房</t>
  </si>
  <si>
    <t>B010390066</t>
  </si>
  <si>
    <t>北谭路6号4幢1门1504房</t>
  </si>
  <si>
    <t>B010390065</t>
  </si>
  <si>
    <t>北谭路6号4幢1门1404房</t>
  </si>
  <si>
    <t>B010390062</t>
  </si>
  <si>
    <t>北谭路6号4幢1门1204房</t>
  </si>
  <si>
    <t>B010390061</t>
  </si>
  <si>
    <t>北谭路6号4幢1门1104房</t>
  </si>
  <si>
    <t>B010390060</t>
  </si>
  <si>
    <t>北谭路6号4幢1门1004房</t>
  </si>
  <si>
    <t>B010390059</t>
  </si>
  <si>
    <t>北谭路6号4幢1门904房</t>
  </si>
  <si>
    <t>B010390058</t>
  </si>
  <si>
    <t>北谭路6号4幢1门804房</t>
  </si>
  <si>
    <t>B010390057</t>
  </si>
  <si>
    <t>北谭路6号4幢1门704房</t>
  </si>
  <si>
    <t>B010390053</t>
  </si>
  <si>
    <t>北谭路6号4幢1门404房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</si>
</sst>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177" fontId="0" fillId="0" borderId="0" xfId="0" applyNumberFormat="1" applyFo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2" fontId="3" fillId="0" borderId="5" xfId="0" applyNumberFormat="1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tabSelected="1" workbookViewId="0">
      <selection activeCell="G2" sqref="G2"/>
    </sheetView>
  </sheetViews>
  <sheetFormatPr defaultColWidth="9" defaultRowHeight="13.5"/>
  <cols>
    <col min="1" max="1" width="6" customWidth="1"/>
    <col min="2" max="2" width="0.125" hidden="1" customWidth="1"/>
    <col min="3" max="3" width="11.625" hidden="1" customWidth="1"/>
    <col min="4" max="4" width="23.75" customWidth="1"/>
    <col min="5" max="6" width="9" hidden="1" customWidth="1"/>
    <col min="7" max="7" width="9" customWidth="1"/>
    <col min="10" max="10" width="7.625" hidden="1" customWidth="1"/>
    <col min="11" max="11" width="9" hidden="1" customWidth="1"/>
    <col min="12" max="12" width="14" style="13" customWidth="1"/>
    <col min="13" max="13" width="18.5" customWidth="1"/>
  </cols>
  <sheetData>
    <row r="1" ht="37" customHeight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ht="25" customHeight="1" spans="1:13">
      <c r="A3" s="9" t="s">
        <v>12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19">
        <v>29.2</v>
      </c>
      <c r="J3" s="1">
        <v>15.19</v>
      </c>
      <c r="K3" s="1">
        <v>0.995</v>
      </c>
      <c r="L3" s="20">
        <f>I3*J3*K3*0.7*0.8*0.5</f>
        <v>123.5724728</v>
      </c>
      <c r="M3" s="20">
        <f>I3*J3*K3*0.7*0.5</f>
        <v>154.465591</v>
      </c>
    </row>
    <row r="4" ht="25" customHeight="1" spans="1:13">
      <c r="A4" s="9" t="s">
        <v>20</v>
      </c>
      <c r="B4" s="9" t="s">
        <v>13</v>
      </c>
      <c r="C4" s="9" t="s">
        <v>21</v>
      </c>
      <c r="D4" s="9" t="s">
        <v>22</v>
      </c>
      <c r="E4" s="9" t="s">
        <v>16</v>
      </c>
      <c r="F4" s="9" t="s">
        <v>17</v>
      </c>
      <c r="G4" s="9" t="s">
        <v>18</v>
      </c>
      <c r="H4" s="9" t="s">
        <v>19</v>
      </c>
      <c r="I4" s="17">
        <v>29.2</v>
      </c>
      <c r="J4" s="1">
        <v>15.19</v>
      </c>
      <c r="K4" s="1">
        <v>0.995</v>
      </c>
      <c r="L4" s="12">
        <f>I4*J4*K4*0.7*0.8*0.5</f>
        <v>123.5724728</v>
      </c>
      <c r="M4" s="12">
        <f>I4*J4*K4*0.7*0.5</f>
        <v>154.465591</v>
      </c>
    </row>
    <row r="5" ht="25" customHeight="1" spans="1:13">
      <c r="A5" s="9" t="s">
        <v>23</v>
      </c>
      <c r="B5" s="9" t="s">
        <v>13</v>
      </c>
      <c r="C5" s="9" t="s">
        <v>24</v>
      </c>
      <c r="D5" s="9" t="s">
        <v>25</v>
      </c>
      <c r="E5" s="9" t="s">
        <v>16</v>
      </c>
      <c r="F5" s="9" t="s">
        <v>17</v>
      </c>
      <c r="G5" s="9" t="s">
        <v>18</v>
      </c>
      <c r="H5" s="9" t="s">
        <v>19</v>
      </c>
      <c r="I5" s="17">
        <v>29.2</v>
      </c>
      <c r="J5" s="1">
        <v>15.19</v>
      </c>
      <c r="K5" s="1">
        <v>0.995</v>
      </c>
      <c r="L5" s="12">
        <f>I5*J5*K5*0.7*0.8*0.5</f>
        <v>123.5724728</v>
      </c>
      <c r="M5" s="12">
        <f>I5*J5*K5*0.7*0.5</f>
        <v>154.465591</v>
      </c>
    </row>
    <row r="6" ht="25" customHeight="1" spans="1:13">
      <c r="A6" s="9" t="s">
        <v>26</v>
      </c>
      <c r="B6" s="9" t="s">
        <v>13</v>
      </c>
      <c r="C6" s="9" t="s">
        <v>27</v>
      </c>
      <c r="D6" s="9" t="s">
        <v>28</v>
      </c>
      <c r="E6" s="9" t="s">
        <v>16</v>
      </c>
      <c r="F6" s="9" t="s">
        <v>17</v>
      </c>
      <c r="G6" s="9" t="s">
        <v>18</v>
      </c>
      <c r="H6" s="9" t="s">
        <v>19</v>
      </c>
      <c r="I6" s="17">
        <v>29.2</v>
      </c>
      <c r="J6" s="1">
        <v>15.19</v>
      </c>
      <c r="K6" s="1">
        <v>1.01</v>
      </c>
      <c r="L6" s="12">
        <f>I6*J6*K6*0.7*0.8*0.5</f>
        <v>125.4353744</v>
      </c>
      <c r="M6" s="12">
        <f>I6*J6*K6*0.7*0.5</f>
        <v>156.794218</v>
      </c>
    </row>
    <row r="7" ht="25" customHeight="1" spans="1:13">
      <c r="A7" s="9" t="s">
        <v>29</v>
      </c>
      <c r="B7" s="9" t="s">
        <v>13</v>
      </c>
      <c r="C7" s="9" t="s">
        <v>30</v>
      </c>
      <c r="D7" s="9" t="s">
        <v>31</v>
      </c>
      <c r="E7" s="9" t="s">
        <v>16</v>
      </c>
      <c r="F7" s="9" t="s">
        <v>17</v>
      </c>
      <c r="G7" s="9" t="s">
        <v>18</v>
      </c>
      <c r="H7" s="9" t="s">
        <v>19</v>
      </c>
      <c r="I7" s="17">
        <v>29.2</v>
      </c>
      <c r="J7" s="1">
        <v>15.19</v>
      </c>
      <c r="K7" s="1">
        <v>1.01</v>
      </c>
      <c r="L7" s="12">
        <f>I7*J7*K7*0.7*0.8*0.5</f>
        <v>125.4353744</v>
      </c>
      <c r="M7" s="12">
        <f>I7*J7*K7*0.7*0.5</f>
        <v>156.794218</v>
      </c>
    </row>
    <row r="8" ht="25" customHeight="1" spans="1:13">
      <c r="A8" s="9" t="s">
        <v>32</v>
      </c>
      <c r="B8" s="9" t="s">
        <v>13</v>
      </c>
      <c r="C8" s="9" t="s">
        <v>33</v>
      </c>
      <c r="D8" s="9" t="s">
        <v>34</v>
      </c>
      <c r="E8" s="9" t="s">
        <v>16</v>
      </c>
      <c r="F8" s="9" t="s">
        <v>17</v>
      </c>
      <c r="G8" s="9" t="s">
        <v>18</v>
      </c>
      <c r="H8" s="9" t="s">
        <v>19</v>
      </c>
      <c r="I8" s="17">
        <v>34.9</v>
      </c>
      <c r="J8" s="1">
        <v>15.19</v>
      </c>
      <c r="K8" s="1">
        <v>1.01</v>
      </c>
      <c r="L8" s="12">
        <f>I8*J8*K8*0.7*0.8*0.5</f>
        <v>149.9210468</v>
      </c>
      <c r="M8" s="12">
        <f>I8*J8*K8*0.7*0.5</f>
        <v>187.4013085</v>
      </c>
    </row>
    <row r="9" ht="25" customHeight="1" spans="1:13">
      <c r="A9" s="9" t="s">
        <v>35</v>
      </c>
      <c r="B9" s="9" t="s">
        <v>13</v>
      </c>
      <c r="C9" s="9" t="s">
        <v>36</v>
      </c>
      <c r="D9" s="9" t="s">
        <v>37</v>
      </c>
      <c r="E9" s="9" t="s">
        <v>16</v>
      </c>
      <c r="F9" s="9" t="s">
        <v>17</v>
      </c>
      <c r="G9" s="9" t="s">
        <v>18</v>
      </c>
      <c r="H9" s="9" t="s">
        <v>19</v>
      </c>
      <c r="I9" s="17">
        <v>29.2</v>
      </c>
      <c r="J9" s="1">
        <v>15.19</v>
      </c>
      <c r="K9" s="1">
        <v>1.01</v>
      </c>
      <c r="L9" s="12">
        <f>I9*J9*K9*0.7*0.8*0.5</f>
        <v>125.4353744</v>
      </c>
      <c r="M9" s="12">
        <f>I9*J9*K9*0.7*0.5</f>
        <v>156.794218</v>
      </c>
    </row>
    <row r="10" ht="25" customHeight="1" spans="1:13">
      <c r="A10" s="9" t="s">
        <v>38</v>
      </c>
      <c r="B10" s="9" t="s">
        <v>13</v>
      </c>
      <c r="C10" s="9" t="s">
        <v>39</v>
      </c>
      <c r="D10" s="9" t="s">
        <v>40</v>
      </c>
      <c r="E10" s="9" t="s">
        <v>16</v>
      </c>
      <c r="F10" s="9" t="s">
        <v>17</v>
      </c>
      <c r="G10" s="9" t="s">
        <v>18</v>
      </c>
      <c r="H10" s="9" t="s">
        <v>19</v>
      </c>
      <c r="I10" s="17">
        <v>29.2</v>
      </c>
      <c r="J10" s="1">
        <v>15.19</v>
      </c>
      <c r="K10" s="1">
        <v>1.01</v>
      </c>
      <c r="L10" s="12">
        <f>I10*J10*K10*0.7*0.8*0.5</f>
        <v>125.4353744</v>
      </c>
      <c r="M10" s="12">
        <f>I10*J10*K10*0.7*0.5</f>
        <v>156.794218</v>
      </c>
    </row>
    <row r="11" ht="25" customHeight="1" spans="1:13">
      <c r="A11" s="9" t="s">
        <v>41</v>
      </c>
      <c r="B11" s="9" t="s">
        <v>13</v>
      </c>
      <c r="C11" s="9" t="s">
        <v>42</v>
      </c>
      <c r="D11" s="9" t="s">
        <v>43</v>
      </c>
      <c r="E11" s="9" t="s">
        <v>16</v>
      </c>
      <c r="F11" s="9" t="s">
        <v>17</v>
      </c>
      <c r="G11" s="9" t="s">
        <v>18</v>
      </c>
      <c r="H11" s="9" t="s">
        <v>19</v>
      </c>
      <c r="I11" s="17">
        <v>29.2</v>
      </c>
      <c r="J11" s="1">
        <v>15.19</v>
      </c>
      <c r="K11" s="1">
        <v>1.01</v>
      </c>
      <c r="L11" s="12">
        <f>I11*J11*K11*0.7*0.8*0.5</f>
        <v>125.4353744</v>
      </c>
      <c r="M11" s="12">
        <f>I11*J11*K11*0.7*0.5</f>
        <v>156.794218</v>
      </c>
    </row>
    <row r="12" ht="25" customHeight="1" spans="1:13">
      <c r="A12" s="9" t="s">
        <v>44</v>
      </c>
      <c r="B12" s="9" t="s">
        <v>13</v>
      </c>
      <c r="C12" s="9" t="s">
        <v>45</v>
      </c>
      <c r="D12" s="9" t="s">
        <v>46</v>
      </c>
      <c r="E12" s="9" t="s">
        <v>16</v>
      </c>
      <c r="F12" s="9" t="s">
        <v>17</v>
      </c>
      <c r="G12" s="9" t="s">
        <v>18</v>
      </c>
      <c r="H12" s="9" t="s">
        <v>19</v>
      </c>
      <c r="I12" s="17">
        <v>29.2</v>
      </c>
      <c r="J12" s="1">
        <v>15.19</v>
      </c>
      <c r="K12" s="1">
        <v>1.005</v>
      </c>
      <c r="L12" s="12">
        <f>I12*J12*K12*0.7*0.8*0.5</f>
        <v>124.8144072</v>
      </c>
      <c r="M12" s="12">
        <f>I12*J12*K12*0.7*0.5</f>
        <v>156.018009</v>
      </c>
    </row>
    <row r="13" ht="25" customHeight="1" spans="1:13">
      <c r="A13" s="9" t="s">
        <v>47</v>
      </c>
      <c r="B13" s="9" t="s">
        <v>13</v>
      </c>
      <c r="C13" s="9" t="s">
        <v>48</v>
      </c>
      <c r="D13" s="9" t="s">
        <v>49</v>
      </c>
      <c r="E13" s="9" t="s">
        <v>16</v>
      </c>
      <c r="F13" s="9" t="s">
        <v>17</v>
      </c>
      <c r="G13" s="9" t="s">
        <v>18</v>
      </c>
      <c r="H13" s="9" t="s">
        <v>19</v>
      </c>
      <c r="I13" s="17">
        <v>29.2</v>
      </c>
      <c r="J13" s="1">
        <v>15.19</v>
      </c>
      <c r="K13" s="1">
        <v>0.995</v>
      </c>
      <c r="L13" s="12">
        <f t="shared" ref="L13:L20" si="0">I13*J13*K13*0.7*0.8*0.5</f>
        <v>123.5724728</v>
      </c>
      <c r="M13" s="12">
        <f t="shared" ref="M13:M20" si="1">I13*J13*K13*0.7*0.5</f>
        <v>154.465591</v>
      </c>
    </row>
    <row r="14" ht="25" customHeight="1" spans="1:13">
      <c r="A14" s="9" t="s">
        <v>50</v>
      </c>
      <c r="B14" s="9" t="s">
        <v>13</v>
      </c>
      <c r="C14" s="9" t="s">
        <v>51</v>
      </c>
      <c r="D14" s="9" t="s">
        <v>52</v>
      </c>
      <c r="E14" s="9" t="s">
        <v>16</v>
      </c>
      <c r="F14" s="9" t="s">
        <v>17</v>
      </c>
      <c r="G14" s="9" t="s">
        <v>18</v>
      </c>
      <c r="H14" s="9" t="s">
        <v>19</v>
      </c>
      <c r="I14" s="17">
        <v>29.2</v>
      </c>
      <c r="J14" s="1">
        <v>15.19</v>
      </c>
      <c r="K14" s="1">
        <v>0.995</v>
      </c>
      <c r="L14" s="12">
        <f t="shared" si="0"/>
        <v>123.5724728</v>
      </c>
      <c r="M14" s="12">
        <f t="shared" si="1"/>
        <v>154.465591</v>
      </c>
    </row>
    <row r="15" ht="25" customHeight="1" spans="1:13">
      <c r="A15" s="9" t="s">
        <v>53</v>
      </c>
      <c r="B15" s="9" t="s">
        <v>13</v>
      </c>
      <c r="C15" s="9" t="s">
        <v>54</v>
      </c>
      <c r="D15" s="9" t="s">
        <v>55</v>
      </c>
      <c r="E15" s="9" t="s">
        <v>16</v>
      </c>
      <c r="F15" s="9" t="s">
        <v>17</v>
      </c>
      <c r="G15" s="9" t="s">
        <v>18</v>
      </c>
      <c r="H15" s="9" t="s">
        <v>19</v>
      </c>
      <c r="I15" s="17">
        <v>29.2</v>
      </c>
      <c r="J15" s="1">
        <v>15.19</v>
      </c>
      <c r="K15" s="1">
        <v>0.995</v>
      </c>
      <c r="L15" s="12">
        <f t="shared" si="0"/>
        <v>123.5724728</v>
      </c>
      <c r="M15" s="12">
        <f t="shared" si="1"/>
        <v>154.465591</v>
      </c>
    </row>
    <row r="16" ht="25" customHeight="1" spans="1:13">
      <c r="A16" s="9" t="s">
        <v>56</v>
      </c>
      <c r="B16" s="9" t="s">
        <v>13</v>
      </c>
      <c r="C16" s="9" t="s">
        <v>57</v>
      </c>
      <c r="D16" s="9" t="s">
        <v>58</v>
      </c>
      <c r="E16" s="9" t="s">
        <v>16</v>
      </c>
      <c r="F16" s="9" t="s">
        <v>17</v>
      </c>
      <c r="G16" s="9" t="s">
        <v>18</v>
      </c>
      <c r="H16" s="9" t="s">
        <v>19</v>
      </c>
      <c r="I16" s="17">
        <v>29.2</v>
      </c>
      <c r="J16" s="1">
        <v>15.19</v>
      </c>
      <c r="K16" s="1">
        <v>1.01</v>
      </c>
      <c r="L16" s="12">
        <f t="shared" si="0"/>
        <v>125.4353744</v>
      </c>
      <c r="M16" s="12">
        <f t="shared" si="1"/>
        <v>156.794218</v>
      </c>
    </row>
    <row r="17" ht="25" customHeight="1" spans="1:13">
      <c r="A17" s="9" t="s">
        <v>59</v>
      </c>
      <c r="B17" s="9" t="s">
        <v>13</v>
      </c>
      <c r="C17" s="9" t="s">
        <v>60</v>
      </c>
      <c r="D17" s="9" t="s">
        <v>61</v>
      </c>
      <c r="E17" s="9" t="s">
        <v>16</v>
      </c>
      <c r="F17" s="9" t="s">
        <v>17</v>
      </c>
      <c r="G17" s="9" t="s">
        <v>18</v>
      </c>
      <c r="H17" s="9" t="s">
        <v>19</v>
      </c>
      <c r="I17" s="17">
        <v>29.2</v>
      </c>
      <c r="J17" s="1">
        <v>15.19</v>
      </c>
      <c r="K17" s="1">
        <v>1.01</v>
      </c>
      <c r="L17" s="12">
        <f t="shared" si="0"/>
        <v>125.4353744</v>
      </c>
      <c r="M17" s="12">
        <f t="shared" si="1"/>
        <v>156.794218</v>
      </c>
    </row>
    <row r="18" ht="25" customHeight="1" spans="1:13">
      <c r="A18" s="9" t="s">
        <v>62</v>
      </c>
      <c r="B18" s="9" t="s">
        <v>13</v>
      </c>
      <c r="C18" s="9" t="s">
        <v>63</v>
      </c>
      <c r="D18" s="9" t="s">
        <v>64</v>
      </c>
      <c r="E18" s="9" t="s">
        <v>16</v>
      </c>
      <c r="F18" s="9" t="s">
        <v>17</v>
      </c>
      <c r="G18" s="9" t="s">
        <v>18</v>
      </c>
      <c r="H18" s="9" t="s">
        <v>19</v>
      </c>
      <c r="I18" s="17">
        <v>29.2</v>
      </c>
      <c r="J18" s="1">
        <v>15.19</v>
      </c>
      <c r="K18" s="1">
        <v>1.01</v>
      </c>
      <c r="L18" s="12">
        <f t="shared" si="0"/>
        <v>125.4353744</v>
      </c>
      <c r="M18" s="12">
        <f t="shared" si="1"/>
        <v>156.794218</v>
      </c>
    </row>
    <row r="19" ht="25" customHeight="1" spans="1:13">
      <c r="A19" s="9" t="s">
        <v>65</v>
      </c>
      <c r="B19" s="9" t="s">
        <v>13</v>
      </c>
      <c r="C19" s="9" t="s">
        <v>66</v>
      </c>
      <c r="D19" s="9" t="s">
        <v>67</v>
      </c>
      <c r="E19" s="9" t="s">
        <v>16</v>
      </c>
      <c r="F19" s="9" t="s">
        <v>17</v>
      </c>
      <c r="G19" s="9" t="s">
        <v>18</v>
      </c>
      <c r="H19" s="9" t="s">
        <v>19</v>
      </c>
      <c r="I19" s="17">
        <v>29.2</v>
      </c>
      <c r="J19" s="1">
        <v>15.19</v>
      </c>
      <c r="K19" s="1">
        <v>1.01</v>
      </c>
      <c r="L19" s="12">
        <f t="shared" si="0"/>
        <v>125.4353744</v>
      </c>
      <c r="M19" s="12">
        <f t="shared" si="1"/>
        <v>156.794218</v>
      </c>
    </row>
    <row r="20" ht="25" customHeight="1" spans="1:13">
      <c r="A20" s="9" t="s">
        <v>68</v>
      </c>
      <c r="B20" s="9" t="s">
        <v>13</v>
      </c>
      <c r="C20" s="9" t="s">
        <v>69</v>
      </c>
      <c r="D20" s="9" t="s">
        <v>70</v>
      </c>
      <c r="E20" s="9" t="s">
        <v>16</v>
      </c>
      <c r="F20" s="9" t="s">
        <v>17</v>
      </c>
      <c r="G20" s="9" t="s">
        <v>18</v>
      </c>
      <c r="H20" s="9" t="s">
        <v>19</v>
      </c>
      <c r="I20" s="17">
        <v>29.2</v>
      </c>
      <c r="J20" s="1">
        <v>15.19</v>
      </c>
      <c r="K20" s="1">
        <v>1.01</v>
      </c>
      <c r="L20" s="12">
        <f t="shared" si="0"/>
        <v>125.4353744</v>
      </c>
      <c r="M20" s="12">
        <f t="shared" si="1"/>
        <v>156.794218</v>
      </c>
    </row>
    <row r="21" ht="25" customHeight="1" spans="1:13">
      <c r="A21" s="9" t="s">
        <v>71</v>
      </c>
      <c r="B21" s="9" t="s">
        <v>13</v>
      </c>
      <c r="C21" s="9" t="s">
        <v>72</v>
      </c>
      <c r="D21" s="9" t="s">
        <v>73</v>
      </c>
      <c r="E21" s="9" t="s">
        <v>16</v>
      </c>
      <c r="F21" s="9" t="s">
        <v>17</v>
      </c>
      <c r="G21" s="9" t="s">
        <v>18</v>
      </c>
      <c r="H21" s="9" t="s">
        <v>19</v>
      </c>
      <c r="I21" s="17">
        <v>29.2</v>
      </c>
      <c r="J21" s="1">
        <v>15.19</v>
      </c>
      <c r="K21" s="1">
        <v>1.01</v>
      </c>
      <c r="L21" s="12">
        <f>I21*J21*K21*0.7*0.8*0.5</f>
        <v>125.4353744</v>
      </c>
      <c r="M21" s="12">
        <f>I21*J21*K21*0.7*0.5</f>
        <v>156.794218</v>
      </c>
    </row>
    <row r="22" ht="25" customHeight="1" spans="1:13">
      <c r="A22" s="9" t="s">
        <v>74</v>
      </c>
      <c r="B22" s="9" t="s">
        <v>13</v>
      </c>
      <c r="C22" s="9" t="s">
        <v>75</v>
      </c>
      <c r="D22" s="9" t="s">
        <v>76</v>
      </c>
      <c r="E22" s="9" t="s">
        <v>16</v>
      </c>
      <c r="F22" s="9" t="s">
        <v>17</v>
      </c>
      <c r="G22" s="9" t="s">
        <v>18</v>
      </c>
      <c r="H22" s="9" t="s">
        <v>19</v>
      </c>
      <c r="I22" s="17">
        <v>29.2</v>
      </c>
      <c r="J22" s="1">
        <v>15.19</v>
      </c>
      <c r="K22" s="1">
        <v>1.01</v>
      </c>
      <c r="L22" s="12">
        <f>I22*J22*K22*0.7*0.8*0.5</f>
        <v>125.4353744</v>
      </c>
      <c r="M22" s="12">
        <f>I22*J22*K22*0.7*0.5</f>
        <v>156.794218</v>
      </c>
    </row>
    <row r="23" ht="25" customHeight="1" spans="1:13">
      <c r="A23" s="9" t="s">
        <v>77</v>
      </c>
      <c r="B23" s="9" t="s">
        <v>13</v>
      </c>
      <c r="C23" s="9" t="s">
        <v>78</v>
      </c>
      <c r="D23" s="9" t="s">
        <v>79</v>
      </c>
      <c r="E23" s="9" t="s">
        <v>16</v>
      </c>
      <c r="F23" s="9" t="s">
        <v>17</v>
      </c>
      <c r="G23" s="9" t="s">
        <v>18</v>
      </c>
      <c r="H23" s="9" t="s">
        <v>19</v>
      </c>
      <c r="I23" s="17">
        <v>29.2</v>
      </c>
      <c r="J23" s="1">
        <v>15.19</v>
      </c>
      <c r="K23" s="1">
        <v>1.01</v>
      </c>
      <c r="L23" s="12">
        <f>I23*J23*K23*0.7*0.8*0.5</f>
        <v>125.4353744</v>
      </c>
      <c r="M23" s="12">
        <f>I23*J23*K23*0.7*0.5</f>
        <v>156.794218</v>
      </c>
    </row>
    <row r="24" ht="25" customHeight="1" spans="1:13">
      <c r="A24" s="9" t="s">
        <v>80</v>
      </c>
      <c r="B24" s="9" t="s">
        <v>13</v>
      </c>
      <c r="C24" s="9" t="s">
        <v>81</v>
      </c>
      <c r="D24" s="9" t="s">
        <v>82</v>
      </c>
      <c r="E24" s="9" t="s">
        <v>16</v>
      </c>
      <c r="F24" s="9" t="s">
        <v>17</v>
      </c>
      <c r="G24" s="9" t="s">
        <v>18</v>
      </c>
      <c r="H24" s="9" t="s">
        <v>19</v>
      </c>
      <c r="I24" s="17">
        <v>29.2</v>
      </c>
      <c r="J24" s="1">
        <v>15.19</v>
      </c>
      <c r="K24" s="1">
        <v>1.01</v>
      </c>
      <c r="L24" s="12">
        <f>I24*J24*K24*0.7*0.8*0.5</f>
        <v>125.4353744</v>
      </c>
      <c r="M24" s="12">
        <f>I24*J24*K24*0.7*0.5</f>
        <v>156.794218</v>
      </c>
    </row>
    <row r="25" ht="25" customHeight="1" spans="1:13">
      <c r="A25" s="9" t="s">
        <v>83</v>
      </c>
      <c r="B25" s="9" t="s">
        <v>13</v>
      </c>
      <c r="C25" s="9" t="s">
        <v>84</v>
      </c>
      <c r="D25" s="9" t="s">
        <v>85</v>
      </c>
      <c r="E25" s="9" t="s">
        <v>16</v>
      </c>
      <c r="F25" s="9" t="s">
        <v>17</v>
      </c>
      <c r="G25" s="9" t="s">
        <v>18</v>
      </c>
      <c r="H25" s="9" t="s">
        <v>19</v>
      </c>
      <c r="I25" s="17">
        <v>29.2</v>
      </c>
      <c r="J25" s="1">
        <v>15.19</v>
      </c>
      <c r="K25" s="1">
        <v>1.01</v>
      </c>
      <c r="L25" s="12">
        <f>I25*J25*K25*0.7*0.8*0.5</f>
        <v>125.4353744</v>
      </c>
      <c r="M25" s="12">
        <f>I25*J25*K25*0.7*0.5</f>
        <v>156.794218</v>
      </c>
    </row>
    <row r="26" ht="25" customHeight="1" spans="1:13">
      <c r="A26" s="9" t="s">
        <v>86</v>
      </c>
      <c r="B26" s="9" t="s">
        <v>13</v>
      </c>
      <c r="C26" s="9" t="s">
        <v>87</v>
      </c>
      <c r="D26" s="9" t="s">
        <v>88</v>
      </c>
      <c r="E26" s="9" t="s">
        <v>16</v>
      </c>
      <c r="F26" s="9" t="s">
        <v>17</v>
      </c>
      <c r="G26" s="9" t="s">
        <v>18</v>
      </c>
      <c r="H26" s="9" t="s">
        <v>19</v>
      </c>
      <c r="I26" s="17">
        <v>29.2</v>
      </c>
      <c r="J26" s="1">
        <v>15.19</v>
      </c>
      <c r="K26" s="1">
        <v>1.01</v>
      </c>
      <c r="L26" s="12">
        <f>I26*J26*K26*0.7*0.8*0.5</f>
        <v>125.4353744</v>
      </c>
      <c r="M26" s="12">
        <f>I26*J26*K26*0.7*0.5</f>
        <v>156.794218</v>
      </c>
    </row>
    <row r="27" ht="25" customHeight="1" spans="1:13">
      <c r="A27" s="9" t="s">
        <v>89</v>
      </c>
      <c r="B27" s="9" t="s">
        <v>13</v>
      </c>
      <c r="C27" s="9" t="s">
        <v>90</v>
      </c>
      <c r="D27" s="9" t="s">
        <v>91</v>
      </c>
      <c r="E27" s="9" t="s">
        <v>16</v>
      </c>
      <c r="F27" s="9" t="s">
        <v>17</v>
      </c>
      <c r="G27" s="9" t="s">
        <v>18</v>
      </c>
      <c r="H27" s="9" t="s">
        <v>19</v>
      </c>
      <c r="I27" s="17">
        <v>29.2</v>
      </c>
      <c r="J27" s="1">
        <v>15.19</v>
      </c>
      <c r="K27" s="1">
        <v>1.01</v>
      </c>
      <c r="L27" s="12">
        <f t="shared" ref="L27:L47" si="2">I27*J27*K27*0.7*0.8*0.5</f>
        <v>125.4353744</v>
      </c>
      <c r="M27" s="12">
        <f t="shared" ref="M27:M47" si="3">I27*J27*K27*0.7*0.5</f>
        <v>156.794218</v>
      </c>
    </row>
    <row r="28" ht="25" customHeight="1" spans="1:13">
      <c r="A28" s="9" t="s">
        <v>92</v>
      </c>
      <c r="B28" s="9" t="s">
        <v>13</v>
      </c>
      <c r="C28" s="9" t="s">
        <v>93</v>
      </c>
      <c r="D28" s="9" t="s">
        <v>94</v>
      </c>
      <c r="E28" s="9" t="s">
        <v>16</v>
      </c>
      <c r="F28" s="9" t="s">
        <v>17</v>
      </c>
      <c r="G28" s="9" t="s">
        <v>18</v>
      </c>
      <c r="H28" s="9" t="s">
        <v>19</v>
      </c>
      <c r="I28" s="17">
        <v>29.2</v>
      </c>
      <c r="J28" s="1">
        <v>15.19</v>
      </c>
      <c r="K28" s="1">
        <v>1.01</v>
      </c>
      <c r="L28" s="12">
        <f t="shared" si="2"/>
        <v>125.4353744</v>
      </c>
      <c r="M28" s="12">
        <f t="shared" si="3"/>
        <v>156.794218</v>
      </c>
    </row>
    <row r="29" ht="25" customHeight="1" spans="1:13">
      <c r="A29" s="9" t="s">
        <v>95</v>
      </c>
      <c r="B29" s="9" t="s">
        <v>13</v>
      </c>
      <c r="C29" s="9" t="s">
        <v>96</v>
      </c>
      <c r="D29" s="9" t="s">
        <v>97</v>
      </c>
      <c r="E29" s="9" t="s">
        <v>16</v>
      </c>
      <c r="F29" s="9" t="s">
        <v>17</v>
      </c>
      <c r="G29" s="9" t="s">
        <v>18</v>
      </c>
      <c r="H29" s="9" t="s">
        <v>19</v>
      </c>
      <c r="I29" s="17">
        <v>29.2</v>
      </c>
      <c r="J29" s="1">
        <v>15.19</v>
      </c>
      <c r="K29" s="1">
        <v>1.01</v>
      </c>
      <c r="L29" s="12">
        <f t="shared" si="2"/>
        <v>125.4353744</v>
      </c>
      <c r="M29" s="12">
        <f t="shared" si="3"/>
        <v>156.794218</v>
      </c>
    </row>
    <row r="30" ht="25" customHeight="1" spans="1:13">
      <c r="A30" s="9" t="s">
        <v>98</v>
      </c>
      <c r="B30" s="9" t="s">
        <v>13</v>
      </c>
      <c r="C30" s="9" t="s">
        <v>99</v>
      </c>
      <c r="D30" s="9" t="s">
        <v>100</v>
      </c>
      <c r="E30" s="9" t="s">
        <v>16</v>
      </c>
      <c r="F30" s="9" t="s">
        <v>17</v>
      </c>
      <c r="G30" s="9" t="s">
        <v>18</v>
      </c>
      <c r="H30" s="9" t="s">
        <v>19</v>
      </c>
      <c r="I30" s="17">
        <v>29.2</v>
      </c>
      <c r="J30" s="1">
        <v>15.19</v>
      </c>
      <c r="K30" s="1">
        <v>1.01</v>
      </c>
      <c r="L30" s="12">
        <f t="shared" si="2"/>
        <v>125.4353744</v>
      </c>
      <c r="M30" s="12">
        <f t="shared" si="3"/>
        <v>156.794218</v>
      </c>
    </row>
    <row r="31" ht="25" customHeight="1" spans="1:13">
      <c r="A31" s="9" t="s">
        <v>101</v>
      </c>
      <c r="B31" s="9" t="s">
        <v>13</v>
      </c>
      <c r="C31" s="9" t="s">
        <v>102</v>
      </c>
      <c r="D31" s="9" t="s">
        <v>103</v>
      </c>
      <c r="E31" s="9" t="s">
        <v>16</v>
      </c>
      <c r="F31" s="9" t="s">
        <v>17</v>
      </c>
      <c r="G31" s="9" t="s">
        <v>18</v>
      </c>
      <c r="H31" s="9" t="s">
        <v>19</v>
      </c>
      <c r="I31" s="17">
        <v>29.2</v>
      </c>
      <c r="J31" s="1">
        <v>15.19</v>
      </c>
      <c r="K31" s="1">
        <v>1.01</v>
      </c>
      <c r="L31" s="12">
        <f t="shared" si="2"/>
        <v>125.4353744</v>
      </c>
      <c r="M31" s="12">
        <f t="shared" si="3"/>
        <v>156.794218</v>
      </c>
    </row>
    <row r="32" ht="25" customHeight="1" spans="1:13">
      <c r="A32" s="9" t="s">
        <v>104</v>
      </c>
      <c r="B32" s="9" t="s">
        <v>13</v>
      </c>
      <c r="C32" s="9" t="s">
        <v>105</v>
      </c>
      <c r="D32" s="9" t="s">
        <v>106</v>
      </c>
      <c r="E32" s="9" t="s">
        <v>16</v>
      </c>
      <c r="F32" s="9" t="s">
        <v>17</v>
      </c>
      <c r="G32" s="9" t="s">
        <v>18</v>
      </c>
      <c r="H32" s="9" t="s">
        <v>19</v>
      </c>
      <c r="I32" s="17">
        <v>29.2</v>
      </c>
      <c r="J32" s="1">
        <v>15.19</v>
      </c>
      <c r="K32" s="1">
        <v>1.01</v>
      </c>
      <c r="L32" s="12">
        <f t="shared" si="2"/>
        <v>125.4353744</v>
      </c>
      <c r="M32" s="12">
        <f t="shared" si="3"/>
        <v>156.794218</v>
      </c>
    </row>
    <row r="33" ht="25" customHeight="1" spans="1:13">
      <c r="A33" s="9" t="s">
        <v>107</v>
      </c>
      <c r="B33" s="9" t="s">
        <v>13</v>
      </c>
      <c r="C33" s="9" t="s">
        <v>108</v>
      </c>
      <c r="D33" s="9" t="s">
        <v>109</v>
      </c>
      <c r="E33" s="9" t="s">
        <v>16</v>
      </c>
      <c r="F33" s="9" t="s">
        <v>17</v>
      </c>
      <c r="G33" s="9" t="s">
        <v>18</v>
      </c>
      <c r="H33" s="9" t="s">
        <v>19</v>
      </c>
      <c r="I33" s="17">
        <v>29.2</v>
      </c>
      <c r="J33" s="1">
        <v>15.19</v>
      </c>
      <c r="K33" s="1">
        <v>1.01</v>
      </c>
      <c r="L33" s="12">
        <f t="shared" si="2"/>
        <v>125.4353744</v>
      </c>
      <c r="M33" s="12">
        <f t="shared" si="3"/>
        <v>156.794218</v>
      </c>
    </row>
    <row r="34" ht="25" customHeight="1" spans="1:13">
      <c r="A34" s="9" t="s">
        <v>110</v>
      </c>
      <c r="B34" s="9" t="s">
        <v>13</v>
      </c>
      <c r="C34" s="9" t="s">
        <v>111</v>
      </c>
      <c r="D34" s="9" t="s">
        <v>112</v>
      </c>
      <c r="E34" s="9" t="s">
        <v>16</v>
      </c>
      <c r="F34" s="9" t="s">
        <v>17</v>
      </c>
      <c r="G34" s="9" t="s">
        <v>18</v>
      </c>
      <c r="H34" s="9" t="s">
        <v>19</v>
      </c>
      <c r="I34" s="17">
        <v>29.2</v>
      </c>
      <c r="J34" s="1">
        <v>15.19</v>
      </c>
      <c r="K34" s="1">
        <v>1.01</v>
      </c>
      <c r="L34" s="12">
        <f t="shared" si="2"/>
        <v>125.4353744</v>
      </c>
      <c r="M34" s="12">
        <f t="shared" si="3"/>
        <v>156.794218</v>
      </c>
    </row>
    <row r="35" ht="25" customHeight="1" spans="1:13">
      <c r="A35" s="9" t="s">
        <v>113</v>
      </c>
      <c r="B35" s="9" t="s">
        <v>13</v>
      </c>
      <c r="C35" s="9" t="s">
        <v>114</v>
      </c>
      <c r="D35" s="9" t="s">
        <v>115</v>
      </c>
      <c r="E35" s="9" t="s">
        <v>16</v>
      </c>
      <c r="F35" s="9" t="s">
        <v>17</v>
      </c>
      <c r="G35" s="9" t="s">
        <v>18</v>
      </c>
      <c r="H35" s="9" t="s">
        <v>19</v>
      </c>
      <c r="I35" s="17">
        <v>29.2</v>
      </c>
      <c r="J35" s="1">
        <v>15.19</v>
      </c>
      <c r="K35" s="1">
        <v>1.01</v>
      </c>
      <c r="L35" s="12">
        <f t="shared" si="2"/>
        <v>125.4353744</v>
      </c>
      <c r="M35" s="12">
        <f t="shared" si="3"/>
        <v>156.794218</v>
      </c>
    </row>
    <row r="36" ht="25" customHeight="1" spans="1:13">
      <c r="A36" s="9" t="s">
        <v>116</v>
      </c>
      <c r="B36" s="9" t="s">
        <v>13</v>
      </c>
      <c r="C36" s="9" t="s">
        <v>117</v>
      </c>
      <c r="D36" s="9" t="s">
        <v>118</v>
      </c>
      <c r="E36" s="9" t="s">
        <v>16</v>
      </c>
      <c r="F36" s="9" t="s">
        <v>17</v>
      </c>
      <c r="G36" s="9" t="s">
        <v>18</v>
      </c>
      <c r="H36" s="9" t="s">
        <v>19</v>
      </c>
      <c r="I36" s="17">
        <v>29.2</v>
      </c>
      <c r="J36" s="1">
        <v>15.19</v>
      </c>
      <c r="K36" s="1">
        <v>1.01</v>
      </c>
      <c r="L36" s="12">
        <f t="shared" si="2"/>
        <v>125.4353744</v>
      </c>
      <c r="M36" s="12">
        <f t="shared" si="3"/>
        <v>156.794218</v>
      </c>
    </row>
    <row r="37" ht="25" customHeight="1" spans="1:13">
      <c r="A37" s="9" t="s">
        <v>119</v>
      </c>
      <c r="B37" s="9" t="s">
        <v>13</v>
      </c>
      <c r="C37" s="9" t="s">
        <v>120</v>
      </c>
      <c r="D37" s="9" t="s">
        <v>121</v>
      </c>
      <c r="E37" s="9" t="s">
        <v>16</v>
      </c>
      <c r="F37" s="9" t="s">
        <v>17</v>
      </c>
      <c r="G37" s="9" t="s">
        <v>18</v>
      </c>
      <c r="H37" s="9" t="s">
        <v>19</v>
      </c>
      <c r="I37" s="17">
        <v>29.2</v>
      </c>
      <c r="J37" s="1">
        <v>15.19</v>
      </c>
      <c r="K37" s="1">
        <v>1.01</v>
      </c>
      <c r="L37" s="12">
        <f t="shared" si="2"/>
        <v>125.4353744</v>
      </c>
      <c r="M37" s="12">
        <f t="shared" si="3"/>
        <v>156.794218</v>
      </c>
    </row>
    <row r="38" ht="25" customHeight="1" spans="1:13">
      <c r="A38" s="9" t="s">
        <v>122</v>
      </c>
      <c r="B38" s="9" t="s">
        <v>13</v>
      </c>
      <c r="C38" s="9" t="s">
        <v>123</v>
      </c>
      <c r="D38" s="9" t="s">
        <v>124</v>
      </c>
      <c r="E38" s="9" t="s">
        <v>16</v>
      </c>
      <c r="F38" s="9" t="s">
        <v>17</v>
      </c>
      <c r="G38" s="9" t="s">
        <v>18</v>
      </c>
      <c r="H38" s="9" t="s">
        <v>19</v>
      </c>
      <c r="I38" s="17">
        <v>29.2</v>
      </c>
      <c r="J38" s="1">
        <v>15.19</v>
      </c>
      <c r="K38" s="1">
        <v>1.01</v>
      </c>
      <c r="L38" s="12">
        <f t="shared" si="2"/>
        <v>125.4353744</v>
      </c>
      <c r="M38" s="12">
        <f t="shared" si="3"/>
        <v>156.794218</v>
      </c>
    </row>
    <row r="39" ht="25" customHeight="1" spans="1:13">
      <c r="A39" s="9" t="s">
        <v>125</v>
      </c>
      <c r="B39" s="9" t="s">
        <v>13</v>
      </c>
      <c r="C39" s="9" t="s">
        <v>126</v>
      </c>
      <c r="D39" s="9" t="s">
        <v>127</v>
      </c>
      <c r="E39" s="9" t="s">
        <v>16</v>
      </c>
      <c r="F39" s="9" t="s">
        <v>17</v>
      </c>
      <c r="G39" s="9" t="s">
        <v>18</v>
      </c>
      <c r="H39" s="9" t="s">
        <v>19</v>
      </c>
      <c r="I39" s="17">
        <v>29.2</v>
      </c>
      <c r="J39" s="1">
        <v>15.19</v>
      </c>
      <c r="K39" s="1">
        <v>1.01</v>
      </c>
      <c r="L39" s="12">
        <f t="shared" si="2"/>
        <v>125.4353744</v>
      </c>
      <c r="M39" s="12">
        <f t="shared" si="3"/>
        <v>156.794218</v>
      </c>
    </row>
    <row r="40" ht="25" customHeight="1" spans="1:13">
      <c r="A40" s="9" t="s">
        <v>128</v>
      </c>
      <c r="B40" s="9" t="s">
        <v>13</v>
      </c>
      <c r="C40" s="9" t="s">
        <v>129</v>
      </c>
      <c r="D40" s="9" t="s">
        <v>130</v>
      </c>
      <c r="E40" s="9" t="s">
        <v>16</v>
      </c>
      <c r="F40" s="9" t="s">
        <v>17</v>
      </c>
      <c r="G40" s="9" t="s">
        <v>18</v>
      </c>
      <c r="H40" s="9" t="s">
        <v>19</v>
      </c>
      <c r="I40" s="17">
        <v>29.2</v>
      </c>
      <c r="J40" s="1">
        <v>15.19</v>
      </c>
      <c r="K40" s="1">
        <v>1.015</v>
      </c>
      <c r="L40" s="12">
        <f t="shared" si="2"/>
        <v>126.0563416</v>
      </c>
      <c r="M40" s="12">
        <f t="shared" si="3"/>
        <v>157.570427</v>
      </c>
    </row>
    <row r="41" ht="25" customHeight="1" spans="1:13">
      <c r="A41" s="9" t="s">
        <v>131</v>
      </c>
      <c r="B41" s="9" t="s">
        <v>13</v>
      </c>
      <c r="C41" s="9" t="s">
        <v>132</v>
      </c>
      <c r="D41" s="9" t="s">
        <v>133</v>
      </c>
      <c r="E41" s="9" t="s">
        <v>16</v>
      </c>
      <c r="F41" s="9" t="s">
        <v>17</v>
      </c>
      <c r="G41" s="9" t="s">
        <v>18</v>
      </c>
      <c r="H41" s="9" t="s">
        <v>19</v>
      </c>
      <c r="I41" s="17">
        <v>29.2</v>
      </c>
      <c r="J41" s="1">
        <v>15.19</v>
      </c>
      <c r="K41" s="1">
        <v>1.015</v>
      </c>
      <c r="L41" s="12">
        <f t="shared" si="2"/>
        <v>126.0563416</v>
      </c>
      <c r="M41" s="12">
        <f t="shared" si="3"/>
        <v>157.570427</v>
      </c>
    </row>
    <row r="42" ht="25" customHeight="1" spans="1:13">
      <c r="A42" s="9" t="s">
        <v>134</v>
      </c>
      <c r="B42" s="9" t="s">
        <v>13</v>
      </c>
      <c r="C42" s="9" t="s">
        <v>135</v>
      </c>
      <c r="D42" s="9" t="s">
        <v>136</v>
      </c>
      <c r="E42" s="9" t="s">
        <v>16</v>
      </c>
      <c r="F42" s="9" t="s">
        <v>17</v>
      </c>
      <c r="G42" s="9" t="s">
        <v>18</v>
      </c>
      <c r="H42" s="9" t="s">
        <v>19</v>
      </c>
      <c r="I42" s="17">
        <v>29.2</v>
      </c>
      <c r="J42" s="1">
        <v>15.19</v>
      </c>
      <c r="K42" s="1">
        <v>1.015</v>
      </c>
      <c r="L42" s="12">
        <f t="shared" si="2"/>
        <v>126.0563416</v>
      </c>
      <c r="M42" s="12">
        <f t="shared" si="3"/>
        <v>157.570427</v>
      </c>
    </row>
    <row r="43" ht="25" customHeight="1" spans="1:13">
      <c r="A43" s="9" t="s">
        <v>137</v>
      </c>
      <c r="B43" s="9" t="s">
        <v>13</v>
      </c>
      <c r="C43" s="9" t="s">
        <v>138</v>
      </c>
      <c r="D43" s="9" t="s">
        <v>139</v>
      </c>
      <c r="E43" s="9" t="s">
        <v>16</v>
      </c>
      <c r="F43" s="9" t="s">
        <v>17</v>
      </c>
      <c r="G43" s="9" t="s">
        <v>18</v>
      </c>
      <c r="H43" s="9" t="s">
        <v>19</v>
      </c>
      <c r="I43" s="17">
        <v>29.2</v>
      </c>
      <c r="J43" s="1">
        <v>15.19</v>
      </c>
      <c r="K43" s="1">
        <v>1.015</v>
      </c>
      <c r="L43" s="12">
        <f t="shared" si="2"/>
        <v>126.0563416</v>
      </c>
      <c r="M43" s="12">
        <f t="shared" si="3"/>
        <v>157.570427</v>
      </c>
    </row>
    <row r="44" ht="25" customHeight="1" spans="1:13">
      <c r="A44" s="9" t="s">
        <v>140</v>
      </c>
      <c r="B44" s="9" t="s">
        <v>13</v>
      </c>
      <c r="C44" s="9" t="s">
        <v>141</v>
      </c>
      <c r="D44" s="9" t="s">
        <v>142</v>
      </c>
      <c r="E44" s="9" t="s">
        <v>16</v>
      </c>
      <c r="F44" s="9" t="s">
        <v>17</v>
      </c>
      <c r="G44" s="9" t="s">
        <v>18</v>
      </c>
      <c r="H44" s="9" t="s">
        <v>19</v>
      </c>
      <c r="I44" s="17">
        <v>29.2</v>
      </c>
      <c r="J44" s="1">
        <v>15.19</v>
      </c>
      <c r="K44" s="1">
        <v>1.015</v>
      </c>
      <c r="L44" s="12">
        <f t="shared" si="2"/>
        <v>126.0563416</v>
      </c>
      <c r="M44" s="12">
        <f t="shared" si="3"/>
        <v>157.570427</v>
      </c>
    </row>
    <row r="45" ht="25" customHeight="1" spans="1:13">
      <c r="A45" s="9" t="s">
        <v>143</v>
      </c>
      <c r="B45" s="9" t="s">
        <v>13</v>
      </c>
      <c r="C45" s="9" t="s">
        <v>144</v>
      </c>
      <c r="D45" s="9" t="s">
        <v>145</v>
      </c>
      <c r="E45" s="9" t="s">
        <v>16</v>
      </c>
      <c r="F45" s="9" t="s">
        <v>17</v>
      </c>
      <c r="G45" s="9" t="s">
        <v>18</v>
      </c>
      <c r="H45" s="9" t="s">
        <v>19</v>
      </c>
      <c r="I45" s="17">
        <v>29.2</v>
      </c>
      <c r="J45" s="1">
        <v>15.19</v>
      </c>
      <c r="K45" s="1">
        <v>1.015</v>
      </c>
      <c r="L45" s="12">
        <f t="shared" si="2"/>
        <v>126.0563416</v>
      </c>
      <c r="M45" s="12">
        <f t="shared" si="3"/>
        <v>157.570427</v>
      </c>
    </row>
    <row r="46" ht="25" customHeight="1" spans="1:13">
      <c r="A46" s="9" t="s">
        <v>146</v>
      </c>
      <c r="B46" s="9" t="s">
        <v>13</v>
      </c>
      <c r="C46" s="9" t="s">
        <v>147</v>
      </c>
      <c r="D46" s="9" t="s">
        <v>148</v>
      </c>
      <c r="E46" s="9" t="s">
        <v>16</v>
      </c>
      <c r="F46" s="9" t="s">
        <v>17</v>
      </c>
      <c r="G46" s="9" t="s">
        <v>18</v>
      </c>
      <c r="H46" s="9" t="s">
        <v>19</v>
      </c>
      <c r="I46" s="17">
        <v>29.2</v>
      </c>
      <c r="J46" s="1">
        <v>15.19</v>
      </c>
      <c r="K46" s="1">
        <v>1.015</v>
      </c>
      <c r="L46" s="12">
        <f t="shared" si="2"/>
        <v>126.0563416</v>
      </c>
      <c r="M46" s="12">
        <f t="shared" si="3"/>
        <v>157.570427</v>
      </c>
    </row>
    <row r="47" ht="25" customHeight="1" spans="1:13">
      <c r="A47" s="9" t="s">
        <v>149</v>
      </c>
      <c r="B47" s="9" t="s">
        <v>13</v>
      </c>
      <c r="C47" s="9" t="s">
        <v>150</v>
      </c>
      <c r="D47" s="9" t="s">
        <v>151</v>
      </c>
      <c r="E47" s="9" t="s">
        <v>16</v>
      </c>
      <c r="F47" s="9" t="s">
        <v>17</v>
      </c>
      <c r="G47" s="9" t="s">
        <v>18</v>
      </c>
      <c r="H47" s="9" t="s">
        <v>19</v>
      </c>
      <c r="I47" s="17">
        <v>29.2</v>
      </c>
      <c r="J47" s="1">
        <v>15.19</v>
      </c>
      <c r="K47" s="1">
        <v>1.015</v>
      </c>
      <c r="L47" s="12">
        <f t="shared" si="2"/>
        <v>126.0563416</v>
      </c>
      <c r="M47" s="12">
        <f t="shared" si="3"/>
        <v>157.570427</v>
      </c>
    </row>
    <row r="48" ht="25" customHeight="1" spans="1:13">
      <c r="A48" s="9" t="s">
        <v>152</v>
      </c>
      <c r="B48" s="9" t="s">
        <v>13</v>
      </c>
      <c r="C48" s="9" t="s">
        <v>153</v>
      </c>
      <c r="D48" s="9" t="s">
        <v>154</v>
      </c>
      <c r="E48" s="9" t="s">
        <v>16</v>
      </c>
      <c r="F48" s="9" t="s">
        <v>17</v>
      </c>
      <c r="G48" s="9" t="s">
        <v>18</v>
      </c>
      <c r="H48" s="9" t="s">
        <v>19</v>
      </c>
      <c r="I48" s="17">
        <v>29.2</v>
      </c>
      <c r="J48" s="1">
        <v>15.19</v>
      </c>
      <c r="K48" s="1">
        <v>1.015</v>
      </c>
      <c r="L48" s="12">
        <f>I48*J48*K48*0.7*0.8*0.5</f>
        <v>126.0563416</v>
      </c>
      <c r="M48" s="12">
        <f>I48*J48*K48*0.7*0.5</f>
        <v>157.570427</v>
      </c>
    </row>
    <row r="49" ht="25" customHeight="1" spans="1:13">
      <c r="A49" s="9" t="s">
        <v>155</v>
      </c>
      <c r="B49" s="9" t="s">
        <v>13</v>
      </c>
      <c r="C49" s="9" t="s">
        <v>156</v>
      </c>
      <c r="D49" s="9" t="s">
        <v>157</v>
      </c>
      <c r="E49" s="9" t="s">
        <v>16</v>
      </c>
      <c r="F49" s="9" t="s">
        <v>17</v>
      </c>
      <c r="G49" s="9" t="s">
        <v>18</v>
      </c>
      <c r="H49" s="9" t="s">
        <v>19</v>
      </c>
      <c r="I49" s="17">
        <v>29.2</v>
      </c>
      <c r="J49" s="1">
        <v>15.19</v>
      </c>
      <c r="K49" s="1">
        <v>1.015</v>
      </c>
      <c r="L49" s="12">
        <f>I49*J49*K49*0.7*0.8*0.5</f>
        <v>126.0563416</v>
      </c>
      <c r="M49" s="12">
        <f>I49*J49*K49*0.7*0.5</f>
        <v>157.570427</v>
      </c>
    </row>
    <row r="50" ht="25" customHeight="1" spans="1:13">
      <c r="A50" s="9" t="s">
        <v>158</v>
      </c>
      <c r="B50" s="9" t="s">
        <v>13</v>
      </c>
      <c r="C50" s="9" t="s">
        <v>159</v>
      </c>
      <c r="D50" s="9" t="s">
        <v>160</v>
      </c>
      <c r="E50" s="9" t="s">
        <v>16</v>
      </c>
      <c r="F50" s="9" t="s">
        <v>17</v>
      </c>
      <c r="G50" s="9" t="s">
        <v>18</v>
      </c>
      <c r="H50" s="9" t="s">
        <v>19</v>
      </c>
      <c r="I50" s="17">
        <v>29.2</v>
      </c>
      <c r="J50" s="1">
        <v>15.19</v>
      </c>
      <c r="K50" s="1">
        <v>1.015</v>
      </c>
      <c r="L50" s="12">
        <f>I50*J50*K50*0.7*0.8*0.5</f>
        <v>126.0563416</v>
      </c>
      <c r="M50" s="12">
        <f>I50*J50*K50*0.7*0.5</f>
        <v>157.570427</v>
      </c>
    </row>
    <row r="51" ht="25" customHeight="1" spans="1:13">
      <c r="A51" s="9" t="s">
        <v>161</v>
      </c>
      <c r="B51" s="9" t="s">
        <v>13</v>
      </c>
      <c r="C51" s="9" t="s">
        <v>162</v>
      </c>
      <c r="D51" s="9" t="s">
        <v>163</v>
      </c>
      <c r="E51" s="9" t="s">
        <v>16</v>
      </c>
      <c r="F51" s="9" t="s">
        <v>17</v>
      </c>
      <c r="G51" s="9" t="s">
        <v>18</v>
      </c>
      <c r="H51" s="9" t="s">
        <v>19</v>
      </c>
      <c r="I51" s="17">
        <v>29.2</v>
      </c>
      <c r="J51" s="1">
        <v>15.19</v>
      </c>
      <c r="K51" s="1">
        <v>1.015</v>
      </c>
      <c r="L51" s="12">
        <f>I51*J51*K51*0.7*0.8*0.5</f>
        <v>126.0563416</v>
      </c>
      <c r="M51" s="12">
        <f>I51*J51*K51*0.7*0.5</f>
        <v>157.570427</v>
      </c>
    </row>
    <row r="52" ht="25" customHeight="1" spans="1:13">
      <c r="A52" s="9" t="s">
        <v>164</v>
      </c>
      <c r="B52" s="9" t="s">
        <v>13</v>
      </c>
      <c r="C52" s="9" t="s">
        <v>165</v>
      </c>
      <c r="D52" s="9" t="s">
        <v>166</v>
      </c>
      <c r="E52" s="9" t="s">
        <v>16</v>
      </c>
      <c r="F52" s="9" t="s">
        <v>17</v>
      </c>
      <c r="G52" s="9" t="s">
        <v>18</v>
      </c>
      <c r="H52" s="9" t="s">
        <v>19</v>
      </c>
      <c r="I52" s="17">
        <v>29.2</v>
      </c>
      <c r="J52" s="1">
        <v>15.19</v>
      </c>
      <c r="K52" s="1">
        <v>1.015</v>
      </c>
      <c r="L52" s="12">
        <f>I52*J52*K52*0.7*0.8*0.5</f>
        <v>126.0563416</v>
      </c>
      <c r="M52" s="12">
        <f>I52*J52*K52*0.7*0.5</f>
        <v>157.570427</v>
      </c>
    </row>
    <row r="53" ht="25" customHeight="1" spans="1:13">
      <c r="A53" s="9" t="s">
        <v>167</v>
      </c>
      <c r="B53" s="9" t="s">
        <v>13</v>
      </c>
      <c r="C53" s="9" t="s">
        <v>168</v>
      </c>
      <c r="D53" s="9" t="s">
        <v>169</v>
      </c>
      <c r="E53" s="9" t="s">
        <v>16</v>
      </c>
      <c r="F53" s="9" t="s">
        <v>17</v>
      </c>
      <c r="G53" s="9" t="s">
        <v>18</v>
      </c>
      <c r="H53" s="9" t="s">
        <v>19</v>
      </c>
      <c r="I53" s="17">
        <v>29.2</v>
      </c>
      <c r="J53" s="1">
        <v>15.19</v>
      </c>
      <c r="K53" s="1">
        <v>1.015</v>
      </c>
      <c r="L53" s="12">
        <f>I53*J53*K53*0.7*0.8*0.5</f>
        <v>126.0563416</v>
      </c>
      <c r="M53" s="12">
        <f>I53*J53*K53*0.7*0.5</f>
        <v>157.570427</v>
      </c>
    </row>
    <row r="54" ht="25" customHeight="1" spans="1:13">
      <c r="A54" s="9" t="s">
        <v>170</v>
      </c>
      <c r="B54" s="9" t="s">
        <v>13</v>
      </c>
      <c r="C54" s="9" t="s">
        <v>171</v>
      </c>
      <c r="D54" s="9" t="s">
        <v>172</v>
      </c>
      <c r="E54" s="9" t="s">
        <v>16</v>
      </c>
      <c r="F54" s="9" t="s">
        <v>17</v>
      </c>
      <c r="G54" s="9" t="s">
        <v>18</v>
      </c>
      <c r="H54" s="9" t="s">
        <v>19</v>
      </c>
      <c r="I54" s="17">
        <v>29.2</v>
      </c>
      <c r="J54" s="1">
        <v>15.19</v>
      </c>
      <c r="K54" s="1">
        <v>1.015</v>
      </c>
      <c r="L54" s="12">
        <f>I54*J54*K54*0.7*0.8*0.5</f>
        <v>126.0563416</v>
      </c>
      <c r="M54" s="12">
        <f>I54*J54*K54*0.7*0.5</f>
        <v>157.570427</v>
      </c>
    </row>
    <row r="55" ht="25" customHeight="1" spans="1:13">
      <c r="A55" s="9" t="s">
        <v>173</v>
      </c>
      <c r="B55" s="9" t="s">
        <v>13</v>
      </c>
      <c r="C55" s="9" t="s">
        <v>174</v>
      </c>
      <c r="D55" s="9" t="s">
        <v>175</v>
      </c>
      <c r="E55" s="9" t="s">
        <v>16</v>
      </c>
      <c r="F55" s="9" t="s">
        <v>17</v>
      </c>
      <c r="G55" s="9" t="s">
        <v>18</v>
      </c>
      <c r="H55" s="9" t="s">
        <v>19</v>
      </c>
      <c r="I55" s="17">
        <v>29.2</v>
      </c>
      <c r="J55" s="1">
        <v>15.19</v>
      </c>
      <c r="K55" s="1">
        <v>1.01</v>
      </c>
      <c r="L55" s="12">
        <f>I55*J55*K55*0.7*0.8*0.5</f>
        <v>125.4353744</v>
      </c>
      <c r="M55" s="12">
        <f>I55*J55*K55*0.7*0.5</f>
        <v>156.794218</v>
      </c>
    </row>
    <row r="56" ht="25" customHeight="1" spans="1:13">
      <c r="A56" s="9" t="s">
        <v>176</v>
      </c>
      <c r="B56" s="9" t="s">
        <v>13</v>
      </c>
      <c r="C56" s="9" t="s">
        <v>177</v>
      </c>
      <c r="D56" s="9" t="s">
        <v>178</v>
      </c>
      <c r="E56" s="9" t="s">
        <v>16</v>
      </c>
      <c r="F56" s="9" t="s">
        <v>17</v>
      </c>
      <c r="G56" s="9" t="s">
        <v>18</v>
      </c>
      <c r="H56" s="9" t="s">
        <v>19</v>
      </c>
      <c r="I56" s="17">
        <v>29.2</v>
      </c>
      <c r="J56" s="1">
        <v>15.19</v>
      </c>
      <c r="K56" s="1">
        <v>1.01</v>
      </c>
      <c r="L56" s="12">
        <f>I56*J56*K56*0.7*0.8*0.5</f>
        <v>125.4353744</v>
      </c>
      <c r="M56" s="12">
        <f>I56*J56*K56*0.7*0.5</f>
        <v>156.794218</v>
      </c>
    </row>
    <row r="57" ht="25" customHeight="1" spans="1:13">
      <c r="A57" s="9" t="s">
        <v>179</v>
      </c>
      <c r="B57" s="9" t="s">
        <v>13</v>
      </c>
      <c r="C57" s="9" t="s">
        <v>180</v>
      </c>
      <c r="D57" s="9" t="s">
        <v>181</v>
      </c>
      <c r="E57" s="9" t="s">
        <v>16</v>
      </c>
      <c r="F57" s="9" t="s">
        <v>17</v>
      </c>
      <c r="G57" s="9" t="s">
        <v>18</v>
      </c>
      <c r="H57" s="9" t="s">
        <v>19</v>
      </c>
      <c r="I57" s="17">
        <v>29.2</v>
      </c>
      <c r="J57" s="1">
        <v>15.19</v>
      </c>
      <c r="K57" s="1">
        <v>1.01</v>
      </c>
      <c r="L57" s="12">
        <f>I57*J57*K57*0.7*0.8*0.5</f>
        <v>125.4353744</v>
      </c>
      <c r="M57" s="12">
        <f>I57*J57*K57*0.7*0.5</f>
        <v>156.794218</v>
      </c>
    </row>
    <row r="58" ht="25" customHeight="1" spans="1:13">
      <c r="A58" s="9" t="s">
        <v>182</v>
      </c>
      <c r="B58" s="9" t="s">
        <v>13</v>
      </c>
      <c r="C58" s="9" t="s">
        <v>183</v>
      </c>
      <c r="D58" s="9" t="s">
        <v>184</v>
      </c>
      <c r="E58" s="9" t="s">
        <v>16</v>
      </c>
      <c r="F58" s="9" t="s">
        <v>17</v>
      </c>
      <c r="G58" s="9" t="s">
        <v>18</v>
      </c>
      <c r="H58" s="9" t="s">
        <v>19</v>
      </c>
      <c r="I58" s="17">
        <v>29.2</v>
      </c>
      <c r="J58" s="1">
        <v>15.19</v>
      </c>
      <c r="K58" s="1">
        <v>1.01</v>
      </c>
      <c r="L58" s="12">
        <f>I58*J58*K58*0.7*0.8*0.5</f>
        <v>125.4353744</v>
      </c>
      <c r="M58" s="12">
        <f>I58*J58*K58*0.7*0.5</f>
        <v>156.794218</v>
      </c>
    </row>
    <row r="59" ht="25" customHeight="1" spans="1:13">
      <c r="A59" s="9" t="s">
        <v>185</v>
      </c>
      <c r="B59" s="9" t="s">
        <v>13</v>
      </c>
      <c r="C59" s="9" t="s">
        <v>186</v>
      </c>
      <c r="D59" s="9" t="s">
        <v>187</v>
      </c>
      <c r="E59" s="9" t="s">
        <v>16</v>
      </c>
      <c r="F59" s="9" t="s">
        <v>17</v>
      </c>
      <c r="G59" s="9" t="s">
        <v>18</v>
      </c>
      <c r="H59" s="9" t="s">
        <v>19</v>
      </c>
      <c r="I59" s="17">
        <v>29.2</v>
      </c>
      <c r="J59" s="1">
        <v>15.19</v>
      </c>
      <c r="K59" s="1">
        <v>1.01</v>
      </c>
      <c r="L59" s="12">
        <f>I59*J59*K59*0.7*0.8*0.5</f>
        <v>125.4353744</v>
      </c>
      <c r="M59" s="12">
        <f>I59*J59*K59*0.7*0.5</f>
        <v>156.794218</v>
      </c>
    </row>
    <row r="60" ht="25" customHeight="1" spans="1:13">
      <c r="A60" s="9" t="s">
        <v>188</v>
      </c>
      <c r="B60" s="9" t="s">
        <v>13</v>
      </c>
      <c r="C60" s="9" t="s">
        <v>189</v>
      </c>
      <c r="D60" s="9" t="s">
        <v>190</v>
      </c>
      <c r="E60" s="9" t="s">
        <v>16</v>
      </c>
      <c r="F60" s="9" t="s">
        <v>17</v>
      </c>
      <c r="G60" s="9" t="s">
        <v>18</v>
      </c>
      <c r="H60" s="9" t="s">
        <v>19</v>
      </c>
      <c r="I60" s="17">
        <v>29.2</v>
      </c>
      <c r="J60" s="1">
        <v>15.19</v>
      </c>
      <c r="K60" s="1">
        <v>1.01</v>
      </c>
      <c r="L60" s="12">
        <f>I60*J60*K60*0.7*0.8*0.5</f>
        <v>125.4353744</v>
      </c>
      <c r="M60" s="12">
        <f>I60*J60*K60*0.7*0.5</f>
        <v>156.794218</v>
      </c>
    </row>
    <row r="61" ht="25" customHeight="1" spans="1:13">
      <c r="A61" s="9" t="s">
        <v>191</v>
      </c>
      <c r="B61" s="9" t="s">
        <v>13</v>
      </c>
      <c r="C61" s="9" t="s">
        <v>192</v>
      </c>
      <c r="D61" s="9" t="s">
        <v>193</v>
      </c>
      <c r="E61" s="9" t="s">
        <v>16</v>
      </c>
      <c r="F61" s="9" t="s">
        <v>17</v>
      </c>
      <c r="G61" s="9" t="s">
        <v>18</v>
      </c>
      <c r="H61" s="9" t="s">
        <v>19</v>
      </c>
      <c r="I61" s="17">
        <v>29.2</v>
      </c>
      <c r="J61" s="1">
        <v>15.19</v>
      </c>
      <c r="K61" s="1">
        <v>1.01</v>
      </c>
      <c r="L61" s="12">
        <f>I61*J61*K61*0.7*0.8*0.5</f>
        <v>125.4353744</v>
      </c>
      <c r="M61" s="12">
        <f>I61*J61*K61*0.7*0.5</f>
        <v>156.794218</v>
      </c>
    </row>
    <row r="62" ht="25" customHeight="1" spans="1:13">
      <c r="A62" s="9" t="s">
        <v>194</v>
      </c>
      <c r="B62" s="9" t="s">
        <v>13</v>
      </c>
      <c r="C62" s="9" t="s">
        <v>195</v>
      </c>
      <c r="D62" s="9" t="s">
        <v>196</v>
      </c>
      <c r="E62" s="9" t="s">
        <v>16</v>
      </c>
      <c r="F62" s="9" t="s">
        <v>17</v>
      </c>
      <c r="G62" s="9" t="s">
        <v>18</v>
      </c>
      <c r="H62" s="9" t="s">
        <v>19</v>
      </c>
      <c r="I62" s="17">
        <v>29.2</v>
      </c>
      <c r="J62" s="1">
        <v>15.19</v>
      </c>
      <c r="K62" s="1">
        <v>1.01</v>
      </c>
      <c r="L62" s="12">
        <f>I62*J62*K62*0.7*0.8*0.5</f>
        <v>125.4353744</v>
      </c>
      <c r="M62" s="12">
        <f>I62*J62*K62*0.7*0.5</f>
        <v>156.794218</v>
      </c>
    </row>
    <row r="63" ht="25" customHeight="1" spans="1:13">
      <c r="A63" s="9" t="s">
        <v>197</v>
      </c>
      <c r="B63" s="9" t="s">
        <v>13</v>
      </c>
      <c r="C63" s="9" t="s">
        <v>198</v>
      </c>
      <c r="D63" s="9" t="s">
        <v>199</v>
      </c>
      <c r="E63" s="9" t="s">
        <v>16</v>
      </c>
      <c r="F63" s="9" t="s">
        <v>17</v>
      </c>
      <c r="G63" s="9" t="s">
        <v>18</v>
      </c>
      <c r="H63" s="9" t="s">
        <v>19</v>
      </c>
      <c r="I63" s="17">
        <v>29.2</v>
      </c>
      <c r="J63" s="1">
        <v>15.19</v>
      </c>
      <c r="K63" s="1">
        <v>1.01</v>
      </c>
      <c r="L63" s="12">
        <f>I63*J63*K63*0.7*0.8*0.5</f>
        <v>125.4353744</v>
      </c>
      <c r="M63" s="12">
        <f>I63*J63*K63*0.7*0.5</f>
        <v>156.794218</v>
      </c>
    </row>
    <row r="64" ht="25" customHeight="1" spans="1:13">
      <c r="A64" s="9" t="s">
        <v>200</v>
      </c>
      <c r="B64" s="9" t="s">
        <v>13</v>
      </c>
      <c r="C64" s="9" t="s">
        <v>201</v>
      </c>
      <c r="D64" s="9" t="s">
        <v>202</v>
      </c>
      <c r="E64" s="9" t="s">
        <v>16</v>
      </c>
      <c r="F64" s="9" t="s">
        <v>17</v>
      </c>
      <c r="G64" s="9" t="s">
        <v>18</v>
      </c>
      <c r="H64" s="9" t="s">
        <v>19</v>
      </c>
      <c r="I64" s="17">
        <v>29.2</v>
      </c>
      <c r="J64" s="1">
        <v>15.19</v>
      </c>
      <c r="K64" s="1">
        <v>1.01</v>
      </c>
      <c r="L64" s="12">
        <f>I64*J64*K64*0.7*0.8*0.5</f>
        <v>125.4353744</v>
      </c>
      <c r="M64" s="12">
        <f>I64*J64*K64*0.7*0.5</f>
        <v>156.794218</v>
      </c>
    </row>
    <row r="65" ht="25" customHeight="1" spans="1:13">
      <c r="A65" s="9" t="s">
        <v>203</v>
      </c>
      <c r="B65" s="9" t="s">
        <v>13</v>
      </c>
      <c r="C65" s="9" t="s">
        <v>204</v>
      </c>
      <c r="D65" s="9" t="s">
        <v>205</v>
      </c>
      <c r="E65" s="9" t="s">
        <v>16</v>
      </c>
      <c r="F65" s="9" t="s">
        <v>17</v>
      </c>
      <c r="G65" s="9" t="s">
        <v>18</v>
      </c>
      <c r="H65" s="9" t="s">
        <v>19</v>
      </c>
      <c r="I65" s="17">
        <v>29.2</v>
      </c>
      <c r="J65" s="1">
        <v>15.19</v>
      </c>
      <c r="K65" s="1">
        <v>1.01</v>
      </c>
      <c r="L65" s="12">
        <f>I65*J65*K65*0.7*0.8*0.5</f>
        <v>125.4353744</v>
      </c>
      <c r="M65" s="12">
        <f>I65*J65*K65*0.7*0.5</f>
        <v>156.794218</v>
      </c>
    </row>
    <row r="66" ht="25" customHeight="1" spans="1:13">
      <c r="A66" s="9" t="s">
        <v>206</v>
      </c>
      <c r="B66" s="9" t="s">
        <v>13</v>
      </c>
      <c r="C66" s="9" t="s">
        <v>207</v>
      </c>
      <c r="D66" s="9" t="s">
        <v>208</v>
      </c>
      <c r="E66" s="9" t="s">
        <v>16</v>
      </c>
      <c r="F66" s="9" t="s">
        <v>17</v>
      </c>
      <c r="G66" s="9" t="s">
        <v>18</v>
      </c>
      <c r="H66" s="9" t="s">
        <v>19</v>
      </c>
      <c r="I66" s="17">
        <v>29.2</v>
      </c>
      <c r="J66" s="1">
        <v>15.19</v>
      </c>
      <c r="K66" s="1">
        <v>1.01</v>
      </c>
      <c r="L66" s="12">
        <f>I66*J66*K66*0.7*0.8*0.5</f>
        <v>125.4353744</v>
      </c>
      <c r="M66" s="12">
        <f>I66*J66*K66*0.7*0.5</f>
        <v>156.794218</v>
      </c>
    </row>
    <row r="67" ht="25" customHeight="1" spans="1:13">
      <c r="A67" s="9" t="s">
        <v>209</v>
      </c>
      <c r="B67" s="9" t="s">
        <v>13</v>
      </c>
      <c r="C67" s="9" t="s">
        <v>210</v>
      </c>
      <c r="D67" s="9" t="s">
        <v>211</v>
      </c>
      <c r="E67" s="9" t="s">
        <v>16</v>
      </c>
      <c r="F67" s="9" t="s">
        <v>17</v>
      </c>
      <c r="G67" s="9" t="s">
        <v>18</v>
      </c>
      <c r="H67" s="9" t="s">
        <v>19</v>
      </c>
      <c r="I67" s="17">
        <v>29.2</v>
      </c>
      <c r="J67" s="1">
        <v>15.19</v>
      </c>
      <c r="K67" s="1">
        <v>1.01</v>
      </c>
      <c r="L67" s="12">
        <f>I67*J67*K67*0.7*0.8*0.5</f>
        <v>125.4353744</v>
      </c>
      <c r="M67" s="12">
        <f>I67*J67*K67*0.7*0.5</f>
        <v>156.794218</v>
      </c>
    </row>
    <row r="68" ht="25" customHeight="1" spans="1:13">
      <c r="A68" s="9" t="s">
        <v>212</v>
      </c>
      <c r="B68" s="9" t="s">
        <v>13</v>
      </c>
      <c r="C68" s="9" t="s">
        <v>213</v>
      </c>
      <c r="D68" s="9" t="s">
        <v>214</v>
      </c>
      <c r="E68" s="9" t="s">
        <v>16</v>
      </c>
      <c r="F68" s="9" t="s">
        <v>17</v>
      </c>
      <c r="G68" s="9" t="s">
        <v>18</v>
      </c>
      <c r="H68" s="9" t="s">
        <v>19</v>
      </c>
      <c r="I68" s="17">
        <v>29.2</v>
      </c>
      <c r="J68" s="1">
        <v>15.19</v>
      </c>
      <c r="K68" s="1">
        <v>1.01</v>
      </c>
      <c r="L68" s="12">
        <f>I68*J68*K68*0.7*0.8*0.5</f>
        <v>125.4353744</v>
      </c>
      <c r="M68" s="12">
        <f>I68*J68*K68*0.7*0.5</f>
        <v>156.794218</v>
      </c>
    </row>
    <row r="69" ht="25" customHeight="1" spans="1:13">
      <c r="A69" s="9" t="s">
        <v>215</v>
      </c>
      <c r="B69" s="9" t="s">
        <v>13</v>
      </c>
      <c r="C69" s="9" t="s">
        <v>216</v>
      </c>
      <c r="D69" s="9" t="s">
        <v>217</v>
      </c>
      <c r="E69" s="9" t="s">
        <v>16</v>
      </c>
      <c r="F69" s="9" t="s">
        <v>17</v>
      </c>
      <c r="G69" s="9" t="s">
        <v>18</v>
      </c>
      <c r="H69" s="9" t="s">
        <v>19</v>
      </c>
      <c r="I69" s="17">
        <v>29.2</v>
      </c>
      <c r="J69" s="1">
        <v>15.19</v>
      </c>
      <c r="K69" s="1">
        <v>1.01</v>
      </c>
      <c r="L69" s="12">
        <f>I69*J69*K69*0.7*0.8*0.5</f>
        <v>125.4353744</v>
      </c>
      <c r="M69" s="12">
        <f>I69*J69*K69*0.7*0.5</f>
        <v>156.794218</v>
      </c>
    </row>
    <row r="70" ht="25" customHeight="1" spans="1:13">
      <c r="A70" s="9" t="s">
        <v>218</v>
      </c>
      <c r="B70" s="9" t="s">
        <v>13</v>
      </c>
      <c r="C70" s="9" t="s">
        <v>219</v>
      </c>
      <c r="D70" s="9" t="s">
        <v>220</v>
      </c>
      <c r="E70" s="9" t="s">
        <v>16</v>
      </c>
      <c r="F70" s="9" t="s">
        <v>17</v>
      </c>
      <c r="G70" s="9" t="s">
        <v>18</v>
      </c>
      <c r="H70" s="9" t="s">
        <v>19</v>
      </c>
      <c r="I70" s="17">
        <v>29.2</v>
      </c>
      <c r="J70" s="1">
        <v>15.19</v>
      </c>
      <c r="K70" s="1">
        <v>1.005</v>
      </c>
      <c r="L70" s="12">
        <f t="shared" ref="L70:L83" si="4">I70*J70*K70*0.7*0.8*0.5</f>
        <v>124.8144072</v>
      </c>
      <c r="M70" s="12">
        <f t="shared" ref="M70:M83" si="5">I70*J70*K70*0.7*0.5</f>
        <v>156.018009</v>
      </c>
    </row>
    <row r="71" ht="25" customHeight="1" spans="1:13">
      <c r="A71" s="9" t="s">
        <v>221</v>
      </c>
      <c r="B71" s="9" t="s">
        <v>13</v>
      </c>
      <c r="C71" s="9" t="s">
        <v>222</v>
      </c>
      <c r="D71" s="9" t="s">
        <v>223</v>
      </c>
      <c r="E71" s="9" t="s">
        <v>16</v>
      </c>
      <c r="F71" s="9" t="s">
        <v>17</v>
      </c>
      <c r="G71" s="9" t="s">
        <v>18</v>
      </c>
      <c r="H71" s="9" t="s">
        <v>19</v>
      </c>
      <c r="I71" s="17">
        <v>29.2</v>
      </c>
      <c r="J71" s="1">
        <v>15.19</v>
      </c>
      <c r="K71" s="1">
        <v>1.005</v>
      </c>
      <c r="L71" s="12">
        <f t="shared" si="4"/>
        <v>124.8144072</v>
      </c>
      <c r="M71" s="12">
        <f t="shared" si="5"/>
        <v>156.018009</v>
      </c>
    </row>
    <row r="72" ht="25" customHeight="1" spans="1:13">
      <c r="A72" s="9" t="s">
        <v>224</v>
      </c>
      <c r="B72" s="9" t="s">
        <v>13</v>
      </c>
      <c r="C72" s="9" t="s">
        <v>225</v>
      </c>
      <c r="D72" s="9" t="s">
        <v>226</v>
      </c>
      <c r="E72" s="9" t="s">
        <v>16</v>
      </c>
      <c r="F72" s="9" t="s">
        <v>17</v>
      </c>
      <c r="G72" s="9" t="s">
        <v>18</v>
      </c>
      <c r="H72" s="9" t="s">
        <v>19</v>
      </c>
      <c r="I72" s="17">
        <v>29.2</v>
      </c>
      <c r="J72" s="1">
        <v>15.19</v>
      </c>
      <c r="K72" s="1">
        <v>1.005</v>
      </c>
      <c r="L72" s="12">
        <f t="shared" si="4"/>
        <v>124.8144072</v>
      </c>
      <c r="M72" s="12">
        <f t="shared" si="5"/>
        <v>156.018009</v>
      </c>
    </row>
    <row r="73" ht="25" customHeight="1" spans="1:13">
      <c r="A73" s="9" t="s">
        <v>227</v>
      </c>
      <c r="B73" s="9" t="s">
        <v>13</v>
      </c>
      <c r="C73" s="9" t="s">
        <v>228</v>
      </c>
      <c r="D73" s="9" t="s">
        <v>229</v>
      </c>
      <c r="E73" s="9" t="s">
        <v>16</v>
      </c>
      <c r="F73" s="9" t="s">
        <v>17</v>
      </c>
      <c r="G73" s="9" t="s">
        <v>18</v>
      </c>
      <c r="H73" s="9" t="s">
        <v>19</v>
      </c>
      <c r="I73" s="17">
        <v>29.2</v>
      </c>
      <c r="J73" s="1">
        <v>15.19</v>
      </c>
      <c r="K73" s="1">
        <v>1.005</v>
      </c>
      <c r="L73" s="12">
        <f t="shared" si="4"/>
        <v>124.8144072</v>
      </c>
      <c r="M73" s="12">
        <f t="shared" si="5"/>
        <v>156.018009</v>
      </c>
    </row>
    <row r="74" ht="25" customHeight="1" spans="1:13">
      <c r="A74" s="9" t="s">
        <v>230</v>
      </c>
      <c r="B74" s="9" t="s">
        <v>13</v>
      </c>
      <c r="C74" s="9" t="s">
        <v>231</v>
      </c>
      <c r="D74" s="9" t="s">
        <v>232</v>
      </c>
      <c r="E74" s="9" t="s">
        <v>16</v>
      </c>
      <c r="F74" s="9" t="s">
        <v>17</v>
      </c>
      <c r="G74" s="9" t="s">
        <v>18</v>
      </c>
      <c r="H74" s="9" t="s">
        <v>19</v>
      </c>
      <c r="I74" s="17">
        <v>29.2</v>
      </c>
      <c r="J74" s="1">
        <v>15.19</v>
      </c>
      <c r="K74" s="1">
        <v>1.005</v>
      </c>
      <c r="L74" s="12">
        <f t="shared" si="4"/>
        <v>124.8144072</v>
      </c>
      <c r="M74" s="12">
        <f t="shared" si="5"/>
        <v>156.018009</v>
      </c>
    </row>
    <row r="75" ht="25" customHeight="1" spans="1:13">
      <c r="A75" s="9" t="s">
        <v>233</v>
      </c>
      <c r="B75" s="9" t="s">
        <v>13</v>
      </c>
      <c r="C75" s="9" t="s">
        <v>234</v>
      </c>
      <c r="D75" s="9" t="s">
        <v>235</v>
      </c>
      <c r="E75" s="9" t="s">
        <v>16</v>
      </c>
      <c r="F75" s="9" t="s">
        <v>17</v>
      </c>
      <c r="G75" s="9" t="s">
        <v>18</v>
      </c>
      <c r="H75" s="9" t="s">
        <v>19</v>
      </c>
      <c r="I75" s="17">
        <v>29.2</v>
      </c>
      <c r="J75" s="1">
        <v>15.19</v>
      </c>
      <c r="K75" s="1">
        <v>1.005</v>
      </c>
      <c r="L75" s="12">
        <f t="shared" si="4"/>
        <v>124.8144072</v>
      </c>
      <c r="M75" s="12">
        <f t="shared" si="5"/>
        <v>156.018009</v>
      </c>
    </row>
    <row r="76" ht="25" customHeight="1" spans="1:13">
      <c r="A76" s="9" t="s">
        <v>236</v>
      </c>
      <c r="B76" s="9" t="s">
        <v>13</v>
      </c>
      <c r="C76" s="9" t="s">
        <v>237</v>
      </c>
      <c r="D76" s="9" t="s">
        <v>238</v>
      </c>
      <c r="E76" s="9" t="s">
        <v>16</v>
      </c>
      <c r="F76" s="9" t="s">
        <v>17</v>
      </c>
      <c r="G76" s="9" t="s">
        <v>18</v>
      </c>
      <c r="H76" s="9" t="s">
        <v>19</v>
      </c>
      <c r="I76" s="17">
        <v>29.2</v>
      </c>
      <c r="J76" s="1">
        <v>15.19</v>
      </c>
      <c r="K76" s="1">
        <v>1.005</v>
      </c>
      <c r="L76" s="12">
        <f t="shared" si="4"/>
        <v>124.8144072</v>
      </c>
      <c r="M76" s="12">
        <f t="shared" si="5"/>
        <v>156.018009</v>
      </c>
    </row>
    <row r="77" ht="25" customHeight="1" spans="1:13">
      <c r="A77" s="9" t="s">
        <v>239</v>
      </c>
      <c r="B77" s="9" t="s">
        <v>13</v>
      </c>
      <c r="C77" s="9" t="s">
        <v>240</v>
      </c>
      <c r="D77" s="9" t="s">
        <v>241</v>
      </c>
      <c r="E77" s="9" t="s">
        <v>16</v>
      </c>
      <c r="F77" s="9" t="s">
        <v>17</v>
      </c>
      <c r="G77" s="9" t="s">
        <v>18</v>
      </c>
      <c r="H77" s="9" t="s">
        <v>19</v>
      </c>
      <c r="I77" s="17">
        <v>29.2</v>
      </c>
      <c r="J77" s="1">
        <v>15.19</v>
      </c>
      <c r="K77" s="1">
        <v>1.005</v>
      </c>
      <c r="L77" s="12">
        <f t="shared" si="4"/>
        <v>124.8144072</v>
      </c>
      <c r="M77" s="12">
        <f t="shared" si="5"/>
        <v>156.018009</v>
      </c>
    </row>
    <row r="78" ht="25" customHeight="1" spans="1:13">
      <c r="A78" s="9" t="s">
        <v>242</v>
      </c>
      <c r="B78" s="9" t="s">
        <v>13</v>
      </c>
      <c r="C78" s="9" t="s">
        <v>243</v>
      </c>
      <c r="D78" s="9" t="s">
        <v>244</v>
      </c>
      <c r="E78" s="9" t="s">
        <v>16</v>
      </c>
      <c r="F78" s="9" t="s">
        <v>17</v>
      </c>
      <c r="G78" s="9" t="s">
        <v>18</v>
      </c>
      <c r="H78" s="9" t="s">
        <v>19</v>
      </c>
      <c r="I78" s="17">
        <v>29.2</v>
      </c>
      <c r="J78" s="1">
        <v>15.19</v>
      </c>
      <c r="K78" s="1">
        <v>1.005</v>
      </c>
      <c r="L78" s="12">
        <f t="shared" si="4"/>
        <v>124.8144072</v>
      </c>
      <c r="M78" s="12">
        <f t="shared" si="5"/>
        <v>156.018009</v>
      </c>
    </row>
    <row r="79" ht="25" customHeight="1" spans="1:13">
      <c r="A79" s="9" t="s">
        <v>245</v>
      </c>
      <c r="B79" s="9" t="s">
        <v>13</v>
      </c>
      <c r="C79" s="9" t="s">
        <v>246</v>
      </c>
      <c r="D79" s="9" t="s">
        <v>247</v>
      </c>
      <c r="E79" s="9" t="s">
        <v>16</v>
      </c>
      <c r="F79" s="9" t="s">
        <v>17</v>
      </c>
      <c r="G79" s="9" t="s">
        <v>18</v>
      </c>
      <c r="H79" s="9" t="s">
        <v>19</v>
      </c>
      <c r="I79" s="17">
        <v>29.2</v>
      </c>
      <c r="J79" s="1">
        <v>15.19</v>
      </c>
      <c r="K79" s="1">
        <v>1.005</v>
      </c>
      <c r="L79" s="12">
        <f t="shared" si="4"/>
        <v>124.8144072</v>
      </c>
      <c r="M79" s="12">
        <f t="shared" si="5"/>
        <v>156.018009</v>
      </c>
    </row>
    <row r="80" ht="25" customHeight="1" spans="1:13">
      <c r="A80" s="9" t="s">
        <v>248</v>
      </c>
      <c r="B80" s="9" t="s">
        <v>13</v>
      </c>
      <c r="C80" s="9" t="s">
        <v>249</v>
      </c>
      <c r="D80" s="9" t="s">
        <v>250</v>
      </c>
      <c r="E80" s="9" t="s">
        <v>16</v>
      </c>
      <c r="F80" s="9" t="s">
        <v>17</v>
      </c>
      <c r="G80" s="9" t="s">
        <v>18</v>
      </c>
      <c r="H80" s="9" t="s">
        <v>19</v>
      </c>
      <c r="I80" s="17">
        <v>29.2</v>
      </c>
      <c r="J80" s="1">
        <v>15.19</v>
      </c>
      <c r="K80" s="1">
        <v>1.005</v>
      </c>
      <c r="L80" s="12">
        <f t="shared" si="4"/>
        <v>124.8144072</v>
      </c>
      <c r="M80" s="12">
        <f t="shared" si="5"/>
        <v>156.018009</v>
      </c>
    </row>
    <row r="81" ht="25" customHeight="1" spans="1:13">
      <c r="A81" s="9" t="s">
        <v>251</v>
      </c>
      <c r="B81" s="9" t="s">
        <v>13</v>
      </c>
      <c r="C81" s="9" t="s">
        <v>252</v>
      </c>
      <c r="D81" s="9" t="s">
        <v>253</v>
      </c>
      <c r="E81" s="9" t="s">
        <v>16</v>
      </c>
      <c r="F81" s="9" t="s">
        <v>17</v>
      </c>
      <c r="G81" s="9" t="s">
        <v>18</v>
      </c>
      <c r="H81" s="9" t="s">
        <v>19</v>
      </c>
      <c r="I81" s="17">
        <v>29.2</v>
      </c>
      <c r="J81" s="1">
        <v>15.19</v>
      </c>
      <c r="K81" s="1">
        <v>1.005</v>
      </c>
      <c r="L81" s="12">
        <f t="shared" si="4"/>
        <v>124.8144072</v>
      </c>
      <c r="M81" s="12">
        <f t="shared" si="5"/>
        <v>156.018009</v>
      </c>
    </row>
    <row r="82" ht="25" customHeight="1" spans="1:13">
      <c r="A82" s="9" t="s">
        <v>254</v>
      </c>
      <c r="B82" s="9" t="s">
        <v>13</v>
      </c>
      <c r="C82" s="9" t="s">
        <v>255</v>
      </c>
      <c r="D82" s="9" t="s">
        <v>256</v>
      </c>
      <c r="E82" s="9" t="s">
        <v>16</v>
      </c>
      <c r="F82" s="9" t="s">
        <v>17</v>
      </c>
      <c r="G82" s="9" t="s">
        <v>18</v>
      </c>
      <c r="H82" s="9" t="s">
        <v>19</v>
      </c>
      <c r="I82" s="17">
        <v>29.2</v>
      </c>
      <c r="J82" s="1">
        <v>15.19</v>
      </c>
      <c r="K82" s="1">
        <v>1.005</v>
      </c>
      <c r="L82" s="12">
        <f t="shared" si="4"/>
        <v>124.8144072</v>
      </c>
      <c r="M82" s="12">
        <f t="shared" si="5"/>
        <v>156.018009</v>
      </c>
    </row>
    <row r="83" ht="25" customHeight="1" spans="1:13">
      <c r="A83" s="9" t="s">
        <v>257</v>
      </c>
      <c r="B83" s="9" t="s">
        <v>13</v>
      </c>
      <c r="C83" s="9" t="s">
        <v>258</v>
      </c>
      <c r="D83" s="9" t="s">
        <v>259</v>
      </c>
      <c r="E83" s="9" t="s">
        <v>16</v>
      </c>
      <c r="F83" s="9" t="s">
        <v>17</v>
      </c>
      <c r="G83" s="9" t="s">
        <v>18</v>
      </c>
      <c r="H83" s="9" t="s">
        <v>19</v>
      </c>
      <c r="I83" s="17">
        <v>29.2</v>
      </c>
      <c r="J83" s="1">
        <v>15.19</v>
      </c>
      <c r="K83" s="1">
        <v>1.005</v>
      </c>
      <c r="L83" s="12">
        <f t="shared" si="4"/>
        <v>124.8144072</v>
      </c>
      <c r="M83" s="12">
        <f t="shared" si="5"/>
        <v>156.018009</v>
      </c>
    </row>
    <row r="84" ht="25" customHeight="1" spans="1:13">
      <c r="A84" s="9" t="s">
        <v>260</v>
      </c>
      <c r="B84" s="9" t="s">
        <v>13</v>
      </c>
      <c r="C84" s="9" t="s">
        <v>261</v>
      </c>
      <c r="D84" s="9" t="s">
        <v>262</v>
      </c>
      <c r="E84" s="9" t="s">
        <v>16</v>
      </c>
      <c r="F84" s="9" t="s">
        <v>17</v>
      </c>
      <c r="G84" s="9" t="s">
        <v>18</v>
      </c>
      <c r="H84" s="9" t="s">
        <v>19</v>
      </c>
      <c r="I84" s="17">
        <v>29.2</v>
      </c>
      <c r="J84" s="1">
        <v>15.19</v>
      </c>
      <c r="K84" s="1">
        <v>1.005</v>
      </c>
      <c r="L84" s="12">
        <f>I84*J84*K84*0.7*0.8*0.5</f>
        <v>124.8144072</v>
      </c>
      <c r="M84" s="12">
        <f>I84*J84*K84*0.7*0.5</f>
        <v>156.018009</v>
      </c>
    </row>
    <row r="85" ht="25" customHeight="1" spans="1:13">
      <c r="A85" s="9" t="s">
        <v>263</v>
      </c>
      <c r="B85" s="9" t="s">
        <v>13</v>
      </c>
      <c r="C85" s="9" t="s">
        <v>264</v>
      </c>
      <c r="D85" s="9" t="s">
        <v>265</v>
      </c>
      <c r="E85" s="9" t="s">
        <v>16</v>
      </c>
      <c r="F85" s="9" t="s">
        <v>17</v>
      </c>
      <c r="G85" s="9" t="s">
        <v>18</v>
      </c>
      <c r="H85" s="9" t="s">
        <v>19</v>
      </c>
      <c r="I85" s="17">
        <v>29.2</v>
      </c>
      <c r="J85" s="1">
        <v>15.19</v>
      </c>
      <c r="K85" s="1">
        <v>1.005</v>
      </c>
      <c r="L85" s="12">
        <f>I85*J85*K85*0.7*0.8*0.5</f>
        <v>124.8144072</v>
      </c>
      <c r="M85" s="12">
        <f>I85*J85*K85*0.7*0.5</f>
        <v>156.018009</v>
      </c>
    </row>
    <row r="86" ht="25" customHeight="1" spans="1:13">
      <c r="A86" s="9" t="s">
        <v>266</v>
      </c>
      <c r="B86" s="9" t="s">
        <v>13</v>
      </c>
      <c r="C86" s="9" t="s">
        <v>267</v>
      </c>
      <c r="D86" s="9" t="s">
        <v>268</v>
      </c>
      <c r="E86" s="9" t="s">
        <v>16</v>
      </c>
      <c r="F86" s="9" t="s">
        <v>17</v>
      </c>
      <c r="G86" s="9" t="s">
        <v>18</v>
      </c>
      <c r="H86" s="9" t="s">
        <v>19</v>
      </c>
      <c r="I86" s="17">
        <v>29.2</v>
      </c>
      <c r="J86" s="1">
        <v>15.19</v>
      </c>
      <c r="K86" s="1">
        <v>1.005</v>
      </c>
      <c r="L86" s="12">
        <f>I86*J86*K86*0.7*0.8*0.5</f>
        <v>124.8144072</v>
      </c>
      <c r="M86" s="12">
        <f>I86*J86*K86*0.7*0.5</f>
        <v>156.018009</v>
      </c>
    </row>
    <row r="87" ht="25" customHeight="1" spans="1:13">
      <c r="A87" s="9" t="s">
        <v>269</v>
      </c>
      <c r="B87" s="9" t="s">
        <v>13</v>
      </c>
      <c r="C87" s="9" t="s">
        <v>270</v>
      </c>
      <c r="D87" s="9" t="s">
        <v>271</v>
      </c>
      <c r="E87" s="9" t="s">
        <v>16</v>
      </c>
      <c r="F87" s="9" t="s">
        <v>17</v>
      </c>
      <c r="G87" s="9" t="s">
        <v>18</v>
      </c>
      <c r="H87" s="9" t="s">
        <v>19</v>
      </c>
      <c r="I87" s="17">
        <v>29.2</v>
      </c>
      <c r="J87" s="1">
        <v>15.19</v>
      </c>
      <c r="K87" s="1">
        <v>1.005</v>
      </c>
      <c r="L87" s="12">
        <f>I87*J87*K87*0.7*0.8*0.5</f>
        <v>124.8144072</v>
      </c>
      <c r="M87" s="12">
        <f>I87*J87*K87*0.7*0.5</f>
        <v>156.018009</v>
      </c>
    </row>
    <row r="88" ht="25" customHeight="1" spans="1:13">
      <c r="A88" s="9" t="s">
        <v>272</v>
      </c>
      <c r="B88" s="9" t="s">
        <v>13</v>
      </c>
      <c r="C88" s="9" t="s">
        <v>273</v>
      </c>
      <c r="D88" s="9" t="s">
        <v>274</v>
      </c>
      <c r="E88" s="9" t="s">
        <v>16</v>
      </c>
      <c r="F88" s="9" t="s">
        <v>17</v>
      </c>
      <c r="G88" s="9" t="s">
        <v>18</v>
      </c>
      <c r="H88" s="9" t="s">
        <v>19</v>
      </c>
      <c r="I88" s="17">
        <v>29.2</v>
      </c>
      <c r="J88" s="1">
        <v>15.19</v>
      </c>
      <c r="K88" s="1">
        <v>1.005</v>
      </c>
      <c r="L88" s="12">
        <f>I88*J88*K88*0.7*0.8*0.5</f>
        <v>124.8144072</v>
      </c>
      <c r="M88" s="12">
        <f>I88*J88*K88*0.7*0.5</f>
        <v>156.018009</v>
      </c>
    </row>
    <row r="89" ht="25" customHeight="1" spans="1:13">
      <c r="A89" s="9" t="s">
        <v>275</v>
      </c>
      <c r="B89" s="9" t="s">
        <v>13</v>
      </c>
      <c r="C89" s="9" t="s">
        <v>276</v>
      </c>
      <c r="D89" s="9" t="s">
        <v>277</v>
      </c>
      <c r="E89" s="9" t="s">
        <v>16</v>
      </c>
      <c r="F89" s="9" t="s">
        <v>17</v>
      </c>
      <c r="G89" s="9" t="s">
        <v>18</v>
      </c>
      <c r="H89" s="9" t="s">
        <v>19</v>
      </c>
      <c r="I89" s="17">
        <v>29.2</v>
      </c>
      <c r="J89" s="1">
        <v>15.19</v>
      </c>
      <c r="K89" s="1">
        <v>1.005</v>
      </c>
      <c r="L89" s="12">
        <f>I89*J89*K89*0.7*0.8*0.5</f>
        <v>124.8144072</v>
      </c>
      <c r="M89" s="12">
        <f>I89*J89*K89*0.7*0.5</f>
        <v>156.018009</v>
      </c>
    </row>
    <row r="90" ht="25" customHeight="1" spans="1:13">
      <c r="A90" s="9" t="s">
        <v>278</v>
      </c>
      <c r="B90" s="9" t="s">
        <v>13</v>
      </c>
      <c r="C90" s="9" t="s">
        <v>279</v>
      </c>
      <c r="D90" s="9" t="s">
        <v>280</v>
      </c>
      <c r="E90" s="9" t="s">
        <v>16</v>
      </c>
      <c r="F90" s="9" t="s">
        <v>17</v>
      </c>
      <c r="G90" s="9" t="s">
        <v>18</v>
      </c>
      <c r="H90" s="9" t="s">
        <v>19</v>
      </c>
      <c r="I90" s="17">
        <v>29.2</v>
      </c>
      <c r="J90" s="1">
        <v>15.19</v>
      </c>
      <c r="K90" s="1">
        <v>1.005</v>
      </c>
      <c r="L90" s="12">
        <f>I90*J90*K90*0.7*0.8*0.5</f>
        <v>124.8144072</v>
      </c>
      <c r="M90" s="12">
        <f>I90*J90*K90*0.7*0.5</f>
        <v>156.018009</v>
      </c>
    </row>
    <row r="91" ht="25" customHeight="1" spans="1:13">
      <c r="A91" s="9" t="s">
        <v>281</v>
      </c>
      <c r="B91" s="9" t="s">
        <v>13</v>
      </c>
      <c r="C91" s="9" t="s">
        <v>282</v>
      </c>
      <c r="D91" s="9" t="s">
        <v>283</v>
      </c>
      <c r="E91" s="9" t="s">
        <v>16</v>
      </c>
      <c r="F91" s="9" t="s">
        <v>17</v>
      </c>
      <c r="G91" s="9" t="s">
        <v>18</v>
      </c>
      <c r="H91" s="9" t="s">
        <v>19</v>
      </c>
      <c r="I91" s="17">
        <v>29.2</v>
      </c>
      <c r="J91" s="1">
        <v>15.19</v>
      </c>
      <c r="K91" s="1">
        <v>1.005</v>
      </c>
      <c r="L91" s="12">
        <f>I91*J91*K91*0.7*0.8*0.5</f>
        <v>124.8144072</v>
      </c>
      <c r="M91" s="12">
        <f>I91*J91*K91*0.7*0.5</f>
        <v>156.018009</v>
      </c>
    </row>
    <row r="92" ht="25" customHeight="1" spans="1:13">
      <c r="A92" s="9" t="s">
        <v>284</v>
      </c>
      <c r="B92" s="9" t="s">
        <v>13</v>
      </c>
      <c r="C92" s="9" t="s">
        <v>285</v>
      </c>
      <c r="D92" s="9" t="s">
        <v>286</v>
      </c>
      <c r="E92" s="9" t="s">
        <v>16</v>
      </c>
      <c r="F92" s="9" t="s">
        <v>17</v>
      </c>
      <c r="G92" s="9" t="s">
        <v>18</v>
      </c>
      <c r="H92" s="9" t="s">
        <v>19</v>
      </c>
      <c r="I92" s="17">
        <v>29.2</v>
      </c>
      <c r="J92" s="1">
        <v>15.19</v>
      </c>
      <c r="K92" s="1">
        <v>1.005</v>
      </c>
      <c r="L92" s="12">
        <f>I92*J92*K92*0.7*0.8*0.5</f>
        <v>124.8144072</v>
      </c>
      <c r="M92" s="12">
        <f>I92*J92*K92*0.7*0.5</f>
        <v>156.018009</v>
      </c>
    </row>
    <row r="93" ht="25" customHeight="1" spans="1:13">
      <c r="A93" s="9" t="s">
        <v>287</v>
      </c>
      <c r="B93" s="9" t="s">
        <v>13</v>
      </c>
      <c r="C93" s="9" t="s">
        <v>288</v>
      </c>
      <c r="D93" s="9" t="s">
        <v>289</v>
      </c>
      <c r="E93" s="9" t="s">
        <v>16</v>
      </c>
      <c r="F93" s="9" t="s">
        <v>17</v>
      </c>
      <c r="G93" s="9" t="s">
        <v>18</v>
      </c>
      <c r="H93" s="9" t="s">
        <v>19</v>
      </c>
      <c r="I93" s="17">
        <v>29.2</v>
      </c>
      <c r="J93" s="1">
        <v>15.19</v>
      </c>
      <c r="K93" s="1">
        <v>1.005</v>
      </c>
      <c r="L93" s="12">
        <f>I93*J93*K93*0.7*0.8*0.5</f>
        <v>124.8144072</v>
      </c>
      <c r="M93" s="12">
        <f>I93*J93*K93*0.7*0.5</f>
        <v>156.018009</v>
      </c>
    </row>
    <row r="94" ht="25" customHeight="1" spans="1:13">
      <c r="A94" s="9" t="s">
        <v>290</v>
      </c>
      <c r="B94" s="9" t="s">
        <v>13</v>
      </c>
      <c r="C94" s="9" t="s">
        <v>291</v>
      </c>
      <c r="D94" s="9" t="s">
        <v>292</v>
      </c>
      <c r="E94" s="9" t="s">
        <v>16</v>
      </c>
      <c r="F94" s="9" t="s">
        <v>17</v>
      </c>
      <c r="G94" s="9" t="s">
        <v>18</v>
      </c>
      <c r="H94" s="9" t="s">
        <v>19</v>
      </c>
      <c r="I94" s="17">
        <v>29.2</v>
      </c>
      <c r="J94" s="1">
        <v>15.19</v>
      </c>
      <c r="K94" s="1">
        <v>1.005</v>
      </c>
      <c r="L94" s="12">
        <f>I94*J94*K94*0.7*0.8*0.5</f>
        <v>124.8144072</v>
      </c>
      <c r="M94" s="12">
        <f>I94*J94*K94*0.7*0.5</f>
        <v>156.018009</v>
      </c>
    </row>
    <row r="95" ht="25" customHeight="1" spans="1:13">
      <c r="A95" s="9" t="s">
        <v>293</v>
      </c>
      <c r="B95" s="9" t="s">
        <v>13</v>
      </c>
      <c r="C95" s="9" t="s">
        <v>294</v>
      </c>
      <c r="D95" s="9" t="s">
        <v>295</v>
      </c>
      <c r="E95" s="9" t="s">
        <v>16</v>
      </c>
      <c r="F95" s="9" t="s">
        <v>17</v>
      </c>
      <c r="G95" s="9" t="s">
        <v>18</v>
      </c>
      <c r="H95" s="9" t="s">
        <v>19</v>
      </c>
      <c r="I95" s="17">
        <v>27.2</v>
      </c>
      <c r="J95" s="1">
        <v>15.19</v>
      </c>
      <c r="K95" s="1">
        <v>1.01</v>
      </c>
      <c r="L95" s="12">
        <f t="shared" ref="L95:L123" si="6">I95*J95*K95*0.7*0.8*0.5</f>
        <v>116.8439104</v>
      </c>
      <c r="M95" s="12">
        <f t="shared" ref="M95:M123" si="7">I95*J95*K95*0.7*0.5</f>
        <v>146.054888</v>
      </c>
    </row>
    <row r="96" ht="25" customHeight="1" spans="1:13">
      <c r="A96" s="9" t="s">
        <v>296</v>
      </c>
      <c r="B96" s="9" t="s">
        <v>13</v>
      </c>
      <c r="C96" s="9" t="s">
        <v>297</v>
      </c>
      <c r="D96" s="9" t="s">
        <v>298</v>
      </c>
      <c r="E96" s="9" t="s">
        <v>16</v>
      </c>
      <c r="F96" s="9" t="s">
        <v>17</v>
      </c>
      <c r="G96" s="9" t="s">
        <v>18</v>
      </c>
      <c r="H96" s="9" t="s">
        <v>19</v>
      </c>
      <c r="I96" s="17">
        <v>29.2</v>
      </c>
      <c r="J96" s="1">
        <v>15.19</v>
      </c>
      <c r="K96" s="1">
        <v>1.01</v>
      </c>
      <c r="L96" s="12">
        <f t="shared" si="6"/>
        <v>125.4353744</v>
      </c>
      <c r="M96" s="12">
        <f t="shared" si="7"/>
        <v>156.794218</v>
      </c>
    </row>
    <row r="97" ht="25" customHeight="1" spans="1:13">
      <c r="A97" s="9" t="s">
        <v>299</v>
      </c>
      <c r="B97" s="9" t="s">
        <v>13</v>
      </c>
      <c r="C97" s="9" t="s">
        <v>300</v>
      </c>
      <c r="D97" s="9" t="s">
        <v>301</v>
      </c>
      <c r="E97" s="9" t="s">
        <v>16</v>
      </c>
      <c r="F97" s="9" t="s">
        <v>17</v>
      </c>
      <c r="G97" s="9" t="s">
        <v>18</v>
      </c>
      <c r="H97" s="9" t="s">
        <v>19</v>
      </c>
      <c r="I97" s="17">
        <v>34.9</v>
      </c>
      <c r="J97" s="1">
        <v>15.19</v>
      </c>
      <c r="K97" s="1">
        <v>1.01</v>
      </c>
      <c r="L97" s="12">
        <f t="shared" si="6"/>
        <v>149.9210468</v>
      </c>
      <c r="M97" s="12">
        <f t="shared" si="7"/>
        <v>187.4013085</v>
      </c>
    </row>
    <row r="98" ht="25" customHeight="1" spans="1:13">
      <c r="A98" s="9" t="s">
        <v>302</v>
      </c>
      <c r="B98" s="9" t="s">
        <v>13</v>
      </c>
      <c r="C98" s="9" t="s">
        <v>303</v>
      </c>
      <c r="D98" s="9" t="s">
        <v>304</v>
      </c>
      <c r="E98" s="9" t="s">
        <v>16</v>
      </c>
      <c r="F98" s="9" t="s">
        <v>17</v>
      </c>
      <c r="G98" s="9" t="s">
        <v>18</v>
      </c>
      <c r="H98" s="9" t="s">
        <v>19</v>
      </c>
      <c r="I98" s="17">
        <v>29.2</v>
      </c>
      <c r="J98" s="1">
        <v>15.19</v>
      </c>
      <c r="K98" s="1">
        <v>1.01</v>
      </c>
      <c r="L98" s="12">
        <f t="shared" si="6"/>
        <v>125.4353744</v>
      </c>
      <c r="M98" s="12">
        <f t="shared" si="7"/>
        <v>156.794218</v>
      </c>
    </row>
    <row r="99" ht="25" customHeight="1" spans="1:13">
      <c r="A99" s="9" t="s">
        <v>305</v>
      </c>
      <c r="B99" s="9" t="s">
        <v>13</v>
      </c>
      <c r="C99" s="9" t="s">
        <v>306</v>
      </c>
      <c r="D99" s="9" t="s">
        <v>307</v>
      </c>
      <c r="E99" s="9" t="s">
        <v>16</v>
      </c>
      <c r="F99" s="9" t="s">
        <v>17</v>
      </c>
      <c r="G99" s="9" t="s">
        <v>18</v>
      </c>
      <c r="H99" s="9" t="s">
        <v>19</v>
      </c>
      <c r="I99" s="17">
        <v>29.2</v>
      </c>
      <c r="J99" s="1">
        <v>15.19</v>
      </c>
      <c r="K99" s="1">
        <v>1.01</v>
      </c>
      <c r="L99" s="12">
        <f t="shared" si="6"/>
        <v>125.4353744</v>
      </c>
      <c r="M99" s="12">
        <f t="shared" si="7"/>
        <v>156.794218</v>
      </c>
    </row>
    <row r="100" ht="25" customHeight="1" spans="1:13">
      <c r="A100" s="9" t="s">
        <v>308</v>
      </c>
      <c r="B100" s="9" t="s">
        <v>13</v>
      </c>
      <c r="C100" s="9" t="s">
        <v>309</v>
      </c>
      <c r="D100" s="9" t="s">
        <v>310</v>
      </c>
      <c r="E100" s="9" t="s">
        <v>16</v>
      </c>
      <c r="F100" s="9" t="s">
        <v>17</v>
      </c>
      <c r="G100" s="9" t="s">
        <v>18</v>
      </c>
      <c r="H100" s="9" t="s">
        <v>19</v>
      </c>
      <c r="I100" s="17">
        <v>29.2</v>
      </c>
      <c r="J100" s="1">
        <v>15.19</v>
      </c>
      <c r="K100" s="1">
        <v>1.01</v>
      </c>
      <c r="L100" s="12">
        <f t="shared" si="6"/>
        <v>125.4353744</v>
      </c>
      <c r="M100" s="12">
        <f t="shared" si="7"/>
        <v>156.794218</v>
      </c>
    </row>
    <row r="101" ht="25" customHeight="1" spans="1:13">
      <c r="A101" s="9" t="s">
        <v>311</v>
      </c>
      <c r="B101" s="9" t="s">
        <v>13</v>
      </c>
      <c r="C101" s="9" t="s">
        <v>312</v>
      </c>
      <c r="D101" s="9" t="s">
        <v>313</v>
      </c>
      <c r="E101" s="9" t="s">
        <v>16</v>
      </c>
      <c r="F101" s="9" t="s">
        <v>17</v>
      </c>
      <c r="G101" s="9" t="s">
        <v>18</v>
      </c>
      <c r="H101" s="9" t="s">
        <v>19</v>
      </c>
      <c r="I101" s="17">
        <v>29.2</v>
      </c>
      <c r="J101" s="1">
        <v>15.19</v>
      </c>
      <c r="K101" s="1">
        <v>1.01</v>
      </c>
      <c r="L101" s="12">
        <f t="shared" si="6"/>
        <v>125.4353744</v>
      </c>
      <c r="M101" s="12">
        <f t="shared" si="7"/>
        <v>156.794218</v>
      </c>
    </row>
    <row r="102" ht="25" customHeight="1" spans="1:13">
      <c r="A102" s="9" t="s">
        <v>314</v>
      </c>
      <c r="B102" s="9" t="s">
        <v>13</v>
      </c>
      <c r="C102" s="9" t="s">
        <v>315</v>
      </c>
      <c r="D102" s="9" t="s">
        <v>316</v>
      </c>
      <c r="E102" s="9" t="s">
        <v>16</v>
      </c>
      <c r="F102" s="9" t="s">
        <v>17</v>
      </c>
      <c r="G102" s="9" t="s">
        <v>18</v>
      </c>
      <c r="H102" s="9" t="s">
        <v>19</v>
      </c>
      <c r="I102" s="17">
        <v>27.2</v>
      </c>
      <c r="J102" s="1">
        <v>15.19</v>
      </c>
      <c r="K102" s="1">
        <v>1.01</v>
      </c>
      <c r="L102" s="12">
        <f t="shared" si="6"/>
        <v>116.8439104</v>
      </c>
      <c r="M102" s="12">
        <f t="shared" si="7"/>
        <v>146.054888</v>
      </c>
    </row>
    <row r="103" ht="25" customHeight="1" spans="1:13">
      <c r="A103" s="9" t="s">
        <v>317</v>
      </c>
      <c r="B103" s="9" t="s">
        <v>13</v>
      </c>
      <c r="C103" s="9" t="s">
        <v>318</v>
      </c>
      <c r="D103" s="9" t="s">
        <v>319</v>
      </c>
      <c r="E103" s="9" t="s">
        <v>16</v>
      </c>
      <c r="F103" s="9" t="s">
        <v>17</v>
      </c>
      <c r="G103" s="9" t="s">
        <v>18</v>
      </c>
      <c r="H103" s="9" t="s">
        <v>19</v>
      </c>
      <c r="I103" s="17">
        <v>29.2</v>
      </c>
      <c r="J103" s="1">
        <v>15.19</v>
      </c>
      <c r="K103" s="1">
        <v>1.01</v>
      </c>
      <c r="L103" s="12">
        <f t="shared" si="6"/>
        <v>125.4353744</v>
      </c>
      <c r="M103" s="12">
        <f t="shared" si="7"/>
        <v>156.794218</v>
      </c>
    </row>
    <row r="104" ht="25" customHeight="1" spans="1:13">
      <c r="A104" s="9" t="s">
        <v>320</v>
      </c>
      <c r="B104" s="9" t="s">
        <v>13</v>
      </c>
      <c r="C104" s="9" t="s">
        <v>321</v>
      </c>
      <c r="D104" s="9" t="s">
        <v>322</v>
      </c>
      <c r="E104" s="9" t="s">
        <v>16</v>
      </c>
      <c r="F104" s="9" t="s">
        <v>17</v>
      </c>
      <c r="G104" s="9" t="s">
        <v>18</v>
      </c>
      <c r="H104" s="9" t="s">
        <v>19</v>
      </c>
      <c r="I104" s="17">
        <v>29.2</v>
      </c>
      <c r="J104" s="1">
        <v>15.19</v>
      </c>
      <c r="K104" s="1">
        <v>1.01</v>
      </c>
      <c r="L104" s="12">
        <f t="shared" si="6"/>
        <v>125.4353744</v>
      </c>
      <c r="M104" s="12">
        <f t="shared" si="7"/>
        <v>156.794218</v>
      </c>
    </row>
    <row r="105" ht="25" customHeight="1" spans="1:13">
      <c r="A105" s="9" t="s">
        <v>323</v>
      </c>
      <c r="B105" s="9" t="s">
        <v>13</v>
      </c>
      <c r="C105" s="9" t="s">
        <v>324</v>
      </c>
      <c r="D105" s="9" t="s">
        <v>325</v>
      </c>
      <c r="E105" s="9" t="s">
        <v>16</v>
      </c>
      <c r="F105" s="9" t="s">
        <v>17</v>
      </c>
      <c r="G105" s="9" t="s">
        <v>18</v>
      </c>
      <c r="H105" s="9" t="s">
        <v>19</v>
      </c>
      <c r="I105" s="17">
        <v>29.2</v>
      </c>
      <c r="J105" s="1">
        <v>15.19</v>
      </c>
      <c r="K105" s="1">
        <v>1.01</v>
      </c>
      <c r="L105" s="12">
        <f t="shared" si="6"/>
        <v>125.4353744</v>
      </c>
      <c r="M105" s="12">
        <f t="shared" si="7"/>
        <v>156.794218</v>
      </c>
    </row>
    <row r="106" ht="25" customHeight="1" spans="1:13">
      <c r="A106" s="9" t="s">
        <v>326</v>
      </c>
      <c r="B106" s="9" t="s">
        <v>13</v>
      </c>
      <c r="C106" s="9" t="s">
        <v>327</v>
      </c>
      <c r="D106" s="9" t="s">
        <v>328</v>
      </c>
      <c r="E106" s="9" t="s">
        <v>16</v>
      </c>
      <c r="F106" s="9" t="s">
        <v>17</v>
      </c>
      <c r="G106" s="9" t="s">
        <v>18</v>
      </c>
      <c r="H106" s="9" t="s">
        <v>19</v>
      </c>
      <c r="I106" s="17">
        <v>29.2</v>
      </c>
      <c r="J106" s="1">
        <v>15.19</v>
      </c>
      <c r="K106" s="1">
        <v>1.01</v>
      </c>
      <c r="L106" s="12">
        <f t="shared" si="6"/>
        <v>125.4353744</v>
      </c>
      <c r="M106" s="12">
        <f t="shared" si="7"/>
        <v>156.794218</v>
      </c>
    </row>
    <row r="107" ht="25" customHeight="1" spans="1:13">
      <c r="A107" s="9" t="s">
        <v>329</v>
      </c>
      <c r="B107" s="9" t="s">
        <v>13</v>
      </c>
      <c r="C107" s="9" t="s">
        <v>330</v>
      </c>
      <c r="D107" s="9" t="s">
        <v>331</v>
      </c>
      <c r="E107" s="9" t="s">
        <v>16</v>
      </c>
      <c r="F107" s="9" t="s">
        <v>17</v>
      </c>
      <c r="G107" s="9" t="s">
        <v>18</v>
      </c>
      <c r="H107" s="9" t="s">
        <v>19</v>
      </c>
      <c r="I107" s="17">
        <v>29.2</v>
      </c>
      <c r="J107" s="1">
        <v>15.19</v>
      </c>
      <c r="K107" s="1">
        <v>1.015</v>
      </c>
      <c r="L107" s="12">
        <f t="shared" si="6"/>
        <v>126.0563416</v>
      </c>
      <c r="M107" s="12">
        <f t="shared" si="7"/>
        <v>157.570427</v>
      </c>
    </row>
    <row r="108" ht="25" customHeight="1" spans="1:13">
      <c r="A108" s="9" t="s">
        <v>332</v>
      </c>
      <c r="B108" s="9" t="s">
        <v>13</v>
      </c>
      <c r="C108" s="9" t="s">
        <v>333</v>
      </c>
      <c r="D108" s="9" t="s">
        <v>334</v>
      </c>
      <c r="E108" s="9" t="s">
        <v>16</v>
      </c>
      <c r="F108" s="9" t="s">
        <v>17</v>
      </c>
      <c r="G108" s="9" t="s">
        <v>18</v>
      </c>
      <c r="H108" s="9" t="s">
        <v>19</v>
      </c>
      <c r="I108" s="17">
        <v>27.2</v>
      </c>
      <c r="J108" s="1">
        <v>15.19</v>
      </c>
      <c r="K108" s="1">
        <v>1.015</v>
      </c>
      <c r="L108" s="12">
        <f t="shared" si="6"/>
        <v>117.4223456</v>
      </c>
      <c r="M108" s="12">
        <f t="shared" si="7"/>
        <v>146.777932</v>
      </c>
    </row>
    <row r="109" ht="25" customHeight="1" spans="1:13">
      <c r="A109" s="9" t="s">
        <v>335</v>
      </c>
      <c r="B109" s="9" t="s">
        <v>13</v>
      </c>
      <c r="C109" s="9" t="s">
        <v>336</v>
      </c>
      <c r="D109" s="9" t="s">
        <v>337</v>
      </c>
      <c r="E109" s="9" t="s">
        <v>16</v>
      </c>
      <c r="F109" s="9" t="s">
        <v>17</v>
      </c>
      <c r="G109" s="9" t="s">
        <v>18</v>
      </c>
      <c r="H109" s="9" t="s">
        <v>19</v>
      </c>
      <c r="I109" s="17">
        <v>29.2</v>
      </c>
      <c r="J109" s="1">
        <v>15.19</v>
      </c>
      <c r="K109" s="1">
        <v>1.015</v>
      </c>
      <c r="L109" s="12">
        <f t="shared" si="6"/>
        <v>126.0563416</v>
      </c>
      <c r="M109" s="12">
        <f t="shared" si="7"/>
        <v>157.570427</v>
      </c>
    </row>
    <row r="110" ht="25" customHeight="1" spans="1:13">
      <c r="A110" s="9" t="s">
        <v>338</v>
      </c>
      <c r="B110" s="9" t="s">
        <v>13</v>
      </c>
      <c r="C110" s="9" t="s">
        <v>339</v>
      </c>
      <c r="D110" s="9" t="s">
        <v>340</v>
      </c>
      <c r="E110" s="9" t="s">
        <v>16</v>
      </c>
      <c r="F110" s="9" t="s">
        <v>17</v>
      </c>
      <c r="G110" s="9" t="s">
        <v>18</v>
      </c>
      <c r="H110" s="9" t="s">
        <v>19</v>
      </c>
      <c r="I110" s="17">
        <v>29.2</v>
      </c>
      <c r="J110" s="1">
        <v>15.19</v>
      </c>
      <c r="K110" s="1">
        <v>1.015</v>
      </c>
      <c r="L110" s="12">
        <f t="shared" si="6"/>
        <v>126.0563416</v>
      </c>
      <c r="M110" s="12">
        <f t="shared" si="7"/>
        <v>157.570427</v>
      </c>
    </row>
    <row r="111" ht="25" customHeight="1" spans="1:13">
      <c r="A111" s="9" t="s">
        <v>341</v>
      </c>
      <c r="B111" s="9" t="s">
        <v>13</v>
      </c>
      <c r="C111" s="9" t="s">
        <v>342</v>
      </c>
      <c r="D111" s="9" t="s">
        <v>343</v>
      </c>
      <c r="E111" s="9" t="s">
        <v>16</v>
      </c>
      <c r="F111" s="9" t="s">
        <v>17</v>
      </c>
      <c r="G111" s="9" t="s">
        <v>18</v>
      </c>
      <c r="H111" s="9" t="s">
        <v>19</v>
      </c>
      <c r="I111" s="17">
        <v>29.2</v>
      </c>
      <c r="J111" s="1">
        <v>15.19</v>
      </c>
      <c r="K111" s="1">
        <v>1.015</v>
      </c>
      <c r="L111" s="12">
        <f t="shared" si="6"/>
        <v>126.0563416</v>
      </c>
      <c r="M111" s="12">
        <f t="shared" si="7"/>
        <v>157.570427</v>
      </c>
    </row>
    <row r="112" ht="25" customHeight="1" spans="1:13">
      <c r="A112" s="9" t="s">
        <v>344</v>
      </c>
      <c r="B112" s="9" t="s">
        <v>13</v>
      </c>
      <c r="C112" s="9" t="s">
        <v>345</v>
      </c>
      <c r="D112" s="9" t="s">
        <v>346</v>
      </c>
      <c r="E112" s="9" t="s">
        <v>16</v>
      </c>
      <c r="F112" s="9" t="s">
        <v>17</v>
      </c>
      <c r="G112" s="9" t="s">
        <v>18</v>
      </c>
      <c r="H112" s="9" t="s">
        <v>19</v>
      </c>
      <c r="I112" s="17">
        <v>27.2</v>
      </c>
      <c r="J112" s="1">
        <v>15.19</v>
      </c>
      <c r="K112" s="1">
        <v>1.015</v>
      </c>
      <c r="L112" s="12">
        <f t="shared" si="6"/>
        <v>117.4223456</v>
      </c>
      <c r="M112" s="12">
        <f t="shared" si="7"/>
        <v>146.777932</v>
      </c>
    </row>
    <row r="113" ht="25" customHeight="1" spans="1:13">
      <c r="A113" s="9" t="s">
        <v>347</v>
      </c>
      <c r="B113" s="9" t="s">
        <v>13</v>
      </c>
      <c r="C113" s="9" t="s">
        <v>348</v>
      </c>
      <c r="D113" s="9" t="s">
        <v>349</v>
      </c>
      <c r="E113" s="9" t="s">
        <v>16</v>
      </c>
      <c r="F113" s="9" t="s">
        <v>17</v>
      </c>
      <c r="G113" s="9" t="s">
        <v>18</v>
      </c>
      <c r="H113" s="9" t="s">
        <v>19</v>
      </c>
      <c r="I113" s="17">
        <v>29.2</v>
      </c>
      <c r="J113" s="1">
        <v>15.19</v>
      </c>
      <c r="K113" s="1">
        <v>1.015</v>
      </c>
      <c r="L113" s="12">
        <f t="shared" si="6"/>
        <v>126.0563416</v>
      </c>
      <c r="M113" s="12">
        <f t="shared" si="7"/>
        <v>157.570427</v>
      </c>
    </row>
    <row r="114" ht="25" customHeight="1" spans="1:13">
      <c r="A114" s="9" t="s">
        <v>350</v>
      </c>
      <c r="B114" s="9" t="s">
        <v>13</v>
      </c>
      <c r="C114" s="9" t="s">
        <v>351</v>
      </c>
      <c r="D114" s="9" t="s">
        <v>352</v>
      </c>
      <c r="E114" s="9" t="s">
        <v>16</v>
      </c>
      <c r="F114" s="9" t="s">
        <v>17</v>
      </c>
      <c r="G114" s="9" t="s">
        <v>18</v>
      </c>
      <c r="H114" s="9" t="s">
        <v>19</v>
      </c>
      <c r="I114" s="17">
        <v>29.2</v>
      </c>
      <c r="J114" s="1">
        <v>15.19</v>
      </c>
      <c r="K114" s="1">
        <v>1.015</v>
      </c>
      <c r="L114" s="12">
        <f t="shared" si="6"/>
        <v>126.0563416</v>
      </c>
      <c r="M114" s="12">
        <f t="shared" si="7"/>
        <v>157.570427</v>
      </c>
    </row>
    <row r="115" ht="25" customHeight="1" spans="1:13">
      <c r="A115" s="9" t="s">
        <v>353</v>
      </c>
      <c r="B115" s="9" t="s">
        <v>13</v>
      </c>
      <c r="C115" s="9" t="s">
        <v>354</v>
      </c>
      <c r="D115" s="9" t="s">
        <v>355</v>
      </c>
      <c r="E115" s="9" t="s">
        <v>16</v>
      </c>
      <c r="F115" s="9" t="s">
        <v>17</v>
      </c>
      <c r="G115" s="9" t="s">
        <v>18</v>
      </c>
      <c r="H115" s="9" t="s">
        <v>19</v>
      </c>
      <c r="I115" s="17">
        <v>27.2</v>
      </c>
      <c r="J115" s="1">
        <v>15.19</v>
      </c>
      <c r="K115" s="1">
        <v>1.015</v>
      </c>
      <c r="L115" s="12">
        <f t="shared" si="6"/>
        <v>117.4223456</v>
      </c>
      <c r="M115" s="12">
        <f t="shared" si="7"/>
        <v>146.777932</v>
      </c>
    </row>
    <row r="116" ht="25" customHeight="1" spans="1:13">
      <c r="A116" s="9" t="s">
        <v>356</v>
      </c>
      <c r="B116" s="9" t="s">
        <v>13</v>
      </c>
      <c r="C116" s="9" t="s">
        <v>357</v>
      </c>
      <c r="D116" s="9" t="s">
        <v>358</v>
      </c>
      <c r="E116" s="9" t="s">
        <v>16</v>
      </c>
      <c r="F116" s="9" t="s">
        <v>17</v>
      </c>
      <c r="G116" s="9" t="s">
        <v>18</v>
      </c>
      <c r="H116" s="9" t="s">
        <v>19</v>
      </c>
      <c r="I116" s="17">
        <v>29.2</v>
      </c>
      <c r="J116" s="1">
        <v>15.19</v>
      </c>
      <c r="K116" s="1">
        <v>1.015</v>
      </c>
      <c r="L116" s="12">
        <f t="shared" si="6"/>
        <v>126.0563416</v>
      </c>
      <c r="M116" s="12">
        <f t="shared" si="7"/>
        <v>157.570427</v>
      </c>
    </row>
    <row r="117" ht="25" customHeight="1" spans="1:13">
      <c r="A117" s="9" t="s">
        <v>359</v>
      </c>
      <c r="B117" s="9" t="s">
        <v>13</v>
      </c>
      <c r="C117" s="9" t="s">
        <v>360</v>
      </c>
      <c r="D117" s="9" t="s">
        <v>361</v>
      </c>
      <c r="E117" s="9" t="s">
        <v>16</v>
      </c>
      <c r="F117" s="9" t="s">
        <v>17</v>
      </c>
      <c r="G117" s="9" t="s">
        <v>18</v>
      </c>
      <c r="H117" s="9" t="s">
        <v>19</v>
      </c>
      <c r="I117" s="17">
        <v>29.2</v>
      </c>
      <c r="J117" s="1">
        <v>15.19</v>
      </c>
      <c r="K117" s="1">
        <v>1.015</v>
      </c>
      <c r="L117" s="12">
        <f t="shared" si="6"/>
        <v>126.0563416</v>
      </c>
      <c r="M117" s="12">
        <f t="shared" si="7"/>
        <v>157.570427</v>
      </c>
    </row>
    <row r="118" ht="25" customHeight="1" spans="1:13">
      <c r="A118" s="9" t="s">
        <v>362</v>
      </c>
      <c r="B118" s="9" t="s">
        <v>13</v>
      </c>
      <c r="C118" s="9" t="s">
        <v>363</v>
      </c>
      <c r="D118" s="9" t="s">
        <v>364</v>
      </c>
      <c r="E118" s="9" t="s">
        <v>16</v>
      </c>
      <c r="F118" s="9" t="s">
        <v>17</v>
      </c>
      <c r="G118" s="9" t="s">
        <v>18</v>
      </c>
      <c r="H118" s="9" t="s">
        <v>19</v>
      </c>
      <c r="I118" s="17">
        <v>27.2</v>
      </c>
      <c r="J118" s="1">
        <v>15.19</v>
      </c>
      <c r="K118" s="1">
        <v>1.005</v>
      </c>
      <c r="L118" s="12">
        <f t="shared" si="6"/>
        <v>116.2654752</v>
      </c>
      <c r="M118" s="12">
        <f t="shared" si="7"/>
        <v>145.331844</v>
      </c>
    </row>
    <row r="119" ht="25" customHeight="1" spans="1:13">
      <c r="A119" s="9" t="s">
        <v>365</v>
      </c>
      <c r="B119" s="9" t="s">
        <v>13</v>
      </c>
      <c r="C119" s="9" t="s">
        <v>366</v>
      </c>
      <c r="D119" s="9" t="s">
        <v>367</v>
      </c>
      <c r="E119" s="9" t="s">
        <v>16</v>
      </c>
      <c r="F119" s="9" t="s">
        <v>17</v>
      </c>
      <c r="G119" s="9" t="s">
        <v>18</v>
      </c>
      <c r="H119" s="9" t="s">
        <v>19</v>
      </c>
      <c r="I119" s="17">
        <v>29.2</v>
      </c>
      <c r="J119" s="1">
        <v>15.19</v>
      </c>
      <c r="K119" s="1">
        <v>1.005</v>
      </c>
      <c r="L119" s="12">
        <f t="shared" si="6"/>
        <v>124.8144072</v>
      </c>
      <c r="M119" s="12">
        <f t="shared" si="7"/>
        <v>156.018009</v>
      </c>
    </row>
    <row r="120" ht="25" customHeight="1" spans="1:13">
      <c r="A120" s="9" t="s">
        <v>368</v>
      </c>
      <c r="B120" s="9" t="s">
        <v>13</v>
      </c>
      <c r="C120" s="9" t="s">
        <v>369</v>
      </c>
      <c r="D120" s="9" t="s">
        <v>370</v>
      </c>
      <c r="E120" s="9" t="s">
        <v>16</v>
      </c>
      <c r="F120" s="9" t="s">
        <v>17</v>
      </c>
      <c r="G120" s="9" t="s">
        <v>18</v>
      </c>
      <c r="H120" s="9" t="s">
        <v>19</v>
      </c>
      <c r="I120" s="17">
        <v>29.2</v>
      </c>
      <c r="J120" s="1">
        <v>15.19</v>
      </c>
      <c r="K120" s="1">
        <v>1.005</v>
      </c>
      <c r="L120" s="12">
        <f t="shared" si="6"/>
        <v>124.8144072</v>
      </c>
      <c r="M120" s="12">
        <f t="shared" si="7"/>
        <v>156.018009</v>
      </c>
    </row>
    <row r="121" ht="25" customHeight="1" spans="1:13">
      <c r="A121" s="9" t="s">
        <v>371</v>
      </c>
      <c r="B121" s="9" t="s">
        <v>13</v>
      </c>
      <c r="C121" s="9" t="s">
        <v>372</v>
      </c>
      <c r="D121" s="9" t="s">
        <v>373</v>
      </c>
      <c r="E121" s="9" t="s">
        <v>16</v>
      </c>
      <c r="F121" s="9" t="s">
        <v>17</v>
      </c>
      <c r="G121" s="9" t="s">
        <v>18</v>
      </c>
      <c r="H121" s="9" t="s">
        <v>19</v>
      </c>
      <c r="I121" s="17">
        <v>29.2</v>
      </c>
      <c r="J121" s="1">
        <v>15.19</v>
      </c>
      <c r="K121" s="1">
        <v>1.005</v>
      </c>
      <c r="L121" s="12">
        <f t="shared" si="6"/>
        <v>124.8144072</v>
      </c>
      <c r="M121" s="12">
        <f t="shared" si="7"/>
        <v>156.018009</v>
      </c>
    </row>
    <row r="122" ht="25" customHeight="1" spans="1:13">
      <c r="A122" s="9" t="s">
        <v>374</v>
      </c>
      <c r="B122" s="9" t="s">
        <v>13</v>
      </c>
      <c r="C122" s="9" t="s">
        <v>375</v>
      </c>
      <c r="D122" s="9" t="s">
        <v>376</v>
      </c>
      <c r="E122" s="9" t="s">
        <v>16</v>
      </c>
      <c r="F122" s="9" t="s">
        <v>17</v>
      </c>
      <c r="G122" s="9" t="s">
        <v>18</v>
      </c>
      <c r="H122" s="9" t="s">
        <v>19</v>
      </c>
      <c r="I122" s="17">
        <v>29.2</v>
      </c>
      <c r="J122" s="1">
        <v>15.19</v>
      </c>
      <c r="K122" s="1">
        <v>1.005</v>
      </c>
      <c r="L122" s="12">
        <f t="shared" si="6"/>
        <v>124.8144072</v>
      </c>
      <c r="M122" s="12">
        <f t="shared" si="7"/>
        <v>156.018009</v>
      </c>
    </row>
    <row r="123" ht="25" customHeight="1" spans="1:13">
      <c r="A123" s="9" t="s">
        <v>377</v>
      </c>
      <c r="B123" s="9" t="s">
        <v>13</v>
      </c>
      <c r="C123" s="9" t="s">
        <v>378</v>
      </c>
      <c r="D123" s="9" t="s">
        <v>379</v>
      </c>
      <c r="E123" s="9" t="s">
        <v>16</v>
      </c>
      <c r="F123" s="9" t="s">
        <v>17</v>
      </c>
      <c r="G123" s="9" t="s">
        <v>18</v>
      </c>
      <c r="H123" s="9" t="s">
        <v>19</v>
      </c>
      <c r="I123" s="17">
        <v>29.2</v>
      </c>
      <c r="J123" s="1">
        <v>15.19</v>
      </c>
      <c r="K123" s="1">
        <v>1.005</v>
      </c>
      <c r="L123" s="12">
        <f t="shared" si="6"/>
        <v>124.8144072</v>
      </c>
      <c r="M123" s="12">
        <f t="shared" si="7"/>
        <v>156.018009</v>
      </c>
    </row>
  </sheetData>
  <autoFilter xmlns:etc="http://www.wps.cn/officeDocument/2017/etCustomData" ref="A2:M123" etc:filterBottomFollowUsedRange="0">
    <extLst/>
  </autoFilter>
  <mergeCells count="1">
    <mergeCell ref="A1:M1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A5" sqref="$A5:$XFD5"/>
    </sheetView>
  </sheetViews>
  <sheetFormatPr defaultColWidth="9" defaultRowHeight="13.5" outlineLevelRow="4"/>
  <cols>
    <col min="1" max="1" width="6.625" style="1" customWidth="1"/>
    <col min="2" max="2" width="13.5" style="1" hidden="1" customWidth="1"/>
    <col min="3" max="3" width="12.5" style="1" hidden="1" customWidth="1"/>
    <col min="4" max="4" width="20.5" style="1" customWidth="1"/>
    <col min="5" max="5" width="0.25" style="1" hidden="1" customWidth="1"/>
    <col min="6" max="7" width="9" style="1" hidden="1" customWidth="1"/>
    <col min="8" max="8" width="9" style="1"/>
    <col min="9" max="9" width="8.875" style="1" customWidth="1"/>
    <col min="10" max="11" width="9" style="1" hidden="1" customWidth="1"/>
    <col min="12" max="12" width="14.125" style="2" customWidth="1"/>
    <col min="13" max="13" width="15.75" style="1" customWidth="1"/>
    <col min="14" max="16384" width="9" style="1"/>
  </cols>
  <sheetData>
    <row r="1" ht="57" customHeight="1" spans="1:13">
      <c r="A1" s="3" t="s">
        <v>380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8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customFormat="1" ht="25" customHeight="1" spans="1:13">
      <c r="A3" s="9" t="s">
        <v>12</v>
      </c>
      <c r="B3" s="9" t="s">
        <v>13</v>
      </c>
      <c r="C3" s="9" t="s">
        <v>381</v>
      </c>
      <c r="D3" s="9" t="s">
        <v>382</v>
      </c>
      <c r="E3" s="9" t="s">
        <v>16</v>
      </c>
      <c r="F3" s="9" t="s">
        <v>383</v>
      </c>
      <c r="G3" s="9" t="s">
        <v>18</v>
      </c>
      <c r="H3" s="9" t="s">
        <v>19</v>
      </c>
      <c r="I3" s="17">
        <v>64.79</v>
      </c>
      <c r="J3" s="1">
        <v>15.19</v>
      </c>
      <c r="K3" s="1">
        <v>1.01</v>
      </c>
      <c r="L3" s="12">
        <f>I3*J3*K3*0.7*0.8</f>
        <v>556.64095256</v>
      </c>
      <c r="M3" s="12">
        <f>I3*J3*K3*0.7</f>
        <v>695.8011907</v>
      </c>
    </row>
    <row r="4" customFormat="1" ht="25" customHeight="1" spans="1:13">
      <c r="A4" s="9" t="s">
        <v>20</v>
      </c>
      <c r="B4" s="9" t="s">
        <v>13</v>
      </c>
      <c r="C4" s="9" t="s">
        <v>384</v>
      </c>
      <c r="D4" s="9" t="s">
        <v>385</v>
      </c>
      <c r="E4" s="9" t="s">
        <v>16</v>
      </c>
      <c r="F4" s="9" t="s">
        <v>383</v>
      </c>
      <c r="G4" s="9" t="s">
        <v>18</v>
      </c>
      <c r="H4" s="9" t="s">
        <v>19</v>
      </c>
      <c r="I4" s="17">
        <v>64.79</v>
      </c>
      <c r="J4" s="1">
        <v>15.19</v>
      </c>
      <c r="K4" s="1">
        <v>1.005</v>
      </c>
      <c r="L4" s="12">
        <f>I4*J4*K4*0.7*0.8</f>
        <v>553.88530428</v>
      </c>
      <c r="M4" s="12">
        <f>I4*J4*K4*0.7</f>
        <v>692.35663035</v>
      </c>
    </row>
    <row r="5" customFormat="1" ht="25" customHeight="1" spans="1:13">
      <c r="A5" s="9" t="s">
        <v>23</v>
      </c>
      <c r="B5" s="9" t="s">
        <v>13</v>
      </c>
      <c r="C5" s="9" t="s">
        <v>386</v>
      </c>
      <c r="D5" s="9" t="s">
        <v>387</v>
      </c>
      <c r="E5" s="9" t="s">
        <v>16</v>
      </c>
      <c r="F5" s="9" t="s">
        <v>383</v>
      </c>
      <c r="G5" s="9" t="s">
        <v>18</v>
      </c>
      <c r="H5" s="9" t="s">
        <v>19</v>
      </c>
      <c r="I5" s="17">
        <v>64.79</v>
      </c>
      <c r="J5" s="1">
        <v>15.19</v>
      </c>
      <c r="K5" s="1">
        <v>1.005</v>
      </c>
      <c r="L5" s="12">
        <f>I5*J5*K5*0.7*0.8</f>
        <v>553.88530428</v>
      </c>
      <c r="M5" s="12">
        <f>I5*J5*K5*0.7</f>
        <v>692.35663035</v>
      </c>
    </row>
  </sheetData>
  <mergeCells count="1">
    <mergeCell ref="A1:M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:M1"/>
    </sheetView>
  </sheetViews>
  <sheetFormatPr defaultColWidth="9" defaultRowHeight="13.5"/>
  <cols>
    <col min="1" max="1" width="8" style="1" customWidth="1"/>
    <col min="2" max="2" width="13.5" style="1" hidden="1" customWidth="1"/>
    <col min="3" max="3" width="12.5" style="1" hidden="1" customWidth="1"/>
    <col min="4" max="4" width="22.75" style="1" customWidth="1"/>
    <col min="5" max="7" width="9" style="1" hidden="1" customWidth="1"/>
    <col min="8" max="9" width="9" style="1"/>
    <col min="10" max="10" width="8.25" style="1" hidden="1" customWidth="1"/>
    <col min="11" max="11" width="9" style="1" hidden="1" customWidth="1"/>
    <col min="12" max="12" width="13.875" style="2" customWidth="1"/>
    <col min="13" max="13" width="16.5" style="2" customWidth="1"/>
    <col min="14" max="16384" width="9" style="1"/>
  </cols>
  <sheetData>
    <row r="1" ht="42" customHeight="1" spans="1:13">
      <c r="A1" s="3" t="s">
        <v>388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customFormat="1" ht="25" customHeight="1" spans="1:13">
      <c r="A3" s="9" t="s">
        <v>12</v>
      </c>
      <c r="B3" s="9" t="s">
        <v>13</v>
      </c>
      <c r="C3" s="9" t="s">
        <v>389</v>
      </c>
      <c r="D3" s="9" t="s">
        <v>390</v>
      </c>
      <c r="E3" s="9" t="s">
        <v>16</v>
      </c>
      <c r="F3" s="9" t="s">
        <v>391</v>
      </c>
      <c r="G3" s="9" t="s">
        <v>18</v>
      </c>
      <c r="H3" s="9" t="s">
        <v>19</v>
      </c>
      <c r="I3" s="17">
        <v>36.69</v>
      </c>
      <c r="J3" s="1">
        <v>15.19</v>
      </c>
      <c r="K3" s="1">
        <v>1.005</v>
      </c>
      <c r="L3" s="12">
        <f>I3*J3*K3*0.7*0.8</f>
        <v>313.66031508</v>
      </c>
      <c r="M3" s="12">
        <f>I3*J3*K3*0.7</f>
        <v>392.07539385</v>
      </c>
    </row>
    <row r="4" customFormat="1" ht="25" customHeight="1" spans="1:13">
      <c r="A4" s="9" t="s">
        <v>20</v>
      </c>
      <c r="B4" s="9" t="s">
        <v>13</v>
      </c>
      <c r="C4" s="9" t="s">
        <v>392</v>
      </c>
      <c r="D4" s="9" t="s">
        <v>393</v>
      </c>
      <c r="E4" s="9" t="s">
        <v>16</v>
      </c>
      <c r="F4" s="9" t="s">
        <v>17</v>
      </c>
      <c r="G4" s="9" t="s">
        <v>18</v>
      </c>
      <c r="H4" s="9" t="s">
        <v>19</v>
      </c>
      <c r="I4" s="17">
        <v>35</v>
      </c>
      <c r="J4" s="1">
        <v>15.19</v>
      </c>
      <c r="K4" s="1">
        <v>1.01</v>
      </c>
      <c r="L4" s="12">
        <f>I4*J4*K4*0.7*0.8</f>
        <v>300.70124</v>
      </c>
      <c r="M4" s="12">
        <f>I4*J4*K4*0.7</f>
        <v>375.87655</v>
      </c>
    </row>
    <row r="5" customFormat="1" ht="25" customHeight="1" spans="1:13">
      <c r="A5" s="9" t="s">
        <v>23</v>
      </c>
      <c r="B5" s="9"/>
      <c r="C5" s="9"/>
      <c r="D5" s="9" t="s">
        <v>394</v>
      </c>
      <c r="E5" s="9" t="s">
        <v>16</v>
      </c>
      <c r="F5" s="9" t="s">
        <v>17</v>
      </c>
      <c r="G5" s="9" t="s">
        <v>18</v>
      </c>
      <c r="H5" s="9" t="s">
        <v>19</v>
      </c>
      <c r="I5" s="17">
        <v>35</v>
      </c>
      <c r="J5" s="1">
        <v>15.19</v>
      </c>
      <c r="K5" s="1">
        <v>1.005</v>
      </c>
      <c r="L5" s="12">
        <f>I5*J5*K5*0.7*0.8</f>
        <v>299.21262</v>
      </c>
      <c r="M5" s="12">
        <f>I5*J5*K5*0.7</f>
        <v>374.015775</v>
      </c>
    </row>
    <row r="6" customFormat="1" ht="25" customHeight="1" spans="1:13">
      <c r="A6" s="9" t="s">
        <v>26</v>
      </c>
      <c r="B6" s="9"/>
      <c r="C6" s="9"/>
      <c r="D6" s="9" t="s">
        <v>395</v>
      </c>
      <c r="E6" s="9" t="s">
        <v>16</v>
      </c>
      <c r="F6" s="9" t="s">
        <v>17</v>
      </c>
      <c r="G6" s="9" t="s">
        <v>18</v>
      </c>
      <c r="H6" s="9" t="s">
        <v>19</v>
      </c>
      <c r="I6" s="17">
        <v>35</v>
      </c>
      <c r="J6" s="1">
        <v>15.19</v>
      </c>
      <c r="K6" s="1">
        <v>1.005</v>
      </c>
      <c r="L6" s="12">
        <f>I6*J6*K6*0.7*0.8</f>
        <v>299.21262</v>
      </c>
      <c r="M6" s="12">
        <f>I6*J6*K6*0.7</f>
        <v>374.015775</v>
      </c>
    </row>
    <row r="7" customFormat="1" ht="25" customHeight="1" spans="1:13">
      <c r="A7" s="9" t="s">
        <v>29</v>
      </c>
      <c r="B7" s="9"/>
      <c r="C7" s="9"/>
      <c r="D7" s="9" t="s">
        <v>396</v>
      </c>
      <c r="E7" s="9" t="s">
        <v>16</v>
      </c>
      <c r="F7" s="9" t="s">
        <v>17</v>
      </c>
      <c r="G7" s="9" t="s">
        <v>18</v>
      </c>
      <c r="H7" s="9" t="s">
        <v>19</v>
      </c>
      <c r="I7" s="17">
        <v>44.78</v>
      </c>
      <c r="J7" s="1">
        <v>15.19</v>
      </c>
      <c r="K7" s="1">
        <v>1</v>
      </c>
      <c r="L7" s="12">
        <f>I7*J7*K7*0.7*0.8</f>
        <v>380.916592</v>
      </c>
      <c r="M7" s="12">
        <f>I7*J7*K7*0.7</f>
        <v>476.14574</v>
      </c>
    </row>
    <row r="8" customFormat="1" ht="25" customHeight="1" spans="1:13">
      <c r="A8" s="9" t="s">
        <v>32</v>
      </c>
      <c r="B8" s="9"/>
      <c r="C8" s="9"/>
      <c r="D8" s="9" t="s">
        <v>397</v>
      </c>
      <c r="E8" s="9" t="s">
        <v>16</v>
      </c>
      <c r="F8" s="9" t="s">
        <v>17</v>
      </c>
      <c r="G8" s="9" t="s">
        <v>18</v>
      </c>
      <c r="H8" s="9" t="s">
        <v>19</v>
      </c>
      <c r="I8" s="17">
        <v>44.78</v>
      </c>
      <c r="J8" s="1">
        <v>15.19</v>
      </c>
      <c r="K8" s="1">
        <v>1.01</v>
      </c>
      <c r="L8" s="12">
        <f>I8*J8*K8*0.7*0.8</f>
        <v>384.72575792</v>
      </c>
      <c r="M8" s="12">
        <f>I8*J8*K8*0.7</f>
        <v>480.9071974</v>
      </c>
    </row>
    <row r="9" customFormat="1" ht="25" customHeight="1" spans="1:13">
      <c r="A9" s="9" t="s">
        <v>35</v>
      </c>
      <c r="B9" s="9"/>
      <c r="C9" s="9"/>
      <c r="D9" s="9" t="s">
        <v>398</v>
      </c>
      <c r="E9" s="9" t="s">
        <v>16</v>
      </c>
      <c r="F9" s="9" t="s">
        <v>17</v>
      </c>
      <c r="G9" s="9" t="s">
        <v>18</v>
      </c>
      <c r="H9" s="9" t="s">
        <v>19</v>
      </c>
      <c r="I9" s="17">
        <v>44.78</v>
      </c>
      <c r="J9" s="1">
        <v>15.19</v>
      </c>
      <c r="K9" s="1">
        <v>1.01</v>
      </c>
      <c r="L9" s="12">
        <f>I9*J9*K9*0.7*0.8</f>
        <v>384.72575792</v>
      </c>
      <c r="M9" s="12">
        <f>I9*J9*K9*0.7</f>
        <v>480.9071974</v>
      </c>
    </row>
    <row r="10" customFormat="1" ht="25" customHeight="1" spans="1:13">
      <c r="A10" s="9" t="s">
        <v>38</v>
      </c>
      <c r="B10" s="9" t="s">
        <v>13</v>
      </c>
      <c r="C10" s="9" t="s">
        <v>399</v>
      </c>
      <c r="D10" s="9" t="s">
        <v>400</v>
      </c>
      <c r="E10" s="9" t="s">
        <v>16</v>
      </c>
      <c r="F10" s="9" t="s">
        <v>17</v>
      </c>
      <c r="G10" s="9" t="s">
        <v>18</v>
      </c>
      <c r="H10" s="9" t="s">
        <v>19</v>
      </c>
      <c r="I10" s="17">
        <v>44.78</v>
      </c>
      <c r="J10" s="1">
        <v>15.19</v>
      </c>
      <c r="K10" s="1">
        <v>1.01</v>
      </c>
      <c r="L10" s="12">
        <f>I10*J10*K10*0.7*0.8</f>
        <v>384.72575792</v>
      </c>
      <c r="M10" s="12">
        <f>I10*J10*K10*0.7</f>
        <v>480.9071974</v>
      </c>
    </row>
    <row r="11" customFormat="1" ht="25" customHeight="1" spans="1:13">
      <c r="A11" s="9" t="s">
        <v>41</v>
      </c>
      <c r="B11" s="9" t="s">
        <v>13</v>
      </c>
      <c r="C11" s="9" t="s">
        <v>401</v>
      </c>
      <c r="D11" s="9" t="s">
        <v>402</v>
      </c>
      <c r="E11" s="9" t="s">
        <v>16</v>
      </c>
      <c r="F11" s="9" t="s">
        <v>17</v>
      </c>
      <c r="G11" s="9" t="s">
        <v>18</v>
      </c>
      <c r="H11" s="9" t="s">
        <v>19</v>
      </c>
      <c r="I11" s="17">
        <v>44.78</v>
      </c>
      <c r="J11" s="1">
        <v>15.19</v>
      </c>
      <c r="K11" s="1">
        <v>1.01</v>
      </c>
      <c r="L11" s="12">
        <f>I11*J11*K11*0.7*0.8</f>
        <v>384.72575792</v>
      </c>
      <c r="M11" s="12">
        <f>I11*J11*K11*0.7</f>
        <v>480.9071974</v>
      </c>
    </row>
    <row r="12" customFormat="1" ht="25" customHeight="1" spans="1:13">
      <c r="A12" s="9" t="s">
        <v>44</v>
      </c>
      <c r="B12" s="9" t="s">
        <v>13</v>
      </c>
      <c r="C12" s="9" t="s">
        <v>403</v>
      </c>
      <c r="D12" s="9" t="s">
        <v>404</v>
      </c>
      <c r="E12" s="9" t="s">
        <v>16</v>
      </c>
      <c r="F12" s="9" t="s">
        <v>17</v>
      </c>
      <c r="G12" s="9" t="s">
        <v>18</v>
      </c>
      <c r="H12" s="9" t="s">
        <v>19</v>
      </c>
      <c r="I12" s="17">
        <v>44.78</v>
      </c>
      <c r="J12" s="1">
        <v>15.19</v>
      </c>
      <c r="K12" s="1">
        <v>1.015</v>
      </c>
      <c r="L12" s="12">
        <f>I12*J12*K12*0.7*0.8</f>
        <v>386.63034088</v>
      </c>
      <c r="M12" s="12">
        <f>I12*J12*K12*0.7</f>
        <v>483.2879261</v>
      </c>
    </row>
    <row r="13" customFormat="1" ht="25" customHeight="1" spans="1:13">
      <c r="A13" s="9" t="s">
        <v>47</v>
      </c>
      <c r="B13" s="9" t="s">
        <v>13</v>
      </c>
      <c r="C13" s="9" t="s">
        <v>405</v>
      </c>
      <c r="D13" s="9" t="s">
        <v>406</v>
      </c>
      <c r="E13" s="9" t="s">
        <v>16</v>
      </c>
      <c r="F13" s="9" t="s">
        <v>383</v>
      </c>
      <c r="G13" s="9" t="s">
        <v>18</v>
      </c>
      <c r="H13" s="9" t="s">
        <v>19</v>
      </c>
      <c r="I13" s="17">
        <v>34.74</v>
      </c>
      <c r="J13" s="1">
        <v>15.19</v>
      </c>
      <c r="K13" s="1">
        <v>0.99</v>
      </c>
      <c r="L13" s="12">
        <f>I13*J13*K13*0.7*0.8</f>
        <v>292.55721264</v>
      </c>
      <c r="M13" s="12">
        <f>I13*J13*K13*0.7</f>
        <v>365.6965158</v>
      </c>
    </row>
    <row r="14" customFormat="1" ht="25" customHeight="1" spans="1:13">
      <c r="A14" s="9" t="s">
        <v>50</v>
      </c>
      <c r="B14" s="9" t="s">
        <v>13</v>
      </c>
      <c r="C14" s="9" t="s">
        <v>407</v>
      </c>
      <c r="D14" s="9" t="s">
        <v>408</v>
      </c>
      <c r="E14" s="9" t="s">
        <v>16</v>
      </c>
      <c r="F14" s="9" t="s">
        <v>383</v>
      </c>
      <c r="G14" s="9" t="s">
        <v>18</v>
      </c>
      <c r="H14" s="9" t="s">
        <v>19</v>
      </c>
      <c r="I14" s="17">
        <v>33.6</v>
      </c>
      <c r="J14" s="1">
        <v>15.19</v>
      </c>
      <c r="K14" s="1">
        <v>0.99</v>
      </c>
      <c r="L14" s="12">
        <f>I14*J14*K14*0.7*0.8</f>
        <v>282.9568896</v>
      </c>
      <c r="M14" s="12">
        <f>I14*J14*K14*0.7</f>
        <v>353.696112</v>
      </c>
    </row>
    <row r="15" customFormat="1" ht="25" customHeight="1" spans="1:13">
      <c r="A15" s="9" t="s">
        <v>53</v>
      </c>
      <c r="B15" s="9" t="s">
        <v>13</v>
      </c>
      <c r="C15" s="9" t="s">
        <v>409</v>
      </c>
      <c r="D15" s="9" t="s">
        <v>410</v>
      </c>
      <c r="E15" s="9" t="s">
        <v>16</v>
      </c>
      <c r="F15" s="9" t="s">
        <v>383</v>
      </c>
      <c r="G15" s="9" t="s">
        <v>18</v>
      </c>
      <c r="H15" s="9" t="s">
        <v>19</v>
      </c>
      <c r="I15" s="17">
        <v>35.11</v>
      </c>
      <c r="J15" s="1">
        <v>15.19</v>
      </c>
      <c r="K15" s="1">
        <v>0.99</v>
      </c>
      <c r="L15" s="12">
        <f>I15*J15*K15*0.7*0.8</f>
        <v>295.67310696</v>
      </c>
      <c r="M15" s="12">
        <f>I15*J15*K15*0.7</f>
        <v>369.5913837</v>
      </c>
    </row>
    <row r="16" customFormat="1" ht="25" customHeight="1" spans="1:13">
      <c r="A16" s="9" t="s">
        <v>56</v>
      </c>
      <c r="B16" s="9" t="s">
        <v>13</v>
      </c>
      <c r="C16" s="9" t="s">
        <v>411</v>
      </c>
      <c r="D16" s="9" t="s">
        <v>412</v>
      </c>
      <c r="E16" s="9" t="s">
        <v>16</v>
      </c>
      <c r="F16" s="9" t="s">
        <v>383</v>
      </c>
      <c r="G16" s="9" t="s">
        <v>18</v>
      </c>
      <c r="H16" s="9" t="s">
        <v>19</v>
      </c>
      <c r="I16" s="17">
        <v>35.11</v>
      </c>
      <c r="J16" s="1">
        <v>15.19</v>
      </c>
      <c r="K16" s="1">
        <v>0.99</v>
      </c>
      <c r="L16" s="12">
        <f>I16*J16*K16*0.7*0.8</f>
        <v>295.67310696</v>
      </c>
      <c r="M16" s="12">
        <f>I16*J16*K16*0.7</f>
        <v>369.5913837</v>
      </c>
    </row>
    <row r="17" customFormat="1" ht="25" customHeight="1" spans="1:13">
      <c r="A17" s="9" t="s">
        <v>59</v>
      </c>
      <c r="B17" s="9" t="s">
        <v>13</v>
      </c>
      <c r="C17" s="9" t="s">
        <v>413</v>
      </c>
      <c r="D17" s="9" t="s">
        <v>414</v>
      </c>
      <c r="E17" s="9" t="s">
        <v>16</v>
      </c>
      <c r="F17" s="9" t="s">
        <v>383</v>
      </c>
      <c r="G17" s="9" t="s">
        <v>18</v>
      </c>
      <c r="H17" s="9" t="s">
        <v>19</v>
      </c>
      <c r="I17" s="17">
        <v>44.99</v>
      </c>
      <c r="J17" s="1">
        <v>15.19</v>
      </c>
      <c r="K17" s="1">
        <v>0.99</v>
      </c>
      <c r="L17" s="12">
        <f>I17*J17*K17*0.7*0.8</f>
        <v>378.87590664</v>
      </c>
      <c r="M17" s="12">
        <f>I17*J17*K17*0.7</f>
        <v>473.5948833</v>
      </c>
    </row>
    <row r="18" customFormat="1" ht="25" customHeight="1" spans="1:13">
      <c r="A18" s="9" t="s">
        <v>62</v>
      </c>
      <c r="B18" s="9"/>
      <c r="C18" s="9"/>
      <c r="D18" s="9" t="s">
        <v>415</v>
      </c>
      <c r="E18" s="9" t="s">
        <v>16</v>
      </c>
      <c r="F18" s="9" t="s">
        <v>383</v>
      </c>
      <c r="G18" s="9" t="s">
        <v>18</v>
      </c>
      <c r="H18" s="9" t="s">
        <v>19</v>
      </c>
      <c r="I18" s="17">
        <v>45.55</v>
      </c>
      <c r="J18" s="1">
        <v>15.19</v>
      </c>
      <c r="K18" s="1">
        <v>0.99</v>
      </c>
      <c r="L18" s="12">
        <f>I18*J18*K18*0.7*0.8</f>
        <v>383.5918548</v>
      </c>
      <c r="M18" s="12">
        <f>I18*J18*K18*0.7</f>
        <v>479.4898185</v>
      </c>
    </row>
    <row r="19" customFormat="1" ht="25" customHeight="1" spans="1:13">
      <c r="A19" s="9" t="s">
        <v>65</v>
      </c>
      <c r="B19" s="9"/>
      <c r="C19" s="9"/>
      <c r="D19" s="9" t="s">
        <v>416</v>
      </c>
      <c r="E19" s="9" t="s">
        <v>16</v>
      </c>
      <c r="F19" s="9" t="s">
        <v>383</v>
      </c>
      <c r="G19" s="9" t="s">
        <v>18</v>
      </c>
      <c r="H19" s="9" t="s">
        <v>19</v>
      </c>
      <c r="I19" s="17">
        <v>57.13</v>
      </c>
      <c r="J19" s="1">
        <v>15.19</v>
      </c>
      <c r="K19" s="1">
        <v>1.005</v>
      </c>
      <c r="L19" s="12">
        <f>I19*J19*K19*0.7*0.8</f>
        <v>488.40048516</v>
      </c>
      <c r="M19" s="12">
        <f>I19*J19*K19*0.7</f>
        <v>610.50060645</v>
      </c>
    </row>
  </sheetData>
  <mergeCells count="1">
    <mergeCell ref="A1:M1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71"/>
  <sheetViews>
    <sheetView workbookViewId="0">
      <selection activeCell="A1" sqref="A1:M1"/>
    </sheetView>
  </sheetViews>
  <sheetFormatPr defaultColWidth="9" defaultRowHeight="13.5"/>
  <cols>
    <col min="1" max="1" width="7.375" customWidth="1"/>
    <col min="2" max="2" width="14.5" hidden="1" customWidth="1"/>
    <col min="3" max="3" width="13" hidden="1" customWidth="1"/>
    <col min="4" max="4" width="23.5" customWidth="1"/>
    <col min="5" max="5" width="0.25" customWidth="1"/>
    <col min="6" max="7" width="9" hidden="1" customWidth="1"/>
    <col min="10" max="11" width="9" hidden="1" customWidth="1"/>
    <col min="12" max="12" width="14.25" style="16" customWidth="1"/>
    <col min="13" max="13" width="16.25" style="16" customWidth="1"/>
  </cols>
  <sheetData>
    <row r="1" ht="59" customHeight="1" spans="1:13">
      <c r="A1" s="14" t="s">
        <v>417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57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customFormat="1" ht="25" customHeight="1" spans="1:13">
      <c r="A3" s="9" t="s">
        <v>12</v>
      </c>
      <c r="B3" s="9" t="s">
        <v>13</v>
      </c>
      <c r="C3" s="9" t="s">
        <v>418</v>
      </c>
      <c r="D3" s="9" t="s">
        <v>419</v>
      </c>
      <c r="E3" s="9" t="s">
        <v>16</v>
      </c>
      <c r="F3" s="9" t="s">
        <v>17</v>
      </c>
      <c r="G3" s="9" t="s">
        <v>18</v>
      </c>
      <c r="H3" s="9" t="s">
        <v>420</v>
      </c>
      <c r="I3" s="17">
        <v>42</v>
      </c>
      <c r="J3" s="1">
        <v>15.19</v>
      </c>
      <c r="K3" s="1">
        <v>0.995</v>
      </c>
      <c r="L3" s="12">
        <f>I3*J3*K3*0.7*0.8*0.5</f>
        <v>177.741228</v>
      </c>
      <c r="M3" s="12">
        <f>I3*J3*K3*0.7*0.5</f>
        <v>222.176535</v>
      </c>
    </row>
    <row r="4" customFormat="1" ht="25" customHeight="1" spans="1:13">
      <c r="A4" s="9" t="s">
        <v>20</v>
      </c>
      <c r="B4" s="9" t="s">
        <v>13</v>
      </c>
      <c r="C4" s="9" t="s">
        <v>421</v>
      </c>
      <c r="D4" s="9" t="s">
        <v>422</v>
      </c>
      <c r="E4" s="9" t="s">
        <v>16</v>
      </c>
      <c r="F4" s="9" t="s">
        <v>17</v>
      </c>
      <c r="G4" s="9" t="s">
        <v>18</v>
      </c>
      <c r="H4" s="9" t="s">
        <v>420</v>
      </c>
      <c r="I4" s="17">
        <v>41.2</v>
      </c>
      <c r="J4" s="1">
        <v>15.19</v>
      </c>
      <c r="K4" s="1">
        <v>1.01</v>
      </c>
      <c r="L4" s="12">
        <f>I4*J4*K4*0.7*0.8*0.5</f>
        <v>176.9841584</v>
      </c>
      <c r="M4" s="12">
        <f>I4*J4*K4*0.7*0.5</f>
        <v>221.230198</v>
      </c>
    </row>
    <row r="5" customFormat="1" ht="25" customHeight="1" spans="1:13">
      <c r="A5" s="9" t="s">
        <v>23</v>
      </c>
      <c r="B5" s="9" t="s">
        <v>13</v>
      </c>
      <c r="C5" s="9" t="s">
        <v>423</v>
      </c>
      <c r="D5" s="9" t="s">
        <v>424</v>
      </c>
      <c r="E5" s="9" t="s">
        <v>16</v>
      </c>
      <c r="F5" s="9" t="s">
        <v>17</v>
      </c>
      <c r="G5" s="9" t="s">
        <v>18</v>
      </c>
      <c r="H5" s="9" t="s">
        <v>420</v>
      </c>
      <c r="I5" s="17">
        <v>42</v>
      </c>
      <c r="J5" s="1">
        <v>15.19</v>
      </c>
      <c r="K5" s="1">
        <v>1.01</v>
      </c>
      <c r="L5" s="12">
        <f>I5*J5*K5*0.7*0.8*0.5</f>
        <v>180.420744</v>
      </c>
      <c r="M5" s="12">
        <f>I5*J5*K5*0.7*0.5</f>
        <v>225.52593</v>
      </c>
    </row>
    <row r="6" customFormat="1" ht="25" customHeight="1" spans="1:13">
      <c r="A6" s="9" t="s">
        <v>26</v>
      </c>
      <c r="B6" s="9" t="s">
        <v>13</v>
      </c>
      <c r="C6" s="9" t="s">
        <v>425</v>
      </c>
      <c r="D6" s="9" t="s">
        <v>426</v>
      </c>
      <c r="E6" s="9" t="s">
        <v>16</v>
      </c>
      <c r="F6" s="9" t="s">
        <v>17</v>
      </c>
      <c r="G6" s="9" t="s">
        <v>18</v>
      </c>
      <c r="H6" s="9" t="s">
        <v>420</v>
      </c>
      <c r="I6" s="17">
        <v>41.2</v>
      </c>
      <c r="J6" s="1">
        <v>15.19</v>
      </c>
      <c r="K6" s="1">
        <v>1.015</v>
      </c>
      <c r="L6" s="12">
        <f>I6*J6*K6*0.7*0.8*0.5</f>
        <v>177.8603176</v>
      </c>
      <c r="M6" s="12">
        <f>I6*J6*K6*0.7*0.5</f>
        <v>222.325397</v>
      </c>
    </row>
    <row r="7" customFormat="1" ht="25" customHeight="1" spans="1:13">
      <c r="A7" s="9" t="s">
        <v>29</v>
      </c>
      <c r="B7" s="9" t="s">
        <v>13</v>
      </c>
      <c r="C7" s="9" t="s">
        <v>427</v>
      </c>
      <c r="D7" s="9" t="s">
        <v>428</v>
      </c>
      <c r="E7" s="9" t="s">
        <v>16</v>
      </c>
      <c r="F7" s="9" t="s">
        <v>17</v>
      </c>
      <c r="G7" s="9" t="s">
        <v>18</v>
      </c>
      <c r="H7" s="9" t="s">
        <v>420</v>
      </c>
      <c r="I7" s="17">
        <v>41.2</v>
      </c>
      <c r="J7" s="1">
        <v>15.19</v>
      </c>
      <c r="K7" s="1">
        <v>1.015</v>
      </c>
      <c r="L7" s="12">
        <f>I7*J7*K7*0.7*0.8*0.5</f>
        <v>177.8603176</v>
      </c>
      <c r="M7" s="12">
        <f>I7*J7*K7*0.7*0.5</f>
        <v>222.325397</v>
      </c>
    </row>
    <row r="8" customFormat="1" ht="25" customHeight="1" spans="1:13">
      <c r="A8" s="9" t="s">
        <v>32</v>
      </c>
      <c r="B8" s="9" t="s">
        <v>13</v>
      </c>
      <c r="C8" s="9" t="s">
        <v>429</v>
      </c>
      <c r="D8" s="9" t="s">
        <v>430</v>
      </c>
      <c r="E8" s="9" t="s">
        <v>16</v>
      </c>
      <c r="F8" s="9" t="s">
        <v>17</v>
      </c>
      <c r="G8" s="9" t="s">
        <v>18</v>
      </c>
      <c r="H8" s="9" t="s">
        <v>420</v>
      </c>
      <c r="I8" s="17">
        <v>41.2</v>
      </c>
      <c r="J8" s="1">
        <v>15.19</v>
      </c>
      <c r="K8" s="1">
        <v>1.005</v>
      </c>
      <c r="L8" s="12">
        <f>I8*J8*K8*0.7*0.8*0.5</f>
        <v>176.1079992</v>
      </c>
      <c r="M8" s="12">
        <f>I8*J8*K8*0.7*0.5</f>
        <v>220.134999</v>
      </c>
    </row>
    <row r="9" customFormat="1" ht="25" customHeight="1" spans="1:13">
      <c r="A9" s="9" t="s">
        <v>35</v>
      </c>
      <c r="B9" s="9" t="s">
        <v>13</v>
      </c>
      <c r="C9" s="9" t="s">
        <v>431</v>
      </c>
      <c r="D9" s="9" t="s">
        <v>432</v>
      </c>
      <c r="E9" s="9" t="s">
        <v>16</v>
      </c>
      <c r="F9" s="9" t="s">
        <v>17</v>
      </c>
      <c r="G9" s="9" t="s">
        <v>18</v>
      </c>
      <c r="H9" s="9" t="s">
        <v>420</v>
      </c>
      <c r="I9" s="17">
        <v>41.2</v>
      </c>
      <c r="J9" s="1">
        <v>15.19</v>
      </c>
      <c r="K9" s="1">
        <v>1.005</v>
      </c>
      <c r="L9" s="12">
        <f>I9*J9*K9*0.7*0.8*0.5</f>
        <v>176.1079992</v>
      </c>
      <c r="M9" s="12">
        <f>I9*J9*K9*0.7*0.5</f>
        <v>220.134999</v>
      </c>
    </row>
    <row r="10" customFormat="1" ht="25" customHeight="1" spans="1:13">
      <c r="A10" s="9" t="s">
        <v>38</v>
      </c>
      <c r="B10" s="9" t="s">
        <v>13</v>
      </c>
      <c r="C10" s="9" t="s">
        <v>433</v>
      </c>
      <c r="D10" s="9" t="s">
        <v>434</v>
      </c>
      <c r="E10" s="9" t="s">
        <v>16</v>
      </c>
      <c r="F10" s="9" t="s">
        <v>17</v>
      </c>
      <c r="G10" s="9" t="s">
        <v>18</v>
      </c>
      <c r="H10" s="9" t="s">
        <v>420</v>
      </c>
      <c r="I10" s="17">
        <v>41.2</v>
      </c>
      <c r="J10" s="1">
        <v>15.19</v>
      </c>
      <c r="K10" s="1">
        <v>1.005</v>
      </c>
      <c r="L10" s="12">
        <f>I10*J10*K10*0.7*0.8*0.5</f>
        <v>176.1079992</v>
      </c>
      <c r="M10" s="12">
        <f>I10*J10*K10*0.7*0.5</f>
        <v>220.134999</v>
      </c>
    </row>
    <row r="11" customFormat="1" ht="25" customHeight="1" spans="1:13">
      <c r="A11" s="9" t="s">
        <v>41</v>
      </c>
      <c r="B11" s="9" t="s">
        <v>13</v>
      </c>
      <c r="C11" s="9" t="s">
        <v>435</v>
      </c>
      <c r="D11" s="9" t="s">
        <v>436</v>
      </c>
      <c r="E11" s="9" t="s">
        <v>16</v>
      </c>
      <c r="F11" s="9" t="s">
        <v>17</v>
      </c>
      <c r="G11" s="9" t="s">
        <v>18</v>
      </c>
      <c r="H11" s="9" t="s">
        <v>420</v>
      </c>
      <c r="I11" s="17">
        <v>41.2</v>
      </c>
      <c r="J11" s="1">
        <v>15.19</v>
      </c>
      <c r="K11" s="1">
        <v>1.005</v>
      </c>
      <c r="L11" s="12">
        <f>I11*J11*K11*0.7*0.8*0.5</f>
        <v>176.1079992</v>
      </c>
      <c r="M11" s="12">
        <f>I11*J11*K11*0.7*0.5</f>
        <v>220.134999</v>
      </c>
    </row>
    <row r="12" customFormat="1" ht="25" customHeight="1" spans="1:13">
      <c r="A12" s="9" t="s">
        <v>44</v>
      </c>
      <c r="B12" s="9" t="s">
        <v>13</v>
      </c>
      <c r="C12" s="9" t="s">
        <v>437</v>
      </c>
      <c r="D12" s="9" t="s">
        <v>438</v>
      </c>
      <c r="E12" s="9" t="s">
        <v>16</v>
      </c>
      <c r="F12" s="9" t="s">
        <v>17</v>
      </c>
      <c r="G12" s="9" t="s">
        <v>18</v>
      </c>
      <c r="H12" s="9" t="s">
        <v>420</v>
      </c>
      <c r="I12" s="17">
        <v>41.2</v>
      </c>
      <c r="J12" s="1">
        <v>15.19</v>
      </c>
      <c r="K12" s="1">
        <v>1.005</v>
      </c>
      <c r="L12" s="12">
        <f>I12*J12*K12*0.7*0.8*0.5</f>
        <v>176.1079992</v>
      </c>
      <c r="M12" s="12">
        <f>I12*J12*K12*0.7*0.5</f>
        <v>220.134999</v>
      </c>
    </row>
    <row r="13" customFormat="1" ht="25" customHeight="1" spans="1:13">
      <c r="A13" s="9" t="s">
        <v>47</v>
      </c>
      <c r="B13" s="9" t="s">
        <v>13</v>
      </c>
      <c r="C13" s="9" t="s">
        <v>439</v>
      </c>
      <c r="D13" s="9" t="s">
        <v>440</v>
      </c>
      <c r="E13" s="9" t="s">
        <v>16</v>
      </c>
      <c r="F13" s="9" t="s">
        <v>17</v>
      </c>
      <c r="G13" s="9" t="s">
        <v>18</v>
      </c>
      <c r="H13" s="9" t="s">
        <v>420</v>
      </c>
      <c r="I13" s="17">
        <v>42</v>
      </c>
      <c r="J13" s="1">
        <v>15.19</v>
      </c>
      <c r="K13" s="1">
        <v>0.995</v>
      </c>
      <c r="L13" s="12">
        <f>I13*J13*K13*0.7*0.8*0.5</f>
        <v>177.741228</v>
      </c>
      <c r="M13" s="12">
        <f>I13*J13*K13*0.7*0.5</f>
        <v>222.176535</v>
      </c>
    </row>
    <row r="14" customFormat="1" ht="25" customHeight="1" spans="1:13">
      <c r="A14" s="9" t="s">
        <v>50</v>
      </c>
      <c r="B14" s="9" t="s">
        <v>13</v>
      </c>
      <c r="C14" s="9" t="s">
        <v>441</v>
      </c>
      <c r="D14" s="9" t="s">
        <v>442</v>
      </c>
      <c r="E14" s="9" t="s">
        <v>16</v>
      </c>
      <c r="F14" s="9" t="s">
        <v>17</v>
      </c>
      <c r="G14" s="9" t="s">
        <v>18</v>
      </c>
      <c r="H14" s="9" t="s">
        <v>420</v>
      </c>
      <c r="I14" s="17">
        <v>41</v>
      </c>
      <c r="J14" s="1">
        <v>15.19</v>
      </c>
      <c r="K14" s="1">
        <v>1.01</v>
      </c>
      <c r="L14" s="12">
        <f>I14*J14*K14*0.7*0.8*0.5</f>
        <v>176.125012</v>
      </c>
      <c r="M14" s="12">
        <f>I14*J14*K14*0.7*0.5</f>
        <v>220.156265</v>
      </c>
    </row>
    <row r="15" customFormat="1" ht="25" customHeight="1" spans="1:13">
      <c r="A15" s="9" t="s">
        <v>53</v>
      </c>
      <c r="B15" s="9" t="s">
        <v>13</v>
      </c>
      <c r="C15" s="9" t="s">
        <v>443</v>
      </c>
      <c r="D15" s="9" t="s">
        <v>444</v>
      </c>
      <c r="E15" s="9" t="s">
        <v>16</v>
      </c>
      <c r="F15" s="9" t="s">
        <v>17</v>
      </c>
      <c r="G15" s="9" t="s">
        <v>18</v>
      </c>
      <c r="H15" s="9" t="s">
        <v>420</v>
      </c>
      <c r="I15" s="17">
        <v>42</v>
      </c>
      <c r="J15" s="1">
        <v>15.19</v>
      </c>
      <c r="K15" s="1">
        <v>1.01</v>
      </c>
      <c r="L15" s="12">
        <f>I15*J15*K15*0.7*0.8*0.5</f>
        <v>180.420744</v>
      </c>
      <c r="M15" s="12">
        <f>I15*J15*K15*0.7*0.5</f>
        <v>225.52593</v>
      </c>
    </row>
    <row r="16" customFormat="1" ht="25" customHeight="1" spans="1:13">
      <c r="A16" s="9" t="s">
        <v>56</v>
      </c>
      <c r="B16" s="9" t="s">
        <v>13</v>
      </c>
      <c r="C16" s="9" t="s">
        <v>445</v>
      </c>
      <c r="D16" s="9" t="s">
        <v>446</v>
      </c>
      <c r="E16" s="9" t="s">
        <v>16</v>
      </c>
      <c r="F16" s="9" t="s">
        <v>17</v>
      </c>
      <c r="G16" s="9" t="s">
        <v>18</v>
      </c>
      <c r="H16" s="9" t="s">
        <v>420</v>
      </c>
      <c r="I16" s="17">
        <v>42</v>
      </c>
      <c r="J16" s="1">
        <v>15.19</v>
      </c>
      <c r="K16" s="1">
        <v>1.015</v>
      </c>
      <c r="L16" s="12">
        <f>I16*J16*K16*0.7*0.8*0.5</f>
        <v>181.313916</v>
      </c>
      <c r="M16" s="12">
        <f>I16*J16*K16*0.7*0.5</f>
        <v>226.642395</v>
      </c>
    </row>
    <row r="17" customFormat="1" ht="25" customHeight="1" spans="1:13">
      <c r="A17" s="9" t="s">
        <v>59</v>
      </c>
      <c r="B17" s="9" t="s">
        <v>13</v>
      </c>
      <c r="C17" s="9" t="s">
        <v>447</v>
      </c>
      <c r="D17" s="9" t="s">
        <v>448</v>
      </c>
      <c r="E17" s="9" t="s">
        <v>16</v>
      </c>
      <c r="F17" s="9" t="s">
        <v>17</v>
      </c>
      <c r="G17" s="9" t="s">
        <v>18</v>
      </c>
      <c r="H17" s="9" t="s">
        <v>420</v>
      </c>
      <c r="I17" s="17">
        <v>42</v>
      </c>
      <c r="J17" s="1">
        <v>15.19</v>
      </c>
      <c r="K17" s="1">
        <v>1.015</v>
      </c>
      <c r="L17" s="12">
        <f>I17*J17*K17*0.7*0.8*0.5</f>
        <v>181.313916</v>
      </c>
      <c r="M17" s="12">
        <f>I17*J17*K17*0.7*0.5</f>
        <v>226.642395</v>
      </c>
    </row>
    <row r="18" customFormat="1" ht="25" customHeight="1" spans="1:13">
      <c r="A18" s="9" t="s">
        <v>62</v>
      </c>
      <c r="B18" s="9" t="s">
        <v>13</v>
      </c>
      <c r="C18" s="9" t="s">
        <v>449</v>
      </c>
      <c r="D18" s="9" t="s">
        <v>450</v>
      </c>
      <c r="E18" s="9" t="s">
        <v>16</v>
      </c>
      <c r="F18" s="9" t="s">
        <v>17</v>
      </c>
      <c r="G18" s="9" t="s">
        <v>18</v>
      </c>
      <c r="H18" s="9" t="s">
        <v>420</v>
      </c>
      <c r="I18" s="17">
        <v>42</v>
      </c>
      <c r="J18" s="1">
        <v>15.19</v>
      </c>
      <c r="K18" s="1">
        <v>1.01</v>
      </c>
      <c r="L18" s="12">
        <f>I18*J18*K18*0.7*0.8*0.5</f>
        <v>180.420744</v>
      </c>
      <c r="M18" s="12">
        <f>I18*J18*K18*0.7*0.5</f>
        <v>225.52593</v>
      </c>
    </row>
    <row r="19" customFormat="1" ht="25" customHeight="1" spans="1:13">
      <c r="A19" s="9" t="s">
        <v>65</v>
      </c>
      <c r="B19" s="9" t="s">
        <v>13</v>
      </c>
      <c r="C19" s="9" t="s">
        <v>451</v>
      </c>
      <c r="D19" s="9" t="s">
        <v>452</v>
      </c>
      <c r="E19" s="9" t="s">
        <v>16</v>
      </c>
      <c r="F19" s="9" t="s">
        <v>17</v>
      </c>
      <c r="G19" s="9" t="s">
        <v>18</v>
      </c>
      <c r="H19" s="9" t="s">
        <v>420</v>
      </c>
      <c r="I19" s="17">
        <v>41</v>
      </c>
      <c r="J19" s="1">
        <v>15.19</v>
      </c>
      <c r="K19" s="1">
        <v>1.01</v>
      </c>
      <c r="L19" s="12">
        <f>I19*J19*K19*0.7*0.8*0.5</f>
        <v>176.125012</v>
      </c>
      <c r="M19" s="12">
        <f>I19*J19*K19*0.7*0.5</f>
        <v>220.156265</v>
      </c>
    </row>
    <row r="20" customFormat="1" ht="25" customHeight="1" spans="1:13">
      <c r="A20" s="9" t="s">
        <v>68</v>
      </c>
      <c r="B20" s="9" t="s">
        <v>13</v>
      </c>
      <c r="C20" s="9" t="s">
        <v>453</v>
      </c>
      <c r="D20" s="9" t="s">
        <v>454</v>
      </c>
      <c r="E20" s="9" t="s">
        <v>16</v>
      </c>
      <c r="F20" s="9" t="s">
        <v>17</v>
      </c>
      <c r="G20" s="9" t="s">
        <v>18</v>
      </c>
      <c r="H20" s="9" t="s">
        <v>420</v>
      </c>
      <c r="I20" s="17">
        <v>42</v>
      </c>
      <c r="J20" s="1">
        <v>15.19</v>
      </c>
      <c r="K20" s="1">
        <v>1.01</v>
      </c>
      <c r="L20" s="12">
        <f>I20*J20*K20*0.7*0.8*0.5</f>
        <v>180.420744</v>
      </c>
      <c r="M20" s="12">
        <f>I20*J20*K20*0.7*0.5</f>
        <v>225.52593</v>
      </c>
    </row>
    <row r="21" customFormat="1" ht="25" customHeight="1" spans="1:13">
      <c r="A21" s="9" t="s">
        <v>71</v>
      </c>
      <c r="B21" s="9" t="s">
        <v>13</v>
      </c>
      <c r="C21" s="9" t="s">
        <v>455</v>
      </c>
      <c r="D21" s="9" t="s">
        <v>456</v>
      </c>
      <c r="E21" s="9" t="s">
        <v>16</v>
      </c>
      <c r="F21" s="9" t="s">
        <v>17</v>
      </c>
      <c r="G21" s="9" t="s">
        <v>18</v>
      </c>
      <c r="H21" s="9" t="s">
        <v>420</v>
      </c>
      <c r="I21" s="17">
        <v>41</v>
      </c>
      <c r="J21" s="1">
        <v>15.19</v>
      </c>
      <c r="K21" s="1">
        <v>1.005</v>
      </c>
      <c r="L21" s="12">
        <f>I21*J21*K21*0.7*0.8*0.5</f>
        <v>175.253106</v>
      </c>
      <c r="M21" s="12">
        <f>I21*J21*K21*0.7*0.5</f>
        <v>219.0663825</v>
      </c>
    </row>
    <row r="22" customFormat="1" ht="25" customHeight="1" spans="1:13">
      <c r="A22" s="9" t="s">
        <v>74</v>
      </c>
      <c r="B22" s="9" t="s">
        <v>13</v>
      </c>
      <c r="C22" s="9" t="s">
        <v>457</v>
      </c>
      <c r="D22" s="9" t="s">
        <v>458</v>
      </c>
      <c r="E22" s="9" t="s">
        <v>16</v>
      </c>
      <c r="F22" s="9" t="s">
        <v>17</v>
      </c>
      <c r="G22" s="9" t="s">
        <v>18</v>
      </c>
      <c r="H22" s="9" t="s">
        <v>420</v>
      </c>
      <c r="I22" s="17">
        <v>42</v>
      </c>
      <c r="J22" s="1">
        <v>15.19</v>
      </c>
      <c r="K22" s="1">
        <v>1.005</v>
      </c>
      <c r="L22" s="12">
        <f>I22*J22*K22*0.7*0.8*0.5</f>
        <v>179.527572</v>
      </c>
      <c r="M22" s="12">
        <f>I22*J22*K22*0.7*0.5</f>
        <v>224.409465</v>
      </c>
    </row>
    <row r="23" customFormat="1" ht="25" customHeight="1" spans="1:13">
      <c r="A23" s="9" t="s">
        <v>77</v>
      </c>
      <c r="B23" s="9" t="s">
        <v>13</v>
      </c>
      <c r="C23" s="9" t="s">
        <v>459</v>
      </c>
      <c r="D23" s="9" t="s">
        <v>460</v>
      </c>
      <c r="E23" s="9" t="s">
        <v>16</v>
      </c>
      <c r="F23" s="9" t="s">
        <v>17</v>
      </c>
      <c r="G23" s="9" t="s">
        <v>18</v>
      </c>
      <c r="H23" s="9" t="s">
        <v>420</v>
      </c>
      <c r="I23" s="17">
        <v>42</v>
      </c>
      <c r="J23" s="1">
        <v>15.19</v>
      </c>
      <c r="K23" s="1">
        <v>1.01</v>
      </c>
      <c r="L23" s="12">
        <f>I23*J23*K23*0.7*0.8*0.5</f>
        <v>180.420744</v>
      </c>
      <c r="M23" s="12">
        <f>I23*J23*K23*0.7*0.5</f>
        <v>225.52593</v>
      </c>
    </row>
    <row r="24" customFormat="1" ht="25" customHeight="1" spans="1:13">
      <c r="A24" s="9" t="s">
        <v>80</v>
      </c>
      <c r="B24" s="9" t="s">
        <v>13</v>
      </c>
      <c r="C24" s="9" t="s">
        <v>461</v>
      </c>
      <c r="D24" s="9" t="s">
        <v>462</v>
      </c>
      <c r="E24" s="9" t="s">
        <v>16</v>
      </c>
      <c r="F24" s="9" t="s">
        <v>17</v>
      </c>
      <c r="G24" s="9" t="s">
        <v>18</v>
      </c>
      <c r="H24" s="9" t="s">
        <v>420</v>
      </c>
      <c r="I24" s="17">
        <v>42</v>
      </c>
      <c r="J24" s="1">
        <v>15.19</v>
      </c>
      <c r="K24" s="1">
        <v>1.01</v>
      </c>
      <c r="L24" s="12">
        <f>I24*J24*K24*0.7*0.8*0.5</f>
        <v>180.420744</v>
      </c>
      <c r="M24" s="12">
        <f>I24*J24*K24*0.7*0.5</f>
        <v>225.52593</v>
      </c>
    </row>
    <row r="25" customFormat="1" ht="25" customHeight="1" spans="1:13">
      <c r="A25" s="9" t="s">
        <v>83</v>
      </c>
      <c r="B25" s="9" t="s">
        <v>13</v>
      </c>
      <c r="C25" s="9" t="s">
        <v>463</v>
      </c>
      <c r="D25" s="9" t="s">
        <v>464</v>
      </c>
      <c r="E25" s="9" t="s">
        <v>16</v>
      </c>
      <c r="F25" s="9" t="s">
        <v>17</v>
      </c>
      <c r="G25" s="9" t="s">
        <v>18</v>
      </c>
      <c r="H25" s="9" t="s">
        <v>420</v>
      </c>
      <c r="I25" s="17">
        <v>42.7</v>
      </c>
      <c r="J25" s="1">
        <v>15.19</v>
      </c>
      <c r="K25" s="1">
        <v>1.005</v>
      </c>
      <c r="L25" s="12">
        <f>I25*J25*K25*0.7*0.8*0.5</f>
        <v>182.5196982</v>
      </c>
      <c r="M25" s="12">
        <f>I25*J25*K25*0.7*0.5</f>
        <v>228.14962275</v>
      </c>
    </row>
    <row r="26" customFormat="1" ht="25" customHeight="1" spans="1:13">
      <c r="A26" s="9" t="s">
        <v>86</v>
      </c>
      <c r="B26" s="9" t="s">
        <v>13</v>
      </c>
      <c r="C26" s="9" t="s">
        <v>465</v>
      </c>
      <c r="D26" s="9" t="s">
        <v>466</v>
      </c>
      <c r="E26" s="9" t="s">
        <v>16</v>
      </c>
      <c r="F26" s="9" t="s">
        <v>17</v>
      </c>
      <c r="G26" s="9" t="s">
        <v>18</v>
      </c>
      <c r="H26" s="9" t="s">
        <v>420</v>
      </c>
      <c r="I26" s="17">
        <v>41.2</v>
      </c>
      <c r="J26" s="1">
        <v>15.19</v>
      </c>
      <c r="K26" s="1">
        <v>0.995</v>
      </c>
      <c r="L26" s="12">
        <f>I26*J26*K26*0.7*0.8*0.5</f>
        <v>174.3556808</v>
      </c>
      <c r="M26" s="12">
        <f>I26*J26*K26*0.7*0.5</f>
        <v>217.944601</v>
      </c>
    </row>
    <row r="27" customFormat="1" ht="25" customHeight="1" spans="1:13">
      <c r="A27" s="9" t="s">
        <v>89</v>
      </c>
      <c r="B27" s="9" t="s">
        <v>13</v>
      </c>
      <c r="C27" s="9" t="s">
        <v>467</v>
      </c>
      <c r="D27" s="9" t="s">
        <v>468</v>
      </c>
      <c r="E27" s="9" t="s">
        <v>16</v>
      </c>
      <c r="F27" s="9" t="s">
        <v>17</v>
      </c>
      <c r="G27" s="9" t="s">
        <v>18</v>
      </c>
      <c r="H27" s="9" t="s">
        <v>420</v>
      </c>
      <c r="I27" s="17">
        <v>41</v>
      </c>
      <c r="J27" s="1">
        <v>15.19</v>
      </c>
      <c r="K27" s="1">
        <v>1.01</v>
      </c>
      <c r="L27" s="12">
        <f>I27*J27*K27*0.7*0.8*0.5</f>
        <v>176.125012</v>
      </c>
      <c r="M27" s="12">
        <f>I27*J27*K27*0.7*0.5</f>
        <v>220.156265</v>
      </c>
    </row>
    <row r="28" customFormat="1" ht="25" customHeight="1" spans="1:13">
      <c r="A28" s="9" t="s">
        <v>92</v>
      </c>
      <c r="B28" s="9" t="s">
        <v>13</v>
      </c>
      <c r="C28" s="9" t="s">
        <v>469</v>
      </c>
      <c r="D28" s="9" t="s">
        <v>470</v>
      </c>
      <c r="E28" s="9" t="s">
        <v>16</v>
      </c>
      <c r="F28" s="9" t="s">
        <v>17</v>
      </c>
      <c r="G28" s="9" t="s">
        <v>18</v>
      </c>
      <c r="H28" s="9" t="s">
        <v>420</v>
      </c>
      <c r="I28" s="17">
        <v>41</v>
      </c>
      <c r="J28" s="1">
        <v>15.19</v>
      </c>
      <c r="K28" s="1">
        <v>1.01</v>
      </c>
      <c r="L28" s="12">
        <f>I28*J28*K28*0.7*0.8*0.5</f>
        <v>176.125012</v>
      </c>
      <c r="M28" s="12">
        <f>I28*J28*K28*0.7*0.5</f>
        <v>220.156265</v>
      </c>
    </row>
    <row r="29" customFormat="1" ht="25" customHeight="1" spans="1:13">
      <c r="A29" s="9" t="s">
        <v>95</v>
      </c>
      <c r="B29" s="9" t="s">
        <v>13</v>
      </c>
      <c r="C29" s="9" t="s">
        <v>471</v>
      </c>
      <c r="D29" s="9" t="s">
        <v>472</v>
      </c>
      <c r="E29" s="9" t="s">
        <v>16</v>
      </c>
      <c r="F29" s="9" t="s">
        <v>17</v>
      </c>
      <c r="G29" s="9" t="s">
        <v>18</v>
      </c>
      <c r="H29" s="9" t="s">
        <v>420</v>
      </c>
      <c r="I29" s="17">
        <v>41.2</v>
      </c>
      <c r="J29" s="1">
        <v>15.19</v>
      </c>
      <c r="K29" s="1">
        <v>1.01</v>
      </c>
      <c r="L29" s="12">
        <f>I29*J29*K29*0.7*0.8*0.5</f>
        <v>176.9841584</v>
      </c>
      <c r="M29" s="12">
        <f>I29*J29*K29*0.7*0.5</f>
        <v>221.230198</v>
      </c>
    </row>
    <row r="30" customFormat="1" ht="25" customHeight="1" spans="1:13">
      <c r="A30" s="9" t="s">
        <v>98</v>
      </c>
      <c r="B30" s="9" t="s">
        <v>13</v>
      </c>
      <c r="C30" s="9" t="s">
        <v>473</v>
      </c>
      <c r="D30" s="9" t="s">
        <v>474</v>
      </c>
      <c r="E30" s="9" t="s">
        <v>16</v>
      </c>
      <c r="F30" s="9" t="s">
        <v>17</v>
      </c>
      <c r="G30" s="9" t="s">
        <v>18</v>
      </c>
      <c r="H30" s="9" t="s">
        <v>420</v>
      </c>
      <c r="I30" s="17">
        <v>41.2</v>
      </c>
      <c r="J30" s="1">
        <v>15.19</v>
      </c>
      <c r="K30" s="1">
        <v>1.015</v>
      </c>
      <c r="L30" s="12">
        <f>I30*J30*K30*0.7*0.8*0.5</f>
        <v>177.8603176</v>
      </c>
      <c r="M30" s="12">
        <f>I30*J30*K30*0.7*0.5</f>
        <v>222.325397</v>
      </c>
    </row>
    <row r="31" customFormat="1" ht="25" customHeight="1" spans="1:13">
      <c r="A31" s="9" t="s">
        <v>101</v>
      </c>
      <c r="B31" s="9" t="s">
        <v>13</v>
      </c>
      <c r="C31" s="9" t="s">
        <v>475</v>
      </c>
      <c r="D31" s="9" t="s">
        <v>476</v>
      </c>
      <c r="E31" s="9" t="s">
        <v>16</v>
      </c>
      <c r="F31" s="9" t="s">
        <v>17</v>
      </c>
      <c r="G31" s="9" t="s">
        <v>18</v>
      </c>
      <c r="H31" s="9" t="s">
        <v>420</v>
      </c>
      <c r="I31" s="17">
        <v>41</v>
      </c>
      <c r="J31" s="1">
        <v>15.19</v>
      </c>
      <c r="K31" s="1">
        <v>1.001</v>
      </c>
      <c r="L31" s="12">
        <f>I31*J31*K31*0.7*0.8*0.5</f>
        <v>174.5555812</v>
      </c>
      <c r="M31" s="12">
        <f>I31*J31*K31*0.7*0.5</f>
        <v>218.1944765</v>
      </c>
    </row>
    <row r="32" customFormat="1" ht="25" customHeight="1" spans="1:13">
      <c r="A32" s="9" t="s">
        <v>104</v>
      </c>
      <c r="B32" s="9" t="s">
        <v>13</v>
      </c>
      <c r="C32" s="9" t="s">
        <v>477</v>
      </c>
      <c r="D32" s="9" t="s">
        <v>478</v>
      </c>
      <c r="E32" s="9" t="s">
        <v>16</v>
      </c>
      <c r="F32" s="9" t="s">
        <v>17</v>
      </c>
      <c r="G32" s="9" t="s">
        <v>18</v>
      </c>
      <c r="H32" s="9" t="s">
        <v>420</v>
      </c>
      <c r="I32" s="17">
        <v>41.2</v>
      </c>
      <c r="J32" s="1">
        <v>15.19</v>
      </c>
      <c r="K32" s="1">
        <v>1.005</v>
      </c>
      <c r="L32" s="12">
        <f>I32*J32*K32*0.7*0.8*0.5</f>
        <v>176.1079992</v>
      </c>
      <c r="M32" s="12">
        <f>I32*J32*K32*0.7*0.5</f>
        <v>220.134999</v>
      </c>
    </row>
    <row r="33" customFormat="1" ht="25" customHeight="1" spans="1:13 16378:16383">
      <c r="A33" s="9" t="s">
        <v>107</v>
      </c>
      <c r="B33" s="9" t="s">
        <v>13</v>
      </c>
      <c r="C33" s="9" t="s">
        <v>479</v>
      </c>
      <c r="D33" s="9" t="s">
        <v>480</v>
      </c>
      <c r="E33" s="9" t="s">
        <v>16</v>
      </c>
      <c r="F33" s="9" t="s">
        <v>17</v>
      </c>
      <c r="G33" s="9" t="s">
        <v>18</v>
      </c>
      <c r="H33" s="9" t="s">
        <v>420</v>
      </c>
      <c r="I33" s="17">
        <v>41.2</v>
      </c>
      <c r="J33" s="1">
        <v>15.19</v>
      </c>
      <c r="K33" s="1">
        <v>1.005</v>
      </c>
      <c r="L33" s="12">
        <f>I33*J33*K33*0.7*0.8*0.5</f>
        <v>176.1079992</v>
      </c>
      <c r="M33" s="12">
        <f>I33*J33*K33*0.7*0.5</f>
        <v>220.134999</v>
      </c>
    </row>
    <row r="34" customFormat="1" ht="25" customHeight="1" spans="1:13 16378:16383">
      <c r="A34" s="9" t="s">
        <v>110</v>
      </c>
      <c r="B34" s="9" t="s">
        <v>13</v>
      </c>
      <c r="C34" s="9" t="s">
        <v>481</v>
      </c>
      <c r="D34" s="9" t="s">
        <v>482</v>
      </c>
      <c r="E34" s="9" t="s">
        <v>16</v>
      </c>
      <c r="F34" s="9" t="s">
        <v>17</v>
      </c>
      <c r="G34" s="9" t="s">
        <v>18</v>
      </c>
      <c r="H34" s="9" t="s">
        <v>483</v>
      </c>
      <c r="I34" s="17">
        <v>56.4</v>
      </c>
      <c r="J34" s="1">
        <v>15.19</v>
      </c>
      <c r="K34" s="1">
        <v>1.01</v>
      </c>
      <c r="L34" s="12">
        <f t="shared" ref="L34:L71" si="0">I34*J34*K34*0.7*0.8*0.5</f>
        <v>242.2792848</v>
      </c>
      <c r="M34" s="12">
        <f t="shared" ref="M34:M71" si="1">I34*J34*K34*0.7*0.5</f>
        <v>302.849106</v>
      </c>
      <c r="XEX34" s="18"/>
      <c r="XEY34" s="18"/>
      <c r="XEZ34" s="18"/>
      <c r="XFA34" s="18"/>
      <c r="XFB34" s="18"/>
      <c r="XFC34" s="18"/>
    </row>
    <row r="35" customFormat="1" ht="25" customHeight="1" spans="1:13 16378:16383">
      <c r="A35" s="9"/>
      <c r="B35" s="9" t="s">
        <v>13</v>
      </c>
      <c r="C35" s="9" t="s">
        <v>484</v>
      </c>
      <c r="D35" s="9" t="s">
        <v>485</v>
      </c>
      <c r="E35" s="9" t="s">
        <v>16</v>
      </c>
      <c r="F35" s="9" t="s">
        <v>17</v>
      </c>
      <c r="G35" s="9" t="s">
        <v>18</v>
      </c>
      <c r="H35" s="9"/>
      <c r="I35" s="17"/>
      <c r="J35" s="1"/>
      <c r="K35" s="1"/>
      <c r="L35" s="12"/>
      <c r="M35" s="12"/>
      <c r="XEX35" s="18"/>
      <c r="XEY35" s="18"/>
      <c r="XEZ35" s="18"/>
      <c r="XFA35" s="18"/>
      <c r="XFB35" s="18"/>
      <c r="XFC35" s="18"/>
    </row>
    <row r="36" customFormat="1" ht="25" customHeight="1" spans="1:13 16378:16383">
      <c r="A36" s="9" t="s">
        <v>113</v>
      </c>
      <c r="B36" s="9" t="s">
        <v>13</v>
      </c>
      <c r="C36" s="9" t="s">
        <v>486</v>
      </c>
      <c r="D36" s="9" t="s">
        <v>487</v>
      </c>
      <c r="E36" s="9" t="s">
        <v>16</v>
      </c>
      <c r="F36" s="9" t="s">
        <v>17</v>
      </c>
      <c r="G36" s="9" t="s">
        <v>18</v>
      </c>
      <c r="H36" s="9" t="s">
        <v>483</v>
      </c>
      <c r="I36" s="17">
        <v>56.4</v>
      </c>
      <c r="J36" s="1">
        <v>15.19</v>
      </c>
      <c r="K36" s="1">
        <v>1.01</v>
      </c>
      <c r="L36" s="12">
        <f t="shared" si="0"/>
        <v>242.2792848</v>
      </c>
      <c r="M36" s="12">
        <f t="shared" si="1"/>
        <v>302.849106</v>
      </c>
      <c r="XEX36" s="18"/>
      <c r="XEY36" s="18"/>
      <c r="XEZ36" s="18"/>
      <c r="XFA36" s="18"/>
      <c r="XFB36" s="18"/>
      <c r="XFC36" s="18"/>
    </row>
    <row r="37" customFormat="1" ht="25" customHeight="1" spans="1:13 16378:16383">
      <c r="A37" s="9"/>
      <c r="B37" s="9" t="s">
        <v>13</v>
      </c>
      <c r="C37" s="9" t="s">
        <v>488</v>
      </c>
      <c r="D37" s="9" t="s">
        <v>489</v>
      </c>
      <c r="E37" s="9" t="s">
        <v>16</v>
      </c>
      <c r="F37" s="9" t="s">
        <v>17</v>
      </c>
      <c r="G37" s="9" t="s">
        <v>18</v>
      </c>
      <c r="H37" s="9"/>
      <c r="I37" s="17"/>
      <c r="J37" s="1"/>
      <c r="K37" s="1"/>
      <c r="L37" s="12"/>
      <c r="M37" s="12"/>
      <c r="XEX37" s="18"/>
      <c r="XEY37" s="18"/>
      <c r="XEZ37" s="18"/>
      <c r="XFA37" s="18"/>
      <c r="XFB37" s="18"/>
      <c r="XFC37" s="18"/>
    </row>
    <row r="38" customFormat="1" ht="25" customHeight="1" spans="1:13 16378:16383">
      <c r="A38" s="9" t="s">
        <v>116</v>
      </c>
      <c r="B38" s="9" t="s">
        <v>13</v>
      </c>
      <c r="C38" s="9" t="s">
        <v>490</v>
      </c>
      <c r="D38" s="9" t="s">
        <v>491</v>
      </c>
      <c r="E38" s="9" t="s">
        <v>16</v>
      </c>
      <c r="F38" s="9" t="s">
        <v>17</v>
      </c>
      <c r="G38" s="9" t="s">
        <v>18</v>
      </c>
      <c r="H38" s="9" t="s">
        <v>483</v>
      </c>
      <c r="I38" s="17">
        <v>56.4</v>
      </c>
      <c r="J38" s="1">
        <v>15.19</v>
      </c>
      <c r="K38" s="1">
        <v>1.01</v>
      </c>
      <c r="L38" s="12">
        <f t="shared" si="0"/>
        <v>242.2792848</v>
      </c>
      <c r="M38" s="12">
        <f t="shared" si="1"/>
        <v>302.849106</v>
      </c>
      <c r="XEX38" s="18"/>
      <c r="XEY38" s="18"/>
      <c r="XEZ38" s="18"/>
      <c r="XFA38" s="18"/>
      <c r="XFB38" s="18"/>
      <c r="XFC38" s="18"/>
    </row>
    <row r="39" customFormat="1" ht="25" customHeight="1" spans="1:13 16378:16383">
      <c r="A39" s="9"/>
      <c r="B39" s="9" t="s">
        <v>13</v>
      </c>
      <c r="C39" s="9" t="s">
        <v>492</v>
      </c>
      <c r="D39" s="9" t="s">
        <v>493</v>
      </c>
      <c r="E39" s="9" t="s">
        <v>16</v>
      </c>
      <c r="F39" s="9" t="s">
        <v>17</v>
      </c>
      <c r="G39" s="9" t="s">
        <v>18</v>
      </c>
      <c r="H39" s="9"/>
      <c r="I39" s="17"/>
      <c r="J39" s="1"/>
      <c r="K39" s="1"/>
      <c r="L39" s="12"/>
      <c r="M39" s="12"/>
      <c r="XEX39" s="18"/>
      <c r="XEY39" s="18"/>
      <c r="XEZ39" s="18"/>
      <c r="XFA39" s="18"/>
      <c r="XFB39" s="18"/>
      <c r="XFC39" s="18"/>
    </row>
    <row r="40" customFormat="1" ht="25" customHeight="1" spans="1:13 16378:16383">
      <c r="A40" s="9" t="s">
        <v>119</v>
      </c>
      <c r="B40" s="9" t="s">
        <v>13</v>
      </c>
      <c r="C40" s="9" t="s">
        <v>494</v>
      </c>
      <c r="D40" s="9" t="s">
        <v>495</v>
      </c>
      <c r="E40" s="9" t="s">
        <v>16</v>
      </c>
      <c r="F40" s="9" t="s">
        <v>17</v>
      </c>
      <c r="G40" s="9" t="s">
        <v>18</v>
      </c>
      <c r="H40" s="9" t="s">
        <v>483</v>
      </c>
      <c r="I40" s="17">
        <v>56.4</v>
      </c>
      <c r="J40" s="1">
        <v>15.19</v>
      </c>
      <c r="K40" s="1">
        <v>1.005</v>
      </c>
      <c r="L40" s="12">
        <f t="shared" si="0"/>
        <v>241.0798824</v>
      </c>
      <c r="M40" s="12">
        <f t="shared" si="1"/>
        <v>301.349853</v>
      </c>
      <c r="XEX40" s="18"/>
      <c r="XEY40" s="18"/>
      <c r="XEZ40" s="18"/>
      <c r="XFA40" s="18"/>
      <c r="XFB40" s="18"/>
      <c r="XFC40" s="18"/>
    </row>
    <row r="41" customFormat="1" ht="25" customHeight="1" spans="1:13 16378:16383">
      <c r="A41" s="9"/>
      <c r="B41" s="9" t="s">
        <v>13</v>
      </c>
      <c r="C41" s="9" t="s">
        <v>496</v>
      </c>
      <c r="D41" s="9" t="s">
        <v>497</v>
      </c>
      <c r="E41" s="9" t="s">
        <v>16</v>
      </c>
      <c r="F41" s="9" t="s">
        <v>17</v>
      </c>
      <c r="G41" s="9" t="s">
        <v>18</v>
      </c>
      <c r="H41" s="9"/>
      <c r="I41" s="17"/>
      <c r="J41" s="1"/>
      <c r="K41" s="1"/>
      <c r="L41" s="12"/>
      <c r="M41" s="12"/>
      <c r="XEX41" s="18"/>
      <c r="XEY41" s="18"/>
      <c r="XEZ41" s="18"/>
      <c r="XFA41" s="18"/>
      <c r="XFB41" s="18"/>
      <c r="XFC41" s="18"/>
    </row>
    <row r="42" customFormat="1" ht="25" customHeight="1" spans="1:13 16378:16383">
      <c r="A42" s="9" t="s">
        <v>122</v>
      </c>
      <c r="B42" s="9" t="s">
        <v>13</v>
      </c>
      <c r="C42" s="9" t="s">
        <v>498</v>
      </c>
      <c r="D42" s="9" t="s">
        <v>499</v>
      </c>
      <c r="E42" s="9" t="s">
        <v>16</v>
      </c>
      <c r="F42" s="9" t="s">
        <v>17</v>
      </c>
      <c r="G42" s="9" t="s">
        <v>18</v>
      </c>
      <c r="H42" s="9" t="s">
        <v>483</v>
      </c>
      <c r="I42" s="17">
        <v>56.4</v>
      </c>
      <c r="J42" s="1">
        <v>15.19</v>
      </c>
      <c r="K42" s="1">
        <v>1.005</v>
      </c>
      <c r="L42" s="12">
        <f t="shared" si="0"/>
        <v>241.0798824</v>
      </c>
      <c r="M42" s="12">
        <f t="shared" si="1"/>
        <v>301.349853</v>
      </c>
      <c r="XEX42" s="18"/>
      <c r="XEY42" s="18"/>
      <c r="XEZ42" s="18"/>
      <c r="XFA42" s="18"/>
      <c r="XFB42" s="18"/>
      <c r="XFC42" s="18"/>
    </row>
    <row r="43" customFormat="1" ht="25" customHeight="1" spans="1:13 16378:16383">
      <c r="A43" s="9"/>
      <c r="B43" s="9" t="s">
        <v>13</v>
      </c>
      <c r="C43" s="9" t="s">
        <v>500</v>
      </c>
      <c r="D43" s="9" t="s">
        <v>501</v>
      </c>
      <c r="E43" s="9" t="s">
        <v>16</v>
      </c>
      <c r="F43" s="9" t="s">
        <v>17</v>
      </c>
      <c r="G43" s="9" t="s">
        <v>18</v>
      </c>
      <c r="H43" s="9"/>
      <c r="I43" s="17"/>
      <c r="J43" s="1"/>
      <c r="K43" s="1"/>
      <c r="L43" s="12"/>
      <c r="M43" s="12"/>
      <c r="XEX43" s="18"/>
      <c r="XEY43" s="18"/>
      <c r="XEZ43" s="18"/>
      <c r="XFA43" s="18"/>
      <c r="XFB43" s="18"/>
      <c r="XFC43" s="18"/>
    </row>
    <row r="44" customFormat="1" ht="25" customHeight="1" spans="1:13 16378:16383">
      <c r="A44" s="9" t="s">
        <v>125</v>
      </c>
      <c r="B44" s="9" t="s">
        <v>13</v>
      </c>
      <c r="C44" s="9" t="s">
        <v>502</v>
      </c>
      <c r="D44" s="9" t="s">
        <v>503</v>
      </c>
      <c r="E44" s="9" t="s">
        <v>16</v>
      </c>
      <c r="F44" s="9" t="s">
        <v>17</v>
      </c>
      <c r="G44" s="9" t="s">
        <v>18</v>
      </c>
      <c r="H44" s="9" t="s">
        <v>483</v>
      </c>
      <c r="I44" s="17">
        <v>58.4</v>
      </c>
      <c r="J44" s="1">
        <v>15.19</v>
      </c>
      <c r="K44" s="1">
        <v>0.995</v>
      </c>
      <c r="L44" s="12">
        <f t="shared" si="0"/>
        <v>247.1449456</v>
      </c>
      <c r="M44" s="12">
        <f t="shared" si="1"/>
        <v>308.931182</v>
      </c>
      <c r="XEX44" s="18"/>
      <c r="XEY44" s="18"/>
      <c r="XEZ44" s="18"/>
      <c r="XFA44" s="18"/>
      <c r="XFB44" s="18"/>
      <c r="XFC44" s="18"/>
    </row>
    <row r="45" customFormat="1" ht="25" customHeight="1" spans="1:13 16378:16383">
      <c r="A45" s="9"/>
      <c r="B45" s="9" t="s">
        <v>13</v>
      </c>
      <c r="C45" s="9" t="s">
        <v>504</v>
      </c>
      <c r="D45" s="9" t="s">
        <v>505</v>
      </c>
      <c r="E45" s="9" t="s">
        <v>16</v>
      </c>
      <c r="F45" s="9" t="s">
        <v>17</v>
      </c>
      <c r="G45" s="9" t="s">
        <v>18</v>
      </c>
      <c r="H45" s="9"/>
      <c r="I45" s="17"/>
      <c r="J45" s="1"/>
      <c r="K45" s="1"/>
      <c r="L45" s="12"/>
      <c r="M45" s="12"/>
      <c r="XEX45" s="18"/>
      <c r="XEY45" s="18"/>
      <c r="XEZ45" s="18"/>
      <c r="XFA45" s="18"/>
      <c r="XFB45" s="18"/>
      <c r="XFC45" s="18"/>
    </row>
    <row r="46" customFormat="1" ht="25" customHeight="1" spans="1:13 16378:16383">
      <c r="A46" s="9" t="s">
        <v>128</v>
      </c>
      <c r="B46" s="9" t="s">
        <v>13</v>
      </c>
      <c r="C46" s="9" t="s">
        <v>506</v>
      </c>
      <c r="D46" s="9" t="s">
        <v>507</v>
      </c>
      <c r="E46" s="9" t="s">
        <v>16</v>
      </c>
      <c r="F46" s="9" t="s">
        <v>17</v>
      </c>
      <c r="G46" s="9" t="s">
        <v>18</v>
      </c>
      <c r="H46" s="9" t="s">
        <v>483</v>
      </c>
      <c r="I46" s="17">
        <v>58.4</v>
      </c>
      <c r="J46" s="1">
        <v>15.19</v>
      </c>
      <c r="K46" s="1">
        <v>1.01</v>
      </c>
      <c r="L46" s="12">
        <f t="shared" si="0"/>
        <v>250.8707488</v>
      </c>
      <c r="M46" s="12">
        <f t="shared" si="1"/>
        <v>313.588436</v>
      </c>
      <c r="XEX46" s="18"/>
      <c r="XEY46" s="18"/>
      <c r="XEZ46" s="18"/>
      <c r="XFA46" s="18"/>
      <c r="XFB46" s="18"/>
      <c r="XFC46" s="18"/>
    </row>
    <row r="47" customFormat="1" ht="25" customHeight="1" spans="1:13 16378:16383">
      <c r="A47" s="9"/>
      <c r="B47" s="9" t="s">
        <v>13</v>
      </c>
      <c r="C47" s="9" t="s">
        <v>508</v>
      </c>
      <c r="D47" s="9" t="s">
        <v>509</v>
      </c>
      <c r="E47" s="9" t="s">
        <v>16</v>
      </c>
      <c r="F47" s="9" t="s">
        <v>17</v>
      </c>
      <c r="G47" s="9" t="s">
        <v>18</v>
      </c>
      <c r="H47" s="9"/>
      <c r="I47" s="17"/>
      <c r="J47" s="1"/>
      <c r="K47" s="1"/>
      <c r="L47" s="12"/>
      <c r="M47" s="12"/>
      <c r="XEX47" s="18"/>
      <c r="XEY47" s="18"/>
      <c r="XEZ47" s="18"/>
      <c r="XFA47" s="18"/>
      <c r="XFB47" s="18"/>
      <c r="XFC47" s="18"/>
    </row>
    <row r="48" customFormat="1" ht="25" customHeight="1" spans="1:13 16378:16383">
      <c r="A48" s="9" t="s">
        <v>131</v>
      </c>
      <c r="B48" s="9" t="s">
        <v>13</v>
      </c>
      <c r="C48" s="9" t="s">
        <v>510</v>
      </c>
      <c r="D48" s="9" t="s">
        <v>511</v>
      </c>
      <c r="E48" s="9" t="s">
        <v>16</v>
      </c>
      <c r="F48" s="9" t="s">
        <v>17</v>
      </c>
      <c r="G48" s="9" t="s">
        <v>18</v>
      </c>
      <c r="H48" s="9" t="s">
        <v>483</v>
      </c>
      <c r="I48" s="17">
        <v>58.4</v>
      </c>
      <c r="J48" s="1">
        <v>15.19</v>
      </c>
      <c r="K48" s="1">
        <v>1.01</v>
      </c>
      <c r="L48" s="12">
        <f t="shared" si="0"/>
        <v>250.8707488</v>
      </c>
      <c r="M48" s="12">
        <f t="shared" si="1"/>
        <v>313.588436</v>
      </c>
      <c r="XEX48" s="18"/>
      <c r="XEY48" s="18"/>
      <c r="XEZ48" s="18"/>
      <c r="XFA48" s="18"/>
      <c r="XFB48" s="18"/>
      <c r="XFC48" s="18"/>
    </row>
    <row r="49" customFormat="1" ht="25" customHeight="1" spans="1:13 16378:16383">
      <c r="A49" s="9"/>
      <c r="B49" s="9" t="s">
        <v>13</v>
      </c>
      <c r="C49" s="9" t="s">
        <v>512</v>
      </c>
      <c r="D49" s="9" t="s">
        <v>513</v>
      </c>
      <c r="E49" s="9" t="s">
        <v>16</v>
      </c>
      <c r="F49" s="9" t="s">
        <v>17</v>
      </c>
      <c r="G49" s="9" t="s">
        <v>18</v>
      </c>
      <c r="H49" s="9"/>
      <c r="I49" s="17"/>
      <c r="J49" s="1"/>
      <c r="K49" s="1"/>
      <c r="L49" s="12"/>
      <c r="M49" s="12"/>
      <c r="XEX49" s="18"/>
      <c r="XEY49" s="18"/>
      <c r="XEZ49" s="18"/>
      <c r="XFA49" s="18"/>
      <c r="XFB49" s="18"/>
      <c r="XFC49" s="18"/>
    </row>
    <row r="50" customFormat="1" ht="25" customHeight="1" spans="1:13 16378:16383">
      <c r="A50" s="9" t="s">
        <v>134</v>
      </c>
      <c r="B50" s="9" t="s">
        <v>13</v>
      </c>
      <c r="C50" s="9" t="s">
        <v>514</v>
      </c>
      <c r="D50" s="9" t="s">
        <v>515</v>
      </c>
      <c r="E50" s="9" t="s">
        <v>16</v>
      </c>
      <c r="F50" s="9" t="s">
        <v>17</v>
      </c>
      <c r="G50" s="9" t="s">
        <v>18</v>
      </c>
      <c r="H50" s="9" t="s">
        <v>483</v>
      </c>
      <c r="I50" s="17">
        <v>58.4</v>
      </c>
      <c r="J50" s="1">
        <v>15.19</v>
      </c>
      <c r="K50" s="1">
        <v>1.01</v>
      </c>
      <c r="L50" s="12">
        <f t="shared" si="0"/>
        <v>250.8707488</v>
      </c>
      <c r="M50" s="12">
        <f t="shared" si="1"/>
        <v>313.588436</v>
      </c>
      <c r="XEX50" s="18"/>
      <c r="XEY50" s="18"/>
      <c r="XEZ50" s="18"/>
      <c r="XFA50" s="18"/>
      <c r="XFB50" s="18"/>
      <c r="XFC50" s="18"/>
    </row>
    <row r="51" customFormat="1" ht="25" customHeight="1" spans="1:13 16378:16383">
      <c r="A51" s="9"/>
      <c r="B51" s="9" t="s">
        <v>13</v>
      </c>
      <c r="C51" s="9" t="s">
        <v>516</v>
      </c>
      <c r="D51" s="9" t="s">
        <v>517</v>
      </c>
      <c r="E51" s="9" t="s">
        <v>16</v>
      </c>
      <c r="F51" s="9" t="s">
        <v>17</v>
      </c>
      <c r="G51" s="9" t="s">
        <v>18</v>
      </c>
      <c r="H51" s="9"/>
      <c r="I51" s="17"/>
      <c r="J51" s="1"/>
      <c r="K51" s="1"/>
      <c r="L51" s="12"/>
      <c r="M51" s="12"/>
      <c r="XEX51" s="18"/>
      <c r="XEY51" s="18"/>
      <c r="XEZ51" s="18"/>
      <c r="XFA51" s="18"/>
      <c r="XFB51" s="18"/>
      <c r="XFC51" s="18"/>
    </row>
    <row r="52" customFormat="1" ht="25" customHeight="1" spans="1:13 16378:16383">
      <c r="A52" s="9" t="s">
        <v>137</v>
      </c>
      <c r="B52" s="9" t="s">
        <v>13</v>
      </c>
      <c r="C52" s="9" t="s">
        <v>518</v>
      </c>
      <c r="D52" s="9" t="s">
        <v>519</v>
      </c>
      <c r="E52" s="9" t="s">
        <v>16</v>
      </c>
      <c r="F52" s="9" t="s">
        <v>17</v>
      </c>
      <c r="G52" s="9" t="s">
        <v>18</v>
      </c>
      <c r="H52" s="9" t="s">
        <v>483</v>
      </c>
      <c r="I52" s="17">
        <v>58.4</v>
      </c>
      <c r="J52" s="1">
        <v>15.19</v>
      </c>
      <c r="K52" s="1">
        <v>1.015</v>
      </c>
      <c r="L52" s="12">
        <f t="shared" si="0"/>
        <v>252.1126832</v>
      </c>
      <c r="M52" s="12">
        <f t="shared" si="1"/>
        <v>315.140854</v>
      </c>
      <c r="XEX52" s="18"/>
      <c r="XEY52" s="18"/>
      <c r="XEZ52" s="18"/>
      <c r="XFA52" s="18"/>
      <c r="XFB52" s="18"/>
      <c r="XFC52" s="18"/>
    </row>
    <row r="53" customFormat="1" ht="25" customHeight="1" spans="1:13 16378:16383">
      <c r="A53" s="9"/>
      <c r="B53" s="9" t="s">
        <v>13</v>
      </c>
      <c r="C53" s="9" t="s">
        <v>520</v>
      </c>
      <c r="D53" s="9" t="s">
        <v>521</v>
      </c>
      <c r="E53" s="9" t="s">
        <v>16</v>
      </c>
      <c r="F53" s="9" t="s">
        <v>17</v>
      </c>
      <c r="G53" s="9" t="s">
        <v>18</v>
      </c>
      <c r="H53" s="9"/>
      <c r="I53" s="17"/>
      <c r="J53" s="1"/>
      <c r="K53" s="1"/>
      <c r="L53" s="12"/>
      <c r="M53" s="12"/>
      <c r="XEX53" s="18"/>
      <c r="XEY53" s="18"/>
      <c r="XEZ53" s="18"/>
      <c r="XFA53" s="18"/>
      <c r="XFB53" s="18"/>
      <c r="XFC53" s="18"/>
    </row>
    <row r="54" customFormat="1" ht="25" customHeight="1" spans="1:13 16378:16383">
      <c r="A54" s="9" t="s">
        <v>140</v>
      </c>
      <c r="B54" s="9" t="s">
        <v>13</v>
      </c>
      <c r="C54" s="9" t="s">
        <v>522</v>
      </c>
      <c r="D54" s="9" t="s">
        <v>523</v>
      </c>
      <c r="E54" s="9" t="s">
        <v>16</v>
      </c>
      <c r="F54" s="9" t="s">
        <v>17</v>
      </c>
      <c r="G54" s="9" t="s">
        <v>18</v>
      </c>
      <c r="H54" s="9" t="s">
        <v>483</v>
      </c>
      <c r="I54" s="17">
        <v>58.4</v>
      </c>
      <c r="J54" s="1">
        <v>15.19</v>
      </c>
      <c r="K54" s="1">
        <v>1.015</v>
      </c>
      <c r="L54" s="12">
        <f t="shared" si="0"/>
        <v>252.1126832</v>
      </c>
      <c r="M54" s="12">
        <f t="shared" si="1"/>
        <v>315.140854</v>
      </c>
      <c r="XEX54" s="18"/>
      <c r="XEY54" s="18"/>
      <c r="XEZ54" s="18"/>
      <c r="XFA54" s="18"/>
      <c r="XFB54" s="18"/>
      <c r="XFC54" s="18"/>
    </row>
    <row r="55" customFormat="1" ht="25" customHeight="1" spans="1:13 16378:16383">
      <c r="A55" s="9"/>
      <c r="B55" s="9" t="s">
        <v>13</v>
      </c>
      <c r="C55" s="9" t="s">
        <v>524</v>
      </c>
      <c r="D55" s="9" t="s">
        <v>525</v>
      </c>
      <c r="E55" s="9" t="s">
        <v>16</v>
      </c>
      <c r="F55" s="9" t="s">
        <v>17</v>
      </c>
      <c r="G55" s="9" t="s">
        <v>18</v>
      </c>
      <c r="H55" s="9"/>
      <c r="I55" s="17"/>
      <c r="J55" s="1"/>
      <c r="K55" s="1"/>
      <c r="L55" s="12"/>
      <c r="M55" s="12"/>
      <c r="XEX55" s="18"/>
      <c r="XEY55" s="18"/>
      <c r="XEZ55" s="18"/>
      <c r="XFA55" s="18"/>
      <c r="XFB55" s="18"/>
      <c r="XFC55" s="18"/>
    </row>
    <row r="56" customFormat="1" ht="25" customHeight="1" spans="1:13 16378:16383">
      <c r="A56" s="9" t="s">
        <v>143</v>
      </c>
      <c r="B56" s="9" t="s">
        <v>13</v>
      </c>
      <c r="C56" s="9" t="s">
        <v>526</v>
      </c>
      <c r="D56" s="9" t="s">
        <v>527</v>
      </c>
      <c r="E56" s="9" t="s">
        <v>16</v>
      </c>
      <c r="F56" s="9" t="s">
        <v>17</v>
      </c>
      <c r="G56" s="9" t="s">
        <v>18</v>
      </c>
      <c r="H56" s="9" t="s">
        <v>483</v>
      </c>
      <c r="I56" s="17">
        <v>58.4</v>
      </c>
      <c r="J56" s="1">
        <v>15.19</v>
      </c>
      <c r="K56" s="1">
        <v>1.01</v>
      </c>
      <c r="L56" s="12">
        <f t="shared" si="0"/>
        <v>250.8707488</v>
      </c>
      <c r="M56" s="12">
        <f t="shared" si="1"/>
        <v>313.588436</v>
      </c>
      <c r="XEX56" s="18"/>
      <c r="XEY56" s="18"/>
      <c r="XEZ56" s="18"/>
      <c r="XFA56" s="18"/>
      <c r="XFB56" s="18"/>
      <c r="XFC56" s="18"/>
    </row>
    <row r="57" customFormat="1" ht="25" customHeight="1" spans="1:13 16378:16383">
      <c r="A57" s="9"/>
      <c r="B57" s="9" t="s">
        <v>13</v>
      </c>
      <c r="C57" s="9" t="s">
        <v>528</v>
      </c>
      <c r="D57" s="9" t="s">
        <v>529</v>
      </c>
      <c r="E57" s="9" t="s">
        <v>16</v>
      </c>
      <c r="F57" s="9" t="s">
        <v>17</v>
      </c>
      <c r="G57" s="9" t="s">
        <v>18</v>
      </c>
      <c r="H57" s="9"/>
      <c r="I57" s="17"/>
      <c r="J57" s="1"/>
      <c r="K57" s="1"/>
      <c r="L57" s="12"/>
      <c r="M57" s="12"/>
      <c r="XEX57" s="18"/>
      <c r="XEY57" s="18"/>
      <c r="XEZ57" s="18"/>
      <c r="XFA57" s="18"/>
      <c r="XFB57" s="18"/>
      <c r="XFC57" s="18"/>
    </row>
    <row r="58" customFormat="1" ht="25" customHeight="1" spans="1:13 16378:16383">
      <c r="A58" s="9" t="s">
        <v>146</v>
      </c>
      <c r="B58" s="9" t="s">
        <v>13</v>
      </c>
      <c r="C58" s="9" t="s">
        <v>530</v>
      </c>
      <c r="D58" s="9" t="s">
        <v>531</v>
      </c>
      <c r="E58" s="9" t="s">
        <v>16</v>
      </c>
      <c r="F58" s="9" t="s">
        <v>17</v>
      </c>
      <c r="G58" s="9" t="s">
        <v>18</v>
      </c>
      <c r="H58" s="9" t="s">
        <v>483</v>
      </c>
      <c r="I58" s="17">
        <v>58.4</v>
      </c>
      <c r="J58" s="1">
        <v>15.19</v>
      </c>
      <c r="K58" s="1">
        <v>1.01</v>
      </c>
      <c r="L58" s="12">
        <f t="shared" si="0"/>
        <v>250.8707488</v>
      </c>
      <c r="M58" s="12">
        <f t="shared" si="1"/>
        <v>313.588436</v>
      </c>
      <c r="XEX58" s="18"/>
      <c r="XEY58" s="18"/>
      <c r="XEZ58" s="18"/>
      <c r="XFA58" s="18"/>
      <c r="XFB58" s="18"/>
      <c r="XFC58" s="18"/>
    </row>
    <row r="59" customFormat="1" ht="25" customHeight="1" spans="1:13 16378:16383">
      <c r="A59" s="9"/>
      <c r="B59" s="9" t="s">
        <v>13</v>
      </c>
      <c r="C59" s="9" t="s">
        <v>532</v>
      </c>
      <c r="D59" s="9" t="s">
        <v>533</v>
      </c>
      <c r="E59" s="9" t="s">
        <v>16</v>
      </c>
      <c r="F59" s="9" t="s">
        <v>17</v>
      </c>
      <c r="G59" s="9" t="s">
        <v>18</v>
      </c>
      <c r="H59" s="9"/>
      <c r="I59" s="17"/>
      <c r="J59" s="1"/>
      <c r="K59" s="1"/>
      <c r="L59" s="12"/>
      <c r="M59" s="12"/>
      <c r="XEX59" s="18"/>
      <c r="XEY59" s="18"/>
      <c r="XEZ59" s="18"/>
      <c r="XFA59" s="18"/>
      <c r="XFB59" s="18"/>
      <c r="XFC59" s="18"/>
    </row>
    <row r="60" customFormat="1" ht="25" customHeight="1" spans="1:13 16378:16383">
      <c r="A60" s="9" t="s">
        <v>149</v>
      </c>
      <c r="B60" s="9" t="s">
        <v>13</v>
      </c>
      <c r="C60" s="9" t="s">
        <v>534</v>
      </c>
      <c r="D60" s="9" t="s">
        <v>535</v>
      </c>
      <c r="E60" s="9" t="s">
        <v>16</v>
      </c>
      <c r="F60" s="9" t="s">
        <v>17</v>
      </c>
      <c r="G60" s="9" t="s">
        <v>18</v>
      </c>
      <c r="H60" s="9" t="s">
        <v>483</v>
      </c>
      <c r="I60" s="17">
        <v>58.4</v>
      </c>
      <c r="J60" s="1">
        <v>15.19</v>
      </c>
      <c r="K60" s="1">
        <v>1.01</v>
      </c>
      <c r="L60" s="12">
        <f t="shared" si="0"/>
        <v>250.8707488</v>
      </c>
      <c r="M60" s="12">
        <f t="shared" si="1"/>
        <v>313.588436</v>
      </c>
      <c r="XEX60" s="18"/>
      <c r="XEY60" s="18"/>
      <c r="XEZ60" s="18"/>
      <c r="XFA60" s="18"/>
      <c r="XFB60" s="18"/>
      <c r="XFC60" s="18"/>
    </row>
    <row r="61" customFormat="1" ht="25" customHeight="1" spans="1:13 16378:16383">
      <c r="A61" s="9"/>
      <c r="B61" s="9" t="s">
        <v>13</v>
      </c>
      <c r="C61" s="9" t="s">
        <v>536</v>
      </c>
      <c r="D61" s="9" t="s">
        <v>537</v>
      </c>
      <c r="E61" s="9" t="s">
        <v>16</v>
      </c>
      <c r="F61" s="9" t="s">
        <v>17</v>
      </c>
      <c r="G61" s="9" t="s">
        <v>18</v>
      </c>
      <c r="H61" s="9"/>
      <c r="I61" s="17"/>
      <c r="J61" s="1"/>
      <c r="K61" s="1"/>
      <c r="L61" s="12"/>
      <c r="M61" s="12"/>
      <c r="XEX61" s="18"/>
      <c r="XEY61" s="18"/>
      <c r="XEZ61" s="18"/>
      <c r="XFA61" s="18"/>
      <c r="XFB61" s="18"/>
      <c r="XFC61" s="18"/>
    </row>
    <row r="62" customFormat="1" ht="25" customHeight="1" spans="1:13 16378:16383">
      <c r="A62" s="9" t="s">
        <v>152</v>
      </c>
      <c r="B62" s="9" t="s">
        <v>13</v>
      </c>
      <c r="C62" s="9" t="s">
        <v>538</v>
      </c>
      <c r="D62" s="9" t="s">
        <v>539</v>
      </c>
      <c r="E62" s="9" t="s">
        <v>16</v>
      </c>
      <c r="F62" s="9" t="s">
        <v>17</v>
      </c>
      <c r="G62" s="9" t="s">
        <v>18</v>
      </c>
      <c r="H62" s="9" t="s">
        <v>483</v>
      </c>
      <c r="I62" s="17">
        <v>58.4</v>
      </c>
      <c r="J62" s="1">
        <v>15.19</v>
      </c>
      <c r="K62" s="1">
        <v>1.01</v>
      </c>
      <c r="L62" s="12">
        <f t="shared" si="0"/>
        <v>250.8707488</v>
      </c>
      <c r="M62" s="12">
        <f t="shared" si="1"/>
        <v>313.588436</v>
      </c>
      <c r="XEX62" s="18"/>
      <c r="XEY62" s="18"/>
      <c r="XEZ62" s="18"/>
      <c r="XFA62" s="18"/>
      <c r="XFB62" s="18"/>
      <c r="XFC62" s="18"/>
    </row>
    <row r="63" customFormat="1" ht="25" customHeight="1" spans="1:13 16378:16383">
      <c r="A63" s="9"/>
      <c r="B63" s="9" t="s">
        <v>13</v>
      </c>
      <c r="C63" s="9" t="s">
        <v>540</v>
      </c>
      <c r="D63" s="9" t="s">
        <v>541</v>
      </c>
      <c r="E63" s="9" t="s">
        <v>16</v>
      </c>
      <c r="F63" s="9" t="s">
        <v>17</v>
      </c>
      <c r="G63" s="9" t="s">
        <v>18</v>
      </c>
      <c r="H63" s="9"/>
      <c r="I63" s="17"/>
      <c r="J63" s="1"/>
      <c r="K63" s="1"/>
      <c r="L63" s="12"/>
      <c r="M63" s="12"/>
      <c r="XEX63" s="18"/>
      <c r="XEY63" s="18"/>
      <c r="XEZ63" s="18"/>
      <c r="XFA63" s="18"/>
      <c r="XFB63" s="18"/>
      <c r="XFC63" s="18"/>
    </row>
    <row r="64" customFormat="1" ht="25" customHeight="1" spans="1:13 16378:16383">
      <c r="A64" s="9" t="s">
        <v>155</v>
      </c>
      <c r="B64" s="9" t="s">
        <v>13</v>
      </c>
      <c r="C64" s="9" t="s">
        <v>542</v>
      </c>
      <c r="D64" s="9" t="s">
        <v>543</v>
      </c>
      <c r="E64" s="9" t="s">
        <v>16</v>
      </c>
      <c r="F64" s="9" t="s">
        <v>17</v>
      </c>
      <c r="G64" s="9" t="s">
        <v>18</v>
      </c>
      <c r="H64" s="9" t="s">
        <v>483</v>
      </c>
      <c r="I64" s="17">
        <v>58.4</v>
      </c>
      <c r="J64" s="1">
        <v>15.19</v>
      </c>
      <c r="K64" s="1">
        <v>1.005</v>
      </c>
      <c r="L64" s="12">
        <f t="shared" si="0"/>
        <v>249.6288144</v>
      </c>
      <c r="M64" s="12">
        <f t="shared" si="1"/>
        <v>312.036018</v>
      </c>
      <c r="XEX64" s="18"/>
      <c r="XEY64" s="18"/>
      <c r="XEZ64" s="18"/>
      <c r="XFA64" s="18"/>
      <c r="XFB64" s="18"/>
      <c r="XFC64" s="18"/>
    </row>
    <row r="65" customFormat="1" ht="25" customHeight="1" spans="1:13 16378:16383">
      <c r="A65" s="9"/>
      <c r="B65" s="9" t="s">
        <v>13</v>
      </c>
      <c r="C65" s="9" t="s">
        <v>544</v>
      </c>
      <c r="D65" s="9" t="s">
        <v>545</v>
      </c>
      <c r="E65" s="9" t="s">
        <v>16</v>
      </c>
      <c r="F65" s="9" t="s">
        <v>17</v>
      </c>
      <c r="G65" s="9" t="s">
        <v>18</v>
      </c>
      <c r="H65" s="9"/>
      <c r="I65" s="17"/>
      <c r="J65" s="1"/>
      <c r="K65" s="1"/>
      <c r="L65" s="12"/>
      <c r="M65" s="12"/>
      <c r="XEX65" s="18"/>
      <c r="XEY65" s="18"/>
      <c r="XEZ65" s="18"/>
      <c r="XFA65" s="18"/>
      <c r="XFB65" s="18"/>
      <c r="XFC65" s="18"/>
    </row>
    <row r="66" customFormat="1" ht="25" customHeight="1" spans="1:13 16378:16383">
      <c r="A66" s="9" t="s">
        <v>158</v>
      </c>
      <c r="B66" s="9" t="s">
        <v>13</v>
      </c>
      <c r="C66" s="9" t="s">
        <v>546</v>
      </c>
      <c r="D66" s="9" t="s">
        <v>547</v>
      </c>
      <c r="E66" s="9" t="s">
        <v>16</v>
      </c>
      <c r="F66" s="9" t="s">
        <v>17</v>
      </c>
      <c r="G66" s="9" t="s">
        <v>18</v>
      </c>
      <c r="H66" s="9" t="s">
        <v>483</v>
      </c>
      <c r="I66" s="17">
        <v>58.4</v>
      </c>
      <c r="J66" s="1">
        <v>15.19</v>
      </c>
      <c r="K66" s="1">
        <v>1.005</v>
      </c>
      <c r="L66" s="12">
        <f t="shared" si="0"/>
        <v>249.6288144</v>
      </c>
      <c r="M66" s="12">
        <f t="shared" si="1"/>
        <v>312.036018</v>
      </c>
      <c r="XEX66" s="18"/>
      <c r="XEY66" s="18"/>
      <c r="XEZ66" s="18"/>
      <c r="XFA66" s="18"/>
      <c r="XFB66" s="18"/>
      <c r="XFC66" s="18"/>
    </row>
    <row r="67" customFormat="1" ht="25" customHeight="1" spans="1:13 16378:16383">
      <c r="A67" s="9"/>
      <c r="B67" s="9" t="s">
        <v>13</v>
      </c>
      <c r="C67" s="9" t="s">
        <v>548</v>
      </c>
      <c r="D67" s="9" t="s">
        <v>549</v>
      </c>
      <c r="E67" s="9" t="s">
        <v>16</v>
      </c>
      <c r="F67" s="9" t="s">
        <v>17</v>
      </c>
      <c r="G67" s="9" t="s">
        <v>18</v>
      </c>
      <c r="H67" s="9"/>
      <c r="I67" s="17"/>
      <c r="J67" s="1"/>
      <c r="K67" s="1"/>
      <c r="L67" s="12"/>
      <c r="M67" s="12"/>
      <c r="XEX67" s="18"/>
      <c r="XEY67" s="18"/>
      <c r="XEZ67" s="18"/>
      <c r="XFA67" s="18"/>
      <c r="XFB67" s="18"/>
      <c r="XFC67" s="18"/>
    </row>
    <row r="68" customFormat="1" ht="25" customHeight="1" spans="1:13 16378:16383">
      <c r="A68" s="9" t="s">
        <v>161</v>
      </c>
      <c r="B68" s="9" t="s">
        <v>13</v>
      </c>
      <c r="C68" s="9" t="s">
        <v>550</v>
      </c>
      <c r="D68" s="9" t="s">
        <v>551</v>
      </c>
      <c r="E68" s="9" t="s">
        <v>16</v>
      </c>
      <c r="F68" s="9" t="s">
        <v>17</v>
      </c>
      <c r="G68" s="9" t="s">
        <v>18</v>
      </c>
      <c r="H68" s="9" t="s">
        <v>483</v>
      </c>
      <c r="I68" s="17">
        <v>58.4</v>
      </c>
      <c r="J68" s="1">
        <v>15.19</v>
      </c>
      <c r="K68" s="1">
        <v>1.005</v>
      </c>
      <c r="L68" s="12">
        <f t="shared" si="0"/>
        <v>249.6288144</v>
      </c>
      <c r="M68" s="12">
        <f t="shared" si="1"/>
        <v>312.036018</v>
      </c>
      <c r="XEX68" s="18"/>
      <c r="XEY68" s="18"/>
      <c r="XEZ68" s="18"/>
      <c r="XFA68" s="18"/>
      <c r="XFB68" s="18"/>
      <c r="XFC68" s="18"/>
    </row>
    <row r="69" customFormat="1" ht="25" customHeight="1" spans="1:13 16378:16383">
      <c r="A69" s="9"/>
      <c r="B69" s="9" t="s">
        <v>13</v>
      </c>
      <c r="C69" s="9" t="s">
        <v>552</v>
      </c>
      <c r="D69" s="9" t="s">
        <v>553</v>
      </c>
      <c r="E69" s="9" t="s">
        <v>16</v>
      </c>
      <c r="F69" s="9" t="s">
        <v>17</v>
      </c>
      <c r="G69" s="9" t="s">
        <v>18</v>
      </c>
      <c r="H69" s="9"/>
      <c r="I69" s="17"/>
      <c r="J69" s="1"/>
      <c r="K69" s="1"/>
      <c r="L69" s="12"/>
      <c r="M69" s="12"/>
      <c r="XEX69" s="18"/>
      <c r="XEY69" s="18"/>
      <c r="XEZ69" s="18"/>
      <c r="XFA69" s="18"/>
      <c r="XFB69" s="18"/>
      <c r="XFC69" s="18"/>
    </row>
    <row r="70" customFormat="1" ht="25" customHeight="1" spans="1:13 16378:16383">
      <c r="A70" s="9" t="s">
        <v>164</v>
      </c>
      <c r="B70" s="9" t="s">
        <v>13</v>
      </c>
      <c r="C70" s="9" t="s">
        <v>554</v>
      </c>
      <c r="D70" s="9" t="s">
        <v>555</v>
      </c>
      <c r="E70" s="9" t="s">
        <v>16</v>
      </c>
      <c r="F70" s="9" t="s">
        <v>17</v>
      </c>
      <c r="G70" s="9" t="s">
        <v>18</v>
      </c>
      <c r="H70" s="9" t="s">
        <v>483</v>
      </c>
      <c r="I70" s="17">
        <v>58.4</v>
      </c>
      <c r="J70" s="1">
        <v>15.19</v>
      </c>
      <c r="K70" s="1">
        <v>1.005</v>
      </c>
      <c r="L70" s="12">
        <f t="shared" si="0"/>
        <v>249.6288144</v>
      </c>
      <c r="M70" s="12">
        <f t="shared" si="1"/>
        <v>312.036018</v>
      </c>
      <c r="XEX70" s="18"/>
      <c r="XEY70" s="18"/>
      <c r="XEZ70" s="18"/>
      <c r="XFA70" s="18"/>
      <c r="XFB70" s="18"/>
      <c r="XFC70" s="18"/>
    </row>
    <row r="71" customFormat="1" ht="25" customHeight="1" spans="1:13 16378:16383">
      <c r="A71" s="9"/>
      <c r="B71" s="9" t="s">
        <v>13</v>
      </c>
      <c r="C71" s="9" t="s">
        <v>556</v>
      </c>
      <c r="D71" s="9" t="s">
        <v>557</v>
      </c>
      <c r="E71" s="9" t="s">
        <v>16</v>
      </c>
      <c r="F71" s="9" t="s">
        <v>17</v>
      </c>
      <c r="G71" s="9" t="s">
        <v>18</v>
      </c>
      <c r="H71" s="9"/>
      <c r="I71" s="17"/>
      <c r="J71" s="1"/>
      <c r="K71" s="1"/>
      <c r="L71" s="12"/>
      <c r="M71" s="12"/>
      <c r="XEX71" s="18"/>
      <c r="XEY71" s="18"/>
      <c r="XEZ71" s="18"/>
      <c r="XFA71" s="18"/>
      <c r="XFB71" s="18"/>
      <c r="XFC71" s="18"/>
    </row>
  </sheetData>
  <autoFilter xmlns:etc="http://www.wps.cn/officeDocument/2017/etCustomData" ref="A2:M71" etc:filterBottomFollowUsedRange="0">
    <extLst/>
  </autoFilter>
  <mergeCells count="1">
    <mergeCell ref="A1:M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M1"/>
    </sheetView>
  </sheetViews>
  <sheetFormatPr defaultColWidth="9" defaultRowHeight="13.5"/>
  <cols>
    <col min="1" max="1" width="6.375" customWidth="1"/>
    <col min="2" max="2" width="14.5" hidden="1" customWidth="1"/>
    <col min="3" max="3" width="13" hidden="1" customWidth="1"/>
    <col min="4" max="4" width="22.625" customWidth="1"/>
    <col min="5" max="7" width="9" hidden="1" customWidth="1"/>
    <col min="10" max="10" width="0.125" customWidth="1"/>
    <col min="11" max="11" width="9" hidden="1" customWidth="1"/>
    <col min="12" max="13" width="12.625" style="13"/>
  </cols>
  <sheetData>
    <row r="1" ht="45" customHeight="1" spans="1:13">
      <c r="A1" s="14" t="s">
        <v>558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54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ht="21" customHeight="1" spans="1:13">
      <c r="A3" s="15" t="s">
        <v>12</v>
      </c>
      <c r="B3" s="15" t="s">
        <v>13</v>
      </c>
      <c r="C3" s="15" t="s">
        <v>559</v>
      </c>
      <c r="D3" s="15" t="s">
        <v>560</v>
      </c>
      <c r="E3" s="15" t="s">
        <v>16</v>
      </c>
      <c r="F3" s="15" t="s">
        <v>383</v>
      </c>
      <c r="G3" s="15" t="s">
        <v>18</v>
      </c>
      <c r="H3" s="15" t="s">
        <v>420</v>
      </c>
      <c r="I3" s="11">
        <v>60.05</v>
      </c>
      <c r="J3" s="6">
        <v>15.19</v>
      </c>
      <c r="K3" s="6">
        <v>0.995</v>
      </c>
      <c r="L3" s="12">
        <f>I3*J3*K3*0.7*0.8</f>
        <v>508.2552734</v>
      </c>
      <c r="M3" s="12">
        <f>I3*J3*K3*0.7</f>
        <v>635.31909175</v>
      </c>
    </row>
    <row r="4" ht="21" customHeight="1" spans="1:13">
      <c r="A4" s="15" t="s">
        <v>20</v>
      </c>
      <c r="B4" s="15" t="s">
        <v>13</v>
      </c>
      <c r="C4" s="15" t="s">
        <v>561</v>
      </c>
      <c r="D4" s="15" t="s">
        <v>562</v>
      </c>
      <c r="E4" s="15" t="s">
        <v>16</v>
      </c>
      <c r="F4" s="15" t="s">
        <v>383</v>
      </c>
      <c r="G4" s="15" t="s">
        <v>18</v>
      </c>
      <c r="H4" s="15" t="s">
        <v>420</v>
      </c>
      <c r="I4" s="11">
        <v>59.22</v>
      </c>
      <c r="J4" s="6">
        <v>15.19</v>
      </c>
      <c r="K4" s="6">
        <v>0.995</v>
      </c>
      <c r="L4" s="12">
        <f>I4*J4*K4*0.7*0.8</f>
        <v>501.23026296</v>
      </c>
      <c r="M4" s="12">
        <f>I4*J4*K4*0.7</f>
        <v>626.5378287</v>
      </c>
    </row>
    <row r="5" ht="21" customHeight="1" spans="1:13">
      <c r="A5" s="15" t="s">
        <v>23</v>
      </c>
      <c r="B5" s="15" t="s">
        <v>13</v>
      </c>
      <c r="C5" s="15" t="s">
        <v>563</v>
      </c>
      <c r="D5" s="15" t="s">
        <v>564</v>
      </c>
      <c r="E5" s="15" t="s">
        <v>16</v>
      </c>
      <c r="F5" s="15" t="s">
        <v>383</v>
      </c>
      <c r="G5" s="15" t="s">
        <v>18</v>
      </c>
      <c r="H5" s="15" t="s">
        <v>420</v>
      </c>
      <c r="I5" s="11">
        <v>59.22</v>
      </c>
      <c r="J5" s="6">
        <v>15.19</v>
      </c>
      <c r="K5" s="6">
        <v>1.01</v>
      </c>
      <c r="L5" s="12">
        <f>I5*J5*K5*0.7*0.8</f>
        <v>508.78649808</v>
      </c>
      <c r="M5" s="12">
        <f>I5*J5*K5*0.7</f>
        <v>635.9831226</v>
      </c>
    </row>
    <row r="6" ht="21" customHeight="1" spans="1:13">
      <c r="A6" s="15" t="s">
        <v>26</v>
      </c>
      <c r="B6" s="15" t="s">
        <v>13</v>
      </c>
      <c r="C6" s="15" t="s">
        <v>565</v>
      </c>
      <c r="D6" s="15" t="s">
        <v>566</v>
      </c>
      <c r="E6" s="15" t="s">
        <v>16</v>
      </c>
      <c r="F6" s="15" t="s">
        <v>383</v>
      </c>
      <c r="G6" s="15" t="s">
        <v>18</v>
      </c>
      <c r="H6" s="15" t="s">
        <v>420</v>
      </c>
      <c r="I6" s="11">
        <v>59.22</v>
      </c>
      <c r="J6" s="6">
        <v>15.19</v>
      </c>
      <c r="K6" s="6">
        <v>1.01</v>
      </c>
      <c r="L6" s="12">
        <f>I6*J6*K6*0.7*0.8</f>
        <v>508.78649808</v>
      </c>
      <c r="M6" s="12">
        <f>I6*J6*K6*0.7</f>
        <v>635.9831226</v>
      </c>
    </row>
    <row r="7" ht="21" customHeight="1" spans="1:13">
      <c r="A7" s="15" t="s">
        <v>29</v>
      </c>
      <c r="B7" s="15" t="s">
        <v>13</v>
      </c>
      <c r="C7" s="15" t="s">
        <v>567</v>
      </c>
      <c r="D7" s="15" t="s">
        <v>568</v>
      </c>
      <c r="E7" s="15" t="s">
        <v>16</v>
      </c>
      <c r="F7" s="15" t="s">
        <v>383</v>
      </c>
      <c r="G7" s="15" t="s">
        <v>18</v>
      </c>
      <c r="H7" s="15" t="s">
        <v>420</v>
      </c>
      <c r="I7" s="11">
        <v>60.05</v>
      </c>
      <c r="J7" s="6">
        <v>15.19</v>
      </c>
      <c r="K7" s="6">
        <v>1.005</v>
      </c>
      <c r="L7" s="12">
        <f>I7*J7*K7*0.7*0.8</f>
        <v>513.3633666</v>
      </c>
      <c r="M7" s="12">
        <f>I7*J7*K7*0.7</f>
        <v>641.70420825</v>
      </c>
    </row>
    <row r="8" ht="21" customHeight="1" spans="1:13">
      <c r="A8" s="15" t="s">
        <v>32</v>
      </c>
      <c r="B8" s="15" t="s">
        <v>13</v>
      </c>
      <c r="C8" s="15" t="s">
        <v>569</v>
      </c>
      <c r="D8" s="15" t="s">
        <v>570</v>
      </c>
      <c r="E8" s="15" t="s">
        <v>16</v>
      </c>
      <c r="F8" s="15" t="s">
        <v>383</v>
      </c>
      <c r="G8" s="15" t="s">
        <v>18</v>
      </c>
      <c r="H8" s="15" t="s">
        <v>420</v>
      </c>
      <c r="I8" s="11">
        <v>60.31</v>
      </c>
      <c r="J8" s="6">
        <v>15.19</v>
      </c>
      <c r="K8" s="6">
        <v>1.005</v>
      </c>
      <c r="L8" s="12">
        <f>I8*J8*K8*0.7*0.8</f>
        <v>515.58608892</v>
      </c>
      <c r="M8" s="12">
        <f>I8*J8*K8*0.7</f>
        <v>644.48261115</v>
      </c>
    </row>
    <row r="9" ht="21" customHeight="1" spans="1:13">
      <c r="A9" s="15" t="s">
        <v>35</v>
      </c>
      <c r="B9" s="15" t="s">
        <v>13</v>
      </c>
      <c r="C9" s="15" t="s">
        <v>571</v>
      </c>
      <c r="D9" s="15" t="s">
        <v>572</v>
      </c>
      <c r="E9" s="15" t="s">
        <v>16</v>
      </c>
      <c r="F9" s="15" t="s">
        <v>383</v>
      </c>
      <c r="G9" s="15" t="s">
        <v>18</v>
      </c>
      <c r="H9" s="15" t="s">
        <v>420</v>
      </c>
      <c r="I9" s="11">
        <v>60.31</v>
      </c>
      <c r="J9" s="6">
        <v>15.19</v>
      </c>
      <c r="K9" s="6">
        <v>1.005</v>
      </c>
      <c r="L9" s="12">
        <f>I9*J9*K9*0.7*0.8</f>
        <v>515.58608892</v>
      </c>
      <c r="M9" s="12">
        <f>I9*J9*K9*0.7</f>
        <v>644.48261115</v>
      </c>
    </row>
    <row r="10" ht="21" customHeight="1" spans="1:13">
      <c r="A10" s="15" t="s">
        <v>38</v>
      </c>
      <c r="B10" s="15" t="s">
        <v>13</v>
      </c>
      <c r="C10" s="15" t="s">
        <v>573</v>
      </c>
      <c r="D10" s="15" t="s">
        <v>574</v>
      </c>
      <c r="E10" s="15" t="s">
        <v>16</v>
      </c>
      <c r="F10" s="15" t="s">
        <v>383</v>
      </c>
      <c r="G10" s="15" t="s">
        <v>18</v>
      </c>
      <c r="H10" s="15" t="s">
        <v>420</v>
      </c>
      <c r="I10" s="11">
        <v>59.9</v>
      </c>
      <c r="J10" s="6">
        <v>15.19</v>
      </c>
      <c r="K10" s="6">
        <v>1.005</v>
      </c>
      <c r="L10" s="12">
        <f>I10*J10*K10*0.7*0.8</f>
        <v>512.0810268</v>
      </c>
      <c r="M10" s="12">
        <f>I10*J10*K10*0.7</f>
        <v>640.1012835</v>
      </c>
    </row>
    <row r="11" ht="21" customHeight="1" spans="1:13">
      <c r="A11" s="15" t="s">
        <v>41</v>
      </c>
      <c r="B11" s="15" t="s">
        <v>13</v>
      </c>
      <c r="C11" s="15" t="s">
        <v>575</v>
      </c>
      <c r="D11" s="15" t="s">
        <v>576</v>
      </c>
      <c r="E11" s="15" t="s">
        <v>16</v>
      </c>
      <c r="F11" s="15" t="s">
        <v>383</v>
      </c>
      <c r="G11" s="15" t="s">
        <v>18</v>
      </c>
      <c r="H11" s="15" t="s">
        <v>420</v>
      </c>
      <c r="I11" s="11">
        <v>59.9</v>
      </c>
      <c r="J11" s="6">
        <v>15.19</v>
      </c>
      <c r="K11" s="6">
        <v>1.005</v>
      </c>
      <c r="L11" s="12">
        <f>I11*J11*K11*0.7*0.8</f>
        <v>512.0810268</v>
      </c>
      <c r="M11" s="12">
        <f>I11*J11*K11*0.7</f>
        <v>640.1012835</v>
      </c>
    </row>
    <row r="12" ht="21" customHeight="1" spans="1:13">
      <c r="A12" s="15" t="s">
        <v>44</v>
      </c>
      <c r="B12" s="15" t="s">
        <v>13</v>
      </c>
      <c r="C12" s="15" t="s">
        <v>577</v>
      </c>
      <c r="D12" s="15" t="s">
        <v>578</v>
      </c>
      <c r="E12" s="15" t="s">
        <v>16</v>
      </c>
      <c r="F12" s="15" t="s">
        <v>383</v>
      </c>
      <c r="G12" s="15" t="s">
        <v>18</v>
      </c>
      <c r="H12" s="15" t="s">
        <v>420</v>
      </c>
      <c r="I12" s="11">
        <v>59.68</v>
      </c>
      <c r="J12" s="6">
        <v>15.19</v>
      </c>
      <c r="K12" s="6">
        <v>1.005</v>
      </c>
      <c r="L12" s="12">
        <f>I12*J12*K12*0.7*0.8</f>
        <v>510.20026176</v>
      </c>
      <c r="M12" s="12">
        <f>I12*J12*K12*0.7</f>
        <v>637.7503272</v>
      </c>
    </row>
    <row r="13" ht="21" customHeight="1" spans="1:13">
      <c r="A13" s="15" t="s">
        <v>47</v>
      </c>
      <c r="B13" s="15" t="s">
        <v>13</v>
      </c>
      <c r="C13" s="15" t="s">
        <v>579</v>
      </c>
      <c r="D13" s="15" t="s">
        <v>580</v>
      </c>
      <c r="E13" s="15" t="s">
        <v>16</v>
      </c>
      <c r="F13" s="15" t="s">
        <v>383</v>
      </c>
      <c r="G13" s="15" t="s">
        <v>18</v>
      </c>
      <c r="H13" s="15" t="s">
        <v>420</v>
      </c>
      <c r="I13" s="11">
        <v>60.05</v>
      </c>
      <c r="J13" s="6">
        <v>7.1</v>
      </c>
      <c r="K13" s="6">
        <v>0.99</v>
      </c>
      <c r="L13" s="12">
        <f>I13*J13*K13*0.7*0.8</f>
        <v>236.371212</v>
      </c>
      <c r="M13" s="12">
        <f>I13*J13*K13*0.7</f>
        <v>295.464015</v>
      </c>
    </row>
    <row r="14" ht="21" customHeight="1" spans="1:13">
      <c r="A14" s="15" t="s">
        <v>50</v>
      </c>
      <c r="B14" s="15" t="s">
        <v>13</v>
      </c>
      <c r="C14" s="15" t="s">
        <v>581</v>
      </c>
      <c r="D14" s="15" t="s">
        <v>582</v>
      </c>
      <c r="E14" s="15" t="s">
        <v>16</v>
      </c>
      <c r="F14" s="15" t="s">
        <v>391</v>
      </c>
      <c r="G14" s="15" t="s">
        <v>18</v>
      </c>
      <c r="H14" s="15" t="s">
        <v>420</v>
      </c>
      <c r="I14" s="11">
        <v>42.92</v>
      </c>
      <c r="J14" s="6">
        <v>15.19</v>
      </c>
      <c r="K14" s="6">
        <v>1.015</v>
      </c>
      <c r="L14" s="12">
        <f>I14*J14*K14*0.7*0.8</f>
        <v>370.57110832</v>
      </c>
      <c r="M14" s="12">
        <f>I14*J14*K14*0.7</f>
        <v>463.2138854</v>
      </c>
    </row>
    <row r="15" ht="21" customHeight="1" spans="1:13">
      <c r="A15" s="15" t="s">
        <v>53</v>
      </c>
      <c r="B15" s="15" t="s">
        <v>13</v>
      </c>
      <c r="C15" s="15" t="s">
        <v>583</v>
      </c>
      <c r="D15" s="15" t="s">
        <v>584</v>
      </c>
      <c r="E15" s="15" t="s">
        <v>16</v>
      </c>
      <c r="F15" s="15" t="s">
        <v>391</v>
      </c>
      <c r="G15" s="15" t="s">
        <v>18</v>
      </c>
      <c r="H15" s="15" t="s">
        <v>420</v>
      </c>
      <c r="I15" s="11">
        <v>54.42</v>
      </c>
      <c r="J15" s="6">
        <v>15.19</v>
      </c>
      <c r="K15" s="6">
        <v>1.01</v>
      </c>
      <c r="L15" s="12">
        <f>I15*J15*K15*0.7*0.8</f>
        <v>467.54747088</v>
      </c>
      <c r="M15" s="12">
        <f>I15*J15*K15*0.7</f>
        <v>584.4343386</v>
      </c>
    </row>
    <row r="16" ht="21" customHeight="1" spans="1:13">
      <c r="A16" s="15" t="s">
        <v>56</v>
      </c>
      <c r="B16" s="15" t="s">
        <v>13</v>
      </c>
      <c r="C16" s="15" t="s">
        <v>585</v>
      </c>
      <c r="D16" s="15" t="s">
        <v>586</v>
      </c>
      <c r="E16" s="15" t="s">
        <v>16</v>
      </c>
      <c r="F16" s="15" t="s">
        <v>391</v>
      </c>
      <c r="G16" s="15" t="s">
        <v>18</v>
      </c>
      <c r="H16" s="15" t="s">
        <v>420</v>
      </c>
      <c r="I16" s="11">
        <v>54.42</v>
      </c>
      <c r="J16" s="6">
        <v>15.19</v>
      </c>
      <c r="K16" s="6">
        <v>1.005</v>
      </c>
      <c r="L16" s="12">
        <f>I16*J16*K16*0.7*0.8</f>
        <v>465.23287944</v>
      </c>
      <c r="M16" s="12">
        <f>I16*J16*K16*0.7</f>
        <v>581.5410993</v>
      </c>
    </row>
    <row r="17" ht="21" customHeight="1" spans="1:13">
      <c r="A17" s="15" t="s">
        <v>59</v>
      </c>
      <c r="B17" s="15" t="s">
        <v>13</v>
      </c>
      <c r="C17" s="15" t="s">
        <v>587</v>
      </c>
      <c r="D17" s="15" t="s">
        <v>588</v>
      </c>
      <c r="E17" s="15" t="s">
        <v>16</v>
      </c>
      <c r="F17" s="15" t="s">
        <v>17</v>
      </c>
      <c r="G17" s="15" t="s">
        <v>18</v>
      </c>
      <c r="H17" s="15" t="s">
        <v>420</v>
      </c>
      <c r="I17" s="11">
        <v>52.84</v>
      </c>
      <c r="J17" s="6">
        <v>15.19</v>
      </c>
      <c r="K17" s="6">
        <v>1.005</v>
      </c>
      <c r="L17" s="12">
        <f>I17*J17*K17*0.7*0.8</f>
        <v>451.72556688</v>
      </c>
      <c r="M17" s="12">
        <f>I17*J17*K17*0.7</f>
        <v>564.6569586</v>
      </c>
    </row>
    <row r="18" ht="21" customHeight="1" spans="1:13">
      <c r="A18" s="15" t="s">
        <v>62</v>
      </c>
      <c r="B18" s="15" t="s">
        <v>13</v>
      </c>
      <c r="C18" s="15" t="s">
        <v>589</v>
      </c>
      <c r="D18" s="15" t="s">
        <v>590</v>
      </c>
      <c r="E18" s="15" t="s">
        <v>16</v>
      </c>
      <c r="F18" s="15" t="s">
        <v>17</v>
      </c>
      <c r="G18" s="15" t="s">
        <v>18</v>
      </c>
      <c r="H18" s="15" t="s">
        <v>420</v>
      </c>
      <c r="I18" s="11">
        <v>59.47</v>
      </c>
      <c r="J18" s="6">
        <v>15.19</v>
      </c>
      <c r="K18" s="6">
        <v>1.005</v>
      </c>
      <c r="L18" s="12">
        <f>I18*J18*K18*0.7*0.8</f>
        <v>508.40498604</v>
      </c>
      <c r="M18" s="12">
        <f>I18*J18*K18*0.7</f>
        <v>635.50623255</v>
      </c>
    </row>
    <row r="19" ht="21" customHeight="1" spans="1:13">
      <c r="A19" s="15" t="s">
        <v>65</v>
      </c>
      <c r="B19" s="15" t="s">
        <v>13</v>
      </c>
      <c r="C19" s="15" t="s">
        <v>591</v>
      </c>
      <c r="D19" s="15" t="s">
        <v>592</v>
      </c>
      <c r="E19" s="15" t="s">
        <v>16</v>
      </c>
      <c r="F19" s="15" t="s">
        <v>17</v>
      </c>
      <c r="G19" s="15" t="s">
        <v>18</v>
      </c>
      <c r="H19" s="15" t="s">
        <v>420</v>
      </c>
      <c r="I19" s="11">
        <v>59.52</v>
      </c>
      <c r="J19" s="6">
        <v>15.19</v>
      </c>
      <c r="K19" s="6">
        <v>1.005</v>
      </c>
      <c r="L19" s="12">
        <f>I19*J19*K19*0.7*0.8</f>
        <v>508.83243264</v>
      </c>
      <c r="M19" s="12">
        <f>I19*J19*K19*0.7</f>
        <v>636.0405408</v>
      </c>
    </row>
    <row r="20" ht="21" customHeight="1" spans="1:13">
      <c r="A20" s="15" t="s">
        <v>68</v>
      </c>
      <c r="B20" s="15" t="s">
        <v>13</v>
      </c>
      <c r="C20" s="15" t="s">
        <v>593</v>
      </c>
      <c r="D20" s="15" t="s">
        <v>594</v>
      </c>
      <c r="E20" s="15" t="s">
        <v>16</v>
      </c>
      <c r="F20" s="15" t="s">
        <v>17</v>
      </c>
      <c r="G20" s="15" t="s">
        <v>18</v>
      </c>
      <c r="H20" s="15" t="s">
        <v>420</v>
      </c>
      <c r="I20" s="11">
        <v>59.52</v>
      </c>
      <c r="J20" s="6">
        <v>15.19</v>
      </c>
      <c r="K20" s="6">
        <v>1.01</v>
      </c>
      <c r="L20" s="12">
        <f>I20*J20*K20*0.7*0.8</f>
        <v>511.36393728</v>
      </c>
      <c r="M20" s="12">
        <f>I20*J20*K20*0.7</f>
        <v>639.2049216</v>
      </c>
    </row>
    <row r="21" ht="21" customHeight="1" spans="1:13">
      <c r="A21" s="15" t="s">
        <v>71</v>
      </c>
      <c r="B21" s="15" t="s">
        <v>13</v>
      </c>
      <c r="C21" s="15" t="s">
        <v>595</v>
      </c>
      <c r="D21" s="15" t="s">
        <v>596</v>
      </c>
      <c r="E21" s="15" t="s">
        <v>16</v>
      </c>
      <c r="F21" s="15" t="s">
        <v>383</v>
      </c>
      <c r="G21" s="15" t="s">
        <v>18</v>
      </c>
      <c r="H21" s="15" t="s">
        <v>420</v>
      </c>
      <c r="I21" s="11">
        <v>38.41</v>
      </c>
      <c r="J21" s="6">
        <v>15.19</v>
      </c>
      <c r="K21" s="6">
        <v>1.015</v>
      </c>
      <c r="L21" s="12">
        <f>I21*J21*K21*0.7*0.8</f>
        <v>331.63178636</v>
      </c>
      <c r="M21" s="12">
        <f>I21*J21*K21*0.7</f>
        <v>414.53973295</v>
      </c>
    </row>
    <row r="22" ht="21" customHeight="1" spans="1:13">
      <c r="A22" s="15" t="s">
        <v>74</v>
      </c>
      <c r="B22" s="15" t="s">
        <v>13</v>
      </c>
      <c r="C22" s="15" t="s">
        <v>597</v>
      </c>
      <c r="D22" s="15" t="s">
        <v>598</v>
      </c>
      <c r="E22" s="15" t="s">
        <v>16</v>
      </c>
      <c r="F22" s="15" t="s">
        <v>383</v>
      </c>
      <c r="G22" s="15" t="s">
        <v>18</v>
      </c>
      <c r="H22" s="15" t="s">
        <v>420</v>
      </c>
      <c r="I22" s="11">
        <v>38.41</v>
      </c>
      <c r="J22" s="6">
        <v>15.19</v>
      </c>
      <c r="K22" s="6">
        <v>1.015</v>
      </c>
      <c r="L22" s="12">
        <f>I22*J22*K22*0.7*0.8</f>
        <v>331.63178636</v>
      </c>
      <c r="M22" s="12">
        <f>I22*J22*K22*0.7</f>
        <v>414.53973295</v>
      </c>
    </row>
    <row r="23" ht="21" customHeight="1" spans="1:13">
      <c r="A23" s="15" t="s">
        <v>77</v>
      </c>
      <c r="B23" s="15" t="s">
        <v>13</v>
      </c>
      <c r="C23" s="15" t="s">
        <v>599</v>
      </c>
      <c r="D23" s="15" t="s">
        <v>600</v>
      </c>
      <c r="E23" s="15" t="s">
        <v>16</v>
      </c>
      <c r="F23" s="15" t="s">
        <v>391</v>
      </c>
      <c r="G23" s="15" t="s">
        <v>18</v>
      </c>
      <c r="H23" s="15" t="s">
        <v>420</v>
      </c>
      <c r="I23" s="11">
        <v>39.96</v>
      </c>
      <c r="J23" s="6">
        <v>15.19</v>
      </c>
      <c r="K23" s="6">
        <v>1.005</v>
      </c>
      <c r="L23" s="12">
        <f>I23*J23*K23*0.7*0.8</f>
        <v>341.61532272</v>
      </c>
      <c r="M23" s="12">
        <f>I23*J23*K23*0.7</f>
        <v>427.0191534</v>
      </c>
    </row>
    <row r="24" ht="21" customHeight="1" spans="1:13">
      <c r="A24" s="15" t="s">
        <v>80</v>
      </c>
      <c r="B24" s="15" t="s">
        <v>13</v>
      </c>
      <c r="C24" s="15" t="s">
        <v>601</v>
      </c>
      <c r="D24" s="15" t="s">
        <v>602</v>
      </c>
      <c r="E24" s="15" t="s">
        <v>16</v>
      </c>
      <c r="F24" s="15" t="s">
        <v>383</v>
      </c>
      <c r="G24" s="15" t="s">
        <v>18</v>
      </c>
      <c r="H24" s="15" t="s">
        <v>420</v>
      </c>
      <c r="I24" s="11">
        <v>69.28</v>
      </c>
      <c r="J24" s="6">
        <v>15.19</v>
      </c>
      <c r="K24" s="6">
        <v>1.005</v>
      </c>
      <c r="L24" s="12">
        <f>I24*J24*K24*0.7*0.8</f>
        <v>592.27000896</v>
      </c>
      <c r="M24" s="12">
        <f>I24*J24*K24*0.7</f>
        <v>740.3375112</v>
      </c>
    </row>
  </sheetData>
  <mergeCells count="1">
    <mergeCell ref="A1:M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Q4" sqref="Q4"/>
    </sheetView>
  </sheetViews>
  <sheetFormatPr defaultColWidth="9" defaultRowHeight="13.5"/>
  <cols>
    <col min="1" max="1" width="6.625" customWidth="1"/>
    <col min="2" max="2" width="14.5" hidden="1" customWidth="1"/>
    <col min="3" max="3" width="13" hidden="1" customWidth="1"/>
    <col min="4" max="4" width="19.875" customWidth="1"/>
    <col min="5" max="7" width="9" hidden="1" customWidth="1"/>
    <col min="10" max="11" width="9" hidden="1" customWidth="1"/>
    <col min="12" max="12" width="13.75" style="13" customWidth="1"/>
    <col min="13" max="13" width="15.75" style="13" customWidth="1"/>
  </cols>
  <sheetData>
    <row r="1" ht="60" customHeight="1" spans="1:13">
      <c r="A1" s="14" t="s">
        <v>603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40.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ht="18" customHeight="1" spans="1:13">
      <c r="A3" s="9" t="s">
        <v>12</v>
      </c>
      <c r="B3" s="9" t="s">
        <v>13</v>
      </c>
      <c r="C3" s="9" t="s">
        <v>604</v>
      </c>
      <c r="D3" s="9" t="s">
        <v>605</v>
      </c>
      <c r="E3" s="9" t="s">
        <v>16</v>
      </c>
      <c r="F3" s="9" t="s">
        <v>383</v>
      </c>
      <c r="G3" s="9" t="s">
        <v>18</v>
      </c>
      <c r="H3" s="10" t="s">
        <v>420</v>
      </c>
      <c r="I3" s="11">
        <v>47.83</v>
      </c>
      <c r="J3" s="6">
        <v>7.1</v>
      </c>
      <c r="K3" s="6">
        <v>1.02</v>
      </c>
      <c r="L3" s="12">
        <f>I3*J3*K3*0.7*0.8</f>
        <v>193.9755216</v>
      </c>
      <c r="M3" s="12">
        <f>I3*J3*K3*0.7</f>
        <v>242.469402</v>
      </c>
    </row>
    <row r="4" ht="18" customHeight="1" spans="1:13">
      <c r="A4" s="9" t="s">
        <v>20</v>
      </c>
      <c r="B4" s="9" t="s">
        <v>13</v>
      </c>
      <c r="C4" s="9" t="s">
        <v>606</v>
      </c>
      <c r="D4" s="9" t="s">
        <v>607</v>
      </c>
      <c r="E4" s="9" t="s">
        <v>16</v>
      </c>
      <c r="F4" s="9" t="s">
        <v>383</v>
      </c>
      <c r="G4" s="9" t="s">
        <v>18</v>
      </c>
      <c r="H4" s="10" t="s">
        <v>420</v>
      </c>
      <c r="I4" s="11">
        <v>47.91</v>
      </c>
      <c r="J4" s="6">
        <v>7.1</v>
      </c>
      <c r="K4" s="6">
        <v>1.02</v>
      </c>
      <c r="L4" s="12">
        <f>I4*J4*K4*0.7*0.8</f>
        <v>194.2999632</v>
      </c>
      <c r="M4" s="12">
        <f>I4*J4*K4*0.7</f>
        <v>242.874954</v>
      </c>
    </row>
    <row r="5" ht="18" customHeight="1" spans="1:13">
      <c r="A5" s="9" t="s">
        <v>23</v>
      </c>
      <c r="B5" s="9" t="s">
        <v>13</v>
      </c>
      <c r="C5" s="9" t="s">
        <v>608</v>
      </c>
      <c r="D5" s="9" t="s">
        <v>609</v>
      </c>
      <c r="E5" s="9" t="s">
        <v>16</v>
      </c>
      <c r="F5" s="9" t="s">
        <v>383</v>
      </c>
      <c r="G5" s="9" t="s">
        <v>18</v>
      </c>
      <c r="H5" s="10" t="s">
        <v>420</v>
      </c>
      <c r="I5" s="11">
        <v>55.04</v>
      </c>
      <c r="J5" s="6">
        <v>7.1</v>
      </c>
      <c r="K5" s="6">
        <v>0.99</v>
      </c>
      <c r="L5" s="12">
        <f>I5*J5*K5*0.7*0.8</f>
        <v>216.6506496</v>
      </c>
      <c r="M5" s="12">
        <f>I5*J5*K5*0.7</f>
        <v>270.813312</v>
      </c>
    </row>
    <row r="6" ht="18" customHeight="1" spans="1:13">
      <c r="A6" s="9" t="s">
        <v>26</v>
      </c>
      <c r="B6" s="9" t="s">
        <v>13</v>
      </c>
      <c r="C6" s="9" t="s">
        <v>610</v>
      </c>
      <c r="D6" s="9" t="s">
        <v>611</v>
      </c>
      <c r="E6" s="9" t="s">
        <v>16</v>
      </c>
      <c r="F6" s="9" t="s">
        <v>383</v>
      </c>
      <c r="G6" s="9" t="s">
        <v>18</v>
      </c>
      <c r="H6" s="10" t="s">
        <v>420</v>
      </c>
      <c r="I6" s="11">
        <v>51.06</v>
      </c>
      <c r="J6" s="6">
        <v>7.1</v>
      </c>
      <c r="K6" s="6">
        <v>1</v>
      </c>
      <c r="L6" s="12">
        <f>I6*J6*K6*0.7*0.8</f>
        <v>203.01456</v>
      </c>
      <c r="M6" s="12">
        <f>I6*J6*K6*0.7</f>
        <v>253.7682</v>
      </c>
    </row>
    <row r="7" ht="18" customHeight="1" spans="1:13">
      <c r="A7" s="9" t="s">
        <v>29</v>
      </c>
      <c r="B7" s="9" t="s">
        <v>13</v>
      </c>
      <c r="C7" s="9" t="s">
        <v>612</v>
      </c>
      <c r="D7" s="9" t="s">
        <v>613</v>
      </c>
      <c r="E7" s="9" t="s">
        <v>16</v>
      </c>
      <c r="F7" s="9" t="s">
        <v>383</v>
      </c>
      <c r="G7" s="9" t="s">
        <v>18</v>
      </c>
      <c r="H7" s="10" t="s">
        <v>420</v>
      </c>
      <c r="I7" s="11">
        <v>51.06</v>
      </c>
      <c r="J7" s="6">
        <v>7.1</v>
      </c>
      <c r="K7" s="6">
        <v>1.01</v>
      </c>
      <c r="L7" s="12">
        <f>I7*J7*K7*0.7*0.8</f>
        <v>205.0447056</v>
      </c>
      <c r="M7" s="12">
        <f>I7*J7*K7*0.7</f>
        <v>256.305882</v>
      </c>
    </row>
    <row r="8" ht="18" customHeight="1" spans="1:13">
      <c r="A8" s="9" t="s">
        <v>32</v>
      </c>
      <c r="B8" s="9" t="s">
        <v>13</v>
      </c>
      <c r="C8" s="9" t="s">
        <v>614</v>
      </c>
      <c r="D8" s="9" t="s">
        <v>615</v>
      </c>
      <c r="E8" s="9" t="s">
        <v>16</v>
      </c>
      <c r="F8" s="9" t="s">
        <v>383</v>
      </c>
      <c r="G8" s="9" t="s">
        <v>18</v>
      </c>
      <c r="H8" s="10" t="s">
        <v>420</v>
      </c>
      <c r="I8" s="11">
        <v>49.93</v>
      </c>
      <c r="J8" s="6">
        <v>7.1</v>
      </c>
      <c r="K8" s="6">
        <v>1.02</v>
      </c>
      <c r="L8" s="12">
        <f>I8*J8*K8*0.7*0.8</f>
        <v>202.4921136</v>
      </c>
      <c r="M8" s="12">
        <f>I8*J8*K8*0.7</f>
        <v>253.115142</v>
      </c>
    </row>
    <row r="9" ht="18" customHeight="1" spans="1:13">
      <c r="A9" s="9" t="s">
        <v>35</v>
      </c>
      <c r="B9" s="9" t="s">
        <v>13</v>
      </c>
      <c r="C9" s="9" t="s">
        <v>616</v>
      </c>
      <c r="D9" s="9" t="s">
        <v>617</v>
      </c>
      <c r="E9" s="9" t="s">
        <v>16</v>
      </c>
      <c r="F9" s="9" t="s">
        <v>383</v>
      </c>
      <c r="G9" s="9" t="s">
        <v>18</v>
      </c>
      <c r="H9" s="10" t="s">
        <v>420</v>
      </c>
      <c r="I9" s="11">
        <v>53.96</v>
      </c>
      <c r="J9" s="6">
        <v>7.1</v>
      </c>
      <c r="K9" s="6">
        <v>1.02</v>
      </c>
      <c r="L9" s="12">
        <f>I9*J9*K9*0.7*0.8</f>
        <v>218.8358592</v>
      </c>
      <c r="M9" s="12">
        <f>I9*J9*K9*0.7</f>
        <v>273.544824</v>
      </c>
    </row>
    <row r="10" ht="18" customHeight="1" spans="1:13">
      <c r="A10" s="9" t="s">
        <v>38</v>
      </c>
      <c r="B10" s="9" t="s">
        <v>13</v>
      </c>
      <c r="C10" s="9" t="s">
        <v>618</v>
      </c>
      <c r="D10" s="9" t="s">
        <v>619</v>
      </c>
      <c r="E10" s="9" t="s">
        <v>16</v>
      </c>
      <c r="F10" s="9" t="s">
        <v>383</v>
      </c>
      <c r="G10" s="9" t="s">
        <v>18</v>
      </c>
      <c r="H10" s="10" t="s">
        <v>420</v>
      </c>
      <c r="I10" s="11">
        <v>49.93</v>
      </c>
      <c r="J10" s="6">
        <v>7.1</v>
      </c>
      <c r="K10" s="6">
        <v>1</v>
      </c>
      <c r="L10" s="12">
        <f>I10*J10*K10*0.7*0.8</f>
        <v>198.52168</v>
      </c>
      <c r="M10" s="12">
        <f>I10*J10*K10*0.7</f>
        <v>248.1521</v>
      </c>
    </row>
    <row r="11" ht="18" customHeight="1" spans="1:13">
      <c r="A11" s="9" t="s">
        <v>41</v>
      </c>
      <c r="B11" s="9" t="s">
        <v>13</v>
      </c>
      <c r="C11" s="9" t="s">
        <v>620</v>
      </c>
      <c r="D11" s="9" t="s">
        <v>621</v>
      </c>
      <c r="E11" s="9" t="s">
        <v>16</v>
      </c>
      <c r="F11" s="9" t="s">
        <v>383</v>
      </c>
      <c r="G11" s="9" t="s">
        <v>18</v>
      </c>
      <c r="H11" s="10" t="s">
        <v>420</v>
      </c>
      <c r="I11" s="11">
        <v>51.06</v>
      </c>
      <c r="J11" s="6">
        <v>7.1</v>
      </c>
      <c r="K11" s="6">
        <v>1</v>
      </c>
      <c r="L11" s="12">
        <f>I11*J11*K11*0.7*0.8</f>
        <v>203.01456</v>
      </c>
      <c r="M11" s="12">
        <f>I11*J11*K11*0.7</f>
        <v>253.7682</v>
      </c>
    </row>
    <row r="12" ht="18" customHeight="1" spans="1:13">
      <c r="A12" s="9" t="s">
        <v>44</v>
      </c>
      <c r="B12" s="9" t="s">
        <v>13</v>
      </c>
      <c r="C12" s="9" t="s">
        <v>622</v>
      </c>
      <c r="D12" s="9" t="s">
        <v>623</v>
      </c>
      <c r="E12" s="9" t="s">
        <v>16</v>
      </c>
      <c r="F12" s="9" t="s">
        <v>383</v>
      </c>
      <c r="G12" s="9" t="s">
        <v>18</v>
      </c>
      <c r="H12" s="10" t="s">
        <v>420</v>
      </c>
      <c r="I12" s="11">
        <v>59.09</v>
      </c>
      <c r="J12" s="6">
        <v>7.1</v>
      </c>
      <c r="K12" s="6">
        <v>1</v>
      </c>
      <c r="L12" s="12">
        <f>I12*J12*K12*0.7*0.8</f>
        <v>234.94184</v>
      </c>
      <c r="M12" s="12">
        <f>I12*J12*K12*0.7</f>
        <v>293.6773</v>
      </c>
    </row>
  </sheetData>
  <mergeCells count="1">
    <mergeCell ref="A1:M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selection activeCell="A1" sqref="A1:M1"/>
    </sheetView>
  </sheetViews>
  <sheetFormatPr defaultColWidth="9" defaultRowHeight="13.5"/>
  <cols>
    <col min="1" max="1" width="6.75" style="1" customWidth="1"/>
    <col min="2" max="2" width="14.5" style="1" hidden="1" customWidth="1"/>
    <col min="3" max="3" width="13" style="1" hidden="1" customWidth="1"/>
    <col min="4" max="4" width="19" style="1" customWidth="1"/>
    <col min="5" max="7" width="9" style="1" hidden="1" customWidth="1"/>
    <col min="8" max="8" width="9" style="1"/>
    <col min="9" max="9" width="12.625" style="1" customWidth="1"/>
    <col min="10" max="11" width="9" style="1" hidden="1" customWidth="1"/>
    <col min="12" max="12" width="14.875" style="2" customWidth="1"/>
    <col min="13" max="13" width="14.125" style="2" customWidth="1"/>
  </cols>
  <sheetData>
    <row r="1" ht="52" customHeight="1" spans="1:13">
      <c r="A1" s="3" t="s">
        <v>624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4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customFormat="1" ht="18" customHeight="1" spans="1:13">
      <c r="A3" s="9">
        <v>1</v>
      </c>
      <c r="B3" s="9" t="s">
        <v>13</v>
      </c>
      <c r="C3" s="9" t="s">
        <v>625</v>
      </c>
      <c r="D3" s="9" t="s">
        <v>626</v>
      </c>
      <c r="E3" s="9" t="s">
        <v>16</v>
      </c>
      <c r="F3" s="9" t="s">
        <v>17</v>
      </c>
      <c r="G3" s="9" t="s">
        <v>18</v>
      </c>
      <c r="H3" s="10" t="s">
        <v>420</v>
      </c>
      <c r="I3" s="11">
        <v>73.25</v>
      </c>
      <c r="J3" s="6">
        <v>15.19</v>
      </c>
      <c r="K3" s="6">
        <v>0.995</v>
      </c>
      <c r="L3" s="12">
        <f>I3*J3*K3*0.7*0.8</f>
        <v>619.978331</v>
      </c>
      <c r="M3" s="12">
        <f>I3*J3*K3*0.7</f>
        <v>774.97291375</v>
      </c>
    </row>
    <row r="4" customFormat="1" ht="18" customHeight="1" spans="1:13">
      <c r="A4" s="9">
        <v>2</v>
      </c>
      <c r="B4" s="9" t="s">
        <v>13</v>
      </c>
      <c r="C4" s="9" t="s">
        <v>627</v>
      </c>
      <c r="D4" s="9" t="s">
        <v>628</v>
      </c>
      <c r="E4" s="9" t="s">
        <v>16</v>
      </c>
      <c r="F4" s="9" t="s">
        <v>17</v>
      </c>
      <c r="G4" s="9" t="s">
        <v>18</v>
      </c>
      <c r="H4" s="10" t="s">
        <v>420</v>
      </c>
      <c r="I4" s="11">
        <v>78.89</v>
      </c>
      <c r="J4" s="6">
        <v>15.19</v>
      </c>
      <c r="K4" s="6">
        <v>0.995</v>
      </c>
      <c r="L4" s="12">
        <f>I4*J4*K4*0.7*0.8</f>
        <v>667.71454652</v>
      </c>
      <c r="M4" s="12">
        <f>I4*J4*K4*0.7</f>
        <v>834.64318315</v>
      </c>
    </row>
    <row r="5" customFormat="1" ht="18" customHeight="1" spans="1:13">
      <c r="A5" s="9">
        <v>3</v>
      </c>
      <c r="B5" s="9" t="s">
        <v>13</v>
      </c>
      <c r="C5" s="9" t="s">
        <v>629</v>
      </c>
      <c r="D5" s="9" t="s">
        <v>630</v>
      </c>
      <c r="E5" s="9" t="s">
        <v>16</v>
      </c>
      <c r="F5" s="9" t="s">
        <v>17</v>
      </c>
      <c r="G5" s="9" t="s">
        <v>18</v>
      </c>
      <c r="H5" s="10" t="s">
        <v>420</v>
      </c>
      <c r="I5" s="11">
        <v>73.25</v>
      </c>
      <c r="J5" s="6">
        <v>15.19</v>
      </c>
      <c r="K5" s="6">
        <v>0.995</v>
      </c>
      <c r="L5" s="12">
        <f>I5*J5*K5*0.7*0.8</f>
        <v>619.978331</v>
      </c>
      <c r="M5" s="12">
        <f>I5*J5*K5*0.7</f>
        <v>774.97291375</v>
      </c>
    </row>
    <row r="6" customFormat="1" ht="18" customHeight="1" spans="1:13">
      <c r="A6" s="9">
        <v>4</v>
      </c>
      <c r="B6" s="9" t="s">
        <v>13</v>
      </c>
      <c r="C6" s="9" t="s">
        <v>631</v>
      </c>
      <c r="D6" s="9" t="s">
        <v>632</v>
      </c>
      <c r="E6" s="9" t="s">
        <v>16</v>
      </c>
      <c r="F6" s="9" t="s">
        <v>17</v>
      </c>
      <c r="G6" s="9" t="s">
        <v>18</v>
      </c>
      <c r="H6" s="10" t="s">
        <v>420</v>
      </c>
      <c r="I6" s="11">
        <v>71.95</v>
      </c>
      <c r="J6" s="6">
        <v>15.19</v>
      </c>
      <c r="K6" s="6">
        <v>0.995</v>
      </c>
      <c r="L6" s="12">
        <f>I6*J6*K6*0.7*0.8</f>
        <v>608.9753026</v>
      </c>
      <c r="M6" s="12">
        <f>I6*J6*K6*0.7</f>
        <v>761.21912825</v>
      </c>
    </row>
    <row r="7" customFormat="1" ht="18" customHeight="1" spans="1:13">
      <c r="A7" s="9">
        <v>5</v>
      </c>
      <c r="B7" s="9" t="s">
        <v>13</v>
      </c>
      <c r="C7" s="9" t="s">
        <v>633</v>
      </c>
      <c r="D7" s="9" t="s">
        <v>634</v>
      </c>
      <c r="E7" s="9" t="s">
        <v>16</v>
      </c>
      <c r="F7" s="9" t="s">
        <v>17</v>
      </c>
      <c r="G7" s="9" t="s">
        <v>18</v>
      </c>
      <c r="H7" s="10" t="s">
        <v>420</v>
      </c>
      <c r="I7" s="11">
        <v>71.95</v>
      </c>
      <c r="J7" s="6">
        <v>15.19</v>
      </c>
      <c r="K7" s="6">
        <v>0.995</v>
      </c>
      <c r="L7" s="12">
        <f>I7*J7*K7*0.7*0.8</f>
        <v>608.9753026</v>
      </c>
      <c r="M7" s="12">
        <f>I7*J7*K7*0.7</f>
        <v>761.21912825</v>
      </c>
    </row>
    <row r="8" customFormat="1" ht="18" customHeight="1" spans="1:13">
      <c r="A8" s="9">
        <v>6</v>
      </c>
      <c r="B8" s="9" t="s">
        <v>13</v>
      </c>
      <c r="C8" s="9" t="s">
        <v>635</v>
      </c>
      <c r="D8" s="9" t="s">
        <v>636</v>
      </c>
      <c r="E8" s="9" t="s">
        <v>16</v>
      </c>
      <c r="F8" s="9" t="s">
        <v>17</v>
      </c>
      <c r="G8" s="9" t="s">
        <v>18</v>
      </c>
      <c r="H8" s="10" t="s">
        <v>420</v>
      </c>
      <c r="I8" s="11">
        <v>73.25</v>
      </c>
      <c r="J8" s="6">
        <v>15.19</v>
      </c>
      <c r="K8" s="6">
        <v>1.005</v>
      </c>
      <c r="L8" s="12">
        <f>I8*J8*K8*0.7*0.8</f>
        <v>626.209269</v>
      </c>
      <c r="M8" s="12">
        <f>I8*J8*K8*0.7</f>
        <v>782.76158625</v>
      </c>
    </row>
    <row r="9" customFormat="1" ht="18" customHeight="1" spans="1:13">
      <c r="A9" s="9">
        <v>7</v>
      </c>
      <c r="B9" s="9" t="s">
        <v>13</v>
      </c>
      <c r="C9" s="9" t="s">
        <v>637</v>
      </c>
      <c r="D9" s="9" t="s">
        <v>638</v>
      </c>
      <c r="E9" s="9" t="s">
        <v>16</v>
      </c>
      <c r="F9" s="9" t="s">
        <v>17</v>
      </c>
      <c r="G9" s="9" t="s">
        <v>18</v>
      </c>
      <c r="H9" s="10" t="s">
        <v>420</v>
      </c>
      <c r="I9" s="11">
        <v>78.89</v>
      </c>
      <c r="J9" s="6">
        <v>15.19</v>
      </c>
      <c r="K9" s="6">
        <v>1.005</v>
      </c>
      <c r="L9" s="12">
        <f>I9*J9*K9*0.7*0.8</f>
        <v>674.42524548</v>
      </c>
      <c r="M9" s="12">
        <f>I9*J9*K9*0.7</f>
        <v>843.03155685</v>
      </c>
    </row>
    <row r="10" customFormat="1" ht="18" customHeight="1" spans="1:13">
      <c r="A10" s="9">
        <v>8</v>
      </c>
      <c r="B10" s="9" t="s">
        <v>13</v>
      </c>
      <c r="C10" s="9" t="s">
        <v>639</v>
      </c>
      <c r="D10" s="9" t="s">
        <v>640</v>
      </c>
      <c r="E10" s="9" t="s">
        <v>16</v>
      </c>
      <c r="F10" s="9" t="s">
        <v>17</v>
      </c>
      <c r="G10" s="9" t="s">
        <v>18</v>
      </c>
      <c r="H10" s="10" t="s">
        <v>420</v>
      </c>
      <c r="I10" s="11">
        <v>73.25</v>
      </c>
      <c r="J10" s="6">
        <v>15.19</v>
      </c>
      <c r="K10" s="6">
        <v>1.005</v>
      </c>
      <c r="L10" s="12">
        <f>I10*J10*K10*0.7*0.8</f>
        <v>626.209269</v>
      </c>
      <c r="M10" s="12">
        <f>I10*J10*K10*0.7</f>
        <v>782.76158625</v>
      </c>
    </row>
    <row r="11" customFormat="1" ht="18" customHeight="1" spans="1:13">
      <c r="A11" s="9">
        <v>9</v>
      </c>
      <c r="B11" s="9" t="s">
        <v>13</v>
      </c>
      <c r="C11" s="9" t="s">
        <v>641</v>
      </c>
      <c r="D11" s="9" t="s">
        <v>642</v>
      </c>
      <c r="E11" s="9" t="s">
        <v>16</v>
      </c>
      <c r="F11" s="9" t="s">
        <v>17</v>
      </c>
      <c r="G11" s="9" t="s">
        <v>18</v>
      </c>
      <c r="H11" s="10" t="s">
        <v>420</v>
      </c>
      <c r="I11" s="11">
        <v>71.95</v>
      </c>
      <c r="J11" s="6">
        <v>15.19</v>
      </c>
      <c r="K11" s="6">
        <v>1.005</v>
      </c>
      <c r="L11" s="12">
        <f>I11*J11*K11*0.7*0.8</f>
        <v>615.0956574</v>
      </c>
      <c r="M11" s="12">
        <f>I11*J11*K11*0.7</f>
        <v>768.86957175</v>
      </c>
    </row>
    <row r="12" customFormat="1" ht="18" customHeight="1" spans="1:13">
      <c r="A12" s="9">
        <v>10</v>
      </c>
      <c r="B12" s="9" t="s">
        <v>13</v>
      </c>
      <c r="C12" s="9" t="s">
        <v>643</v>
      </c>
      <c r="D12" s="9" t="s">
        <v>644</v>
      </c>
      <c r="E12" s="9" t="s">
        <v>16</v>
      </c>
      <c r="F12" s="9" t="s">
        <v>17</v>
      </c>
      <c r="G12" s="9" t="s">
        <v>18</v>
      </c>
      <c r="H12" s="10" t="s">
        <v>420</v>
      </c>
      <c r="I12" s="11">
        <v>71.95</v>
      </c>
      <c r="J12" s="6">
        <v>15.19</v>
      </c>
      <c r="K12" s="6">
        <v>1.005</v>
      </c>
      <c r="L12" s="12">
        <f>I12*J12*K12*0.7*0.8</f>
        <v>615.0956574</v>
      </c>
      <c r="M12" s="12">
        <f>I12*J12*K12*0.7</f>
        <v>768.86957175</v>
      </c>
    </row>
    <row r="13" customFormat="1" ht="18" customHeight="1" spans="1:13">
      <c r="A13" s="9">
        <v>11</v>
      </c>
      <c r="B13" s="9" t="s">
        <v>13</v>
      </c>
      <c r="C13" s="9" t="s">
        <v>645</v>
      </c>
      <c r="D13" s="9" t="s">
        <v>646</v>
      </c>
      <c r="E13" s="9" t="s">
        <v>16</v>
      </c>
      <c r="F13" s="9" t="s">
        <v>17</v>
      </c>
      <c r="G13" s="9" t="s">
        <v>18</v>
      </c>
      <c r="H13" s="10" t="s">
        <v>420</v>
      </c>
      <c r="I13" s="11">
        <v>73.25</v>
      </c>
      <c r="J13" s="6">
        <v>15.19</v>
      </c>
      <c r="K13" s="6">
        <v>1.005</v>
      </c>
      <c r="L13" s="12">
        <f>I13*J13*K13*0.7*0.8</f>
        <v>626.209269</v>
      </c>
      <c r="M13" s="12">
        <f>I13*J13*K13*0.7</f>
        <v>782.76158625</v>
      </c>
    </row>
    <row r="14" customFormat="1" ht="18" customHeight="1" spans="1:13">
      <c r="A14" s="9">
        <v>12</v>
      </c>
      <c r="B14" s="9" t="s">
        <v>13</v>
      </c>
      <c r="C14" s="9" t="s">
        <v>647</v>
      </c>
      <c r="D14" s="9" t="s">
        <v>648</v>
      </c>
      <c r="E14" s="9" t="s">
        <v>16</v>
      </c>
      <c r="F14" s="9" t="s">
        <v>17</v>
      </c>
      <c r="G14" s="9" t="s">
        <v>18</v>
      </c>
      <c r="H14" s="10" t="s">
        <v>420</v>
      </c>
      <c r="I14" s="11">
        <v>78.89</v>
      </c>
      <c r="J14" s="6">
        <v>15.19</v>
      </c>
      <c r="K14" s="6">
        <v>1.005</v>
      </c>
      <c r="L14" s="12">
        <f>I14*J14*K14*0.7*0.8</f>
        <v>674.42524548</v>
      </c>
      <c r="M14" s="12">
        <f>I14*J14*K14*0.7</f>
        <v>843.03155685</v>
      </c>
    </row>
    <row r="15" customFormat="1" ht="18" customHeight="1" spans="1:13">
      <c r="A15" s="9">
        <v>13</v>
      </c>
      <c r="B15" s="9" t="s">
        <v>13</v>
      </c>
      <c r="C15" s="9" t="s">
        <v>649</v>
      </c>
      <c r="D15" s="9" t="s">
        <v>650</v>
      </c>
      <c r="E15" s="9" t="s">
        <v>16</v>
      </c>
      <c r="F15" s="9" t="s">
        <v>17</v>
      </c>
      <c r="G15" s="9" t="s">
        <v>18</v>
      </c>
      <c r="H15" s="10" t="s">
        <v>420</v>
      </c>
      <c r="I15" s="11">
        <v>73.25</v>
      </c>
      <c r="J15" s="6">
        <v>15.19</v>
      </c>
      <c r="K15" s="6">
        <v>1.005</v>
      </c>
      <c r="L15" s="12">
        <f>I15*J15*K15*0.7*0.8</f>
        <v>626.209269</v>
      </c>
      <c r="M15" s="12">
        <f>I15*J15*K15*0.7</f>
        <v>782.76158625</v>
      </c>
    </row>
    <row r="16" customFormat="1" ht="18" customHeight="1" spans="1:13">
      <c r="A16" s="9">
        <v>14</v>
      </c>
      <c r="B16" s="9" t="s">
        <v>13</v>
      </c>
      <c r="C16" s="9" t="s">
        <v>651</v>
      </c>
      <c r="D16" s="9" t="s">
        <v>652</v>
      </c>
      <c r="E16" s="9" t="s">
        <v>16</v>
      </c>
      <c r="F16" s="9" t="s">
        <v>17</v>
      </c>
      <c r="G16" s="9" t="s">
        <v>18</v>
      </c>
      <c r="H16" s="10" t="s">
        <v>420</v>
      </c>
      <c r="I16" s="11">
        <v>71.95</v>
      </c>
      <c r="J16" s="6">
        <v>15.19</v>
      </c>
      <c r="K16" s="6">
        <v>1.005</v>
      </c>
      <c r="L16" s="12">
        <f>I16*J16*K16*0.7*0.8</f>
        <v>615.0956574</v>
      </c>
      <c r="M16" s="12">
        <f>I16*J16*K16*0.7</f>
        <v>768.86957175</v>
      </c>
    </row>
    <row r="17" customFormat="1" ht="18" customHeight="1" spans="1:13">
      <c r="A17" s="9">
        <v>15</v>
      </c>
      <c r="B17" s="9" t="s">
        <v>13</v>
      </c>
      <c r="C17" s="9" t="s">
        <v>653</v>
      </c>
      <c r="D17" s="9" t="s">
        <v>654</v>
      </c>
      <c r="E17" s="9" t="s">
        <v>16</v>
      </c>
      <c r="F17" s="9" t="s">
        <v>17</v>
      </c>
      <c r="G17" s="9" t="s">
        <v>18</v>
      </c>
      <c r="H17" s="10" t="s">
        <v>420</v>
      </c>
      <c r="I17" s="11">
        <v>71.95</v>
      </c>
      <c r="J17" s="6">
        <v>15.19</v>
      </c>
      <c r="K17" s="6">
        <v>1.005</v>
      </c>
      <c r="L17" s="12">
        <f>I17*J17*K17*0.7*0.8</f>
        <v>615.0956574</v>
      </c>
      <c r="M17" s="12">
        <f>I17*J17*K17*0.7</f>
        <v>768.86957175</v>
      </c>
    </row>
    <row r="18" customFormat="1" ht="18" customHeight="1" spans="1:13">
      <c r="A18" s="9">
        <v>16</v>
      </c>
      <c r="B18" s="9" t="s">
        <v>13</v>
      </c>
      <c r="C18" s="9" t="s">
        <v>655</v>
      </c>
      <c r="D18" s="9" t="s">
        <v>656</v>
      </c>
      <c r="E18" s="9" t="s">
        <v>16</v>
      </c>
      <c r="F18" s="9" t="s">
        <v>17</v>
      </c>
      <c r="G18" s="9" t="s">
        <v>18</v>
      </c>
      <c r="H18" s="10" t="s">
        <v>420</v>
      </c>
      <c r="I18" s="11">
        <v>73.25</v>
      </c>
      <c r="J18" s="6">
        <v>15.19</v>
      </c>
      <c r="K18" s="6">
        <v>1</v>
      </c>
      <c r="L18" s="12">
        <f>I18*J18*K18*0.7*0.8</f>
        <v>623.0938</v>
      </c>
      <c r="M18" s="12">
        <f>I18*J18*K18*0.7</f>
        <v>778.86725</v>
      </c>
    </row>
    <row r="19" customFormat="1" ht="18" customHeight="1" spans="1:13">
      <c r="A19" s="9">
        <v>17</v>
      </c>
      <c r="B19" s="9" t="s">
        <v>13</v>
      </c>
      <c r="C19" s="9" t="s">
        <v>657</v>
      </c>
      <c r="D19" s="9" t="s">
        <v>658</v>
      </c>
      <c r="E19" s="9" t="s">
        <v>16</v>
      </c>
      <c r="F19" s="9" t="s">
        <v>17</v>
      </c>
      <c r="G19" s="9" t="s">
        <v>18</v>
      </c>
      <c r="H19" s="10" t="s">
        <v>420</v>
      </c>
      <c r="I19" s="11">
        <v>78.89</v>
      </c>
      <c r="J19" s="6">
        <v>15.19</v>
      </c>
      <c r="K19" s="6">
        <v>1</v>
      </c>
      <c r="L19" s="12">
        <f>I19*J19*K19*0.7*0.8</f>
        <v>671.069896</v>
      </c>
      <c r="M19" s="12">
        <f>I19*J19*K19*0.7</f>
        <v>838.83737</v>
      </c>
    </row>
    <row r="20" customFormat="1" ht="18" customHeight="1" spans="1:13">
      <c r="A20" s="9">
        <v>18</v>
      </c>
      <c r="B20" s="9" t="s">
        <v>13</v>
      </c>
      <c r="C20" s="9" t="s">
        <v>659</v>
      </c>
      <c r="D20" s="9" t="s">
        <v>660</v>
      </c>
      <c r="E20" s="9" t="s">
        <v>16</v>
      </c>
      <c r="F20" s="9" t="s">
        <v>17</v>
      </c>
      <c r="G20" s="9" t="s">
        <v>18</v>
      </c>
      <c r="H20" s="10" t="s">
        <v>420</v>
      </c>
      <c r="I20" s="11">
        <v>73.25</v>
      </c>
      <c r="J20" s="6">
        <v>15.19</v>
      </c>
      <c r="K20" s="6">
        <v>1</v>
      </c>
      <c r="L20" s="12">
        <f>I20*J20*K20*0.7*0.8</f>
        <v>623.0938</v>
      </c>
      <c r="M20" s="12">
        <f>I20*J20*K20*0.7</f>
        <v>778.86725</v>
      </c>
    </row>
    <row r="21" customFormat="1" ht="18" customHeight="1" spans="1:13">
      <c r="A21" s="9">
        <v>19</v>
      </c>
      <c r="B21" s="9" t="s">
        <v>13</v>
      </c>
      <c r="C21" s="9" t="s">
        <v>661</v>
      </c>
      <c r="D21" s="9" t="s">
        <v>662</v>
      </c>
      <c r="E21" s="9" t="s">
        <v>16</v>
      </c>
      <c r="F21" s="9" t="s">
        <v>17</v>
      </c>
      <c r="G21" s="9" t="s">
        <v>18</v>
      </c>
      <c r="H21" s="10" t="s">
        <v>420</v>
      </c>
      <c r="I21" s="11">
        <v>71.95</v>
      </c>
      <c r="J21" s="6">
        <v>15.19</v>
      </c>
      <c r="K21" s="6">
        <v>1</v>
      </c>
      <c r="L21" s="12">
        <f>I21*J21*K21*0.7*0.8</f>
        <v>612.03548</v>
      </c>
      <c r="M21" s="12">
        <f>I21*J21*K21*0.7</f>
        <v>765.04435</v>
      </c>
    </row>
    <row r="22" customFormat="1" ht="18" customHeight="1" spans="1:13">
      <c r="A22" s="9">
        <v>20</v>
      </c>
      <c r="B22" s="9" t="s">
        <v>13</v>
      </c>
      <c r="C22" s="9" t="s">
        <v>663</v>
      </c>
      <c r="D22" s="9" t="s">
        <v>664</v>
      </c>
      <c r="E22" s="9" t="s">
        <v>16</v>
      </c>
      <c r="F22" s="9" t="s">
        <v>17</v>
      </c>
      <c r="G22" s="9" t="s">
        <v>18</v>
      </c>
      <c r="H22" s="10" t="s">
        <v>420</v>
      </c>
      <c r="I22" s="11">
        <v>71.95</v>
      </c>
      <c r="J22" s="6">
        <v>15.19</v>
      </c>
      <c r="K22" s="6">
        <v>1</v>
      </c>
      <c r="L22" s="12">
        <f>I22*J22*K22*0.7*0.8</f>
        <v>612.03548</v>
      </c>
      <c r="M22" s="12">
        <f>I22*J22*K22*0.7</f>
        <v>765.04435</v>
      </c>
    </row>
    <row r="23" customFormat="1" ht="18" customHeight="1" spans="1:13">
      <c r="A23" s="9">
        <v>21</v>
      </c>
      <c r="B23" s="9" t="s">
        <v>13</v>
      </c>
      <c r="C23" s="9" t="s">
        <v>665</v>
      </c>
      <c r="D23" s="9" t="s">
        <v>666</v>
      </c>
      <c r="E23" s="9" t="s">
        <v>16</v>
      </c>
      <c r="F23" s="9" t="s">
        <v>17</v>
      </c>
      <c r="G23" s="9" t="s">
        <v>18</v>
      </c>
      <c r="H23" s="10" t="s">
        <v>420</v>
      </c>
      <c r="I23" s="11">
        <v>73.25</v>
      </c>
      <c r="J23" s="6">
        <v>15.19</v>
      </c>
      <c r="K23" s="6">
        <v>1</v>
      </c>
      <c r="L23" s="12">
        <f>I23*J23*K23*0.7*0.8</f>
        <v>623.0938</v>
      </c>
      <c r="M23" s="12">
        <f>I23*J23*K23*0.7</f>
        <v>778.86725</v>
      </c>
    </row>
    <row r="24" customFormat="1" ht="18" customHeight="1" spans="1:13">
      <c r="A24" s="9">
        <v>22</v>
      </c>
      <c r="B24" s="9" t="s">
        <v>13</v>
      </c>
      <c r="C24" s="9" t="s">
        <v>667</v>
      </c>
      <c r="D24" s="9" t="s">
        <v>668</v>
      </c>
      <c r="E24" s="9" t="s">
        <v>16</v>
      </c>
      <c r="F24" s="9" t="s">
        <v>17</v>
      </c>
      <c r="G24" s="9" t="s">
        <v>18</v>
      </c>
      <c r="H24" s="10" t="s">
        <v>420</v>
      </c>
      <c r="I24" s="11">
        <v>78.89</v>
      </c>
      <c r="J24" s="6">
        <v>15.19</v>
      </c>
      <c r="K24" s="6">
        <v>1</v>
      </c>
      <c r="L24" s="12">
        <f>I24*J24*K24*0.7*0.8</f>
        <v>671.069896</v>
      </c>
      <c r="M24" s="12">
        <f>I24*J24*K24*0.7</f>
        <v>838.83737</v>
      </c>
    </row>
    <row r="25" customFormat="1" ht="18" customHeight="1" spans="1:13">
      <c r="A25" s="9">
        <v>23</v>
      </c>
      <c r="B25" s="9" t="s">
        <v>13</v>
      </c>
      <c r="C25" s="9" t="s">
        <v>669</v>
      </c>
      <c r="D25" s="9" t="s">
        <v>670</v>
      </c>
      <c r="E25" s="9" t="s">
        <v>16</v>
      </c>
      <c r="F25" s="9" t="s">
        <v>17</v>
      </c>
      <c r="G25" s="9" t="s">
        <v>18</v>
      </c>
      <c r="H25" s="10" t="s">
        <v>420</v>
      </c>
      <c r="I25" s="11">
        <v>73.25</v>
      </c>
      <c r="J25" s="6">
        <v>15.19</v>
      </c>
      <c r="K25" s="6">
        <v>1</v>
      </c>
      <c r="L25" s="12">
        <f>I25*J25*K25*0.7*0.8</f>
        <v>623.0938</v>
      </c>
      <c r="M25" s="12">
        <f>I25*J25*K25*0.7</f>
        <v>778.86725</v>
      </c>
    </row>
    <row r="26" customFormat="1" ht="18" customHeight="1" spans="1:13">
      <c r="A26" s="9">
        <v>24</v>
      </c>
      <c r="B26" s="9" t="s">
        <v>13</v>
      </c>
      <c r="C26" s="9" t="s">
        <v>671</v>
      </c>
      <c r="D26" s="9" t="s">
        <v>672</v>
      </c>
      <c r="E26" s="9" t="s">
        <v>16</v>
      </c>
      <c r="F26" s="9" t="s">
        <v>17</v>
      </c>
      <c r="G26" s="9" t="s">
        <v>18</v>
      </c>
      <c r="H26" s="10" t="s">
        <v>420</v>
      </c>
      <c r="I26" s="11">
        <v>71.95</v>
      </c>
      <c r="J26" s="6">
        <v>15.19</v>
      </c>
      <c r="K26" s="6">
        <v>1</v>
      </c>
      <c r="L26" s="12">
        <f>I26*J26*K26*0.7*0.8</f>
        <v>612.03548</v>
      </c>
      <c r="M26" s="12">
        <f>I26*J26*K26*0.7</f>
        <v>765.04435</v>
      </c>
    </row>
    <row r="27" customFormat="1" ht="18" customHeight="1" spans="1:13">
      <c r="A27" s="9">
        <v>25</v>
      </c>
      <c r="B27" s="9" t="s">
        <v>13</v>
      </c>
      <c r="C27" s="9" t="s">
        <v>673</v>
      </c>
      <c r="D27" s="9" t="s">
        <v>674</v>
      </c>
      <c r="E27" s="9" t="s">
        <v>16</v>
      </c>
      <c r="F27" s="9" t="s">
        <v>17</v>
      </c>
      <c r="G27" s="9" t="s">
        <v>18</v>
      </c>
      <c r="H27" s="10" t="s">
        <v>420</v>
      </c>
      <c r="I27" s="11">
        <v>71.95</v>
      </c>
      <c r="J27" s="6">
        <v>15.19</v>
      </c>
      <c r="K27" s="6">
        <v>1</v>
      </c>
      <c r="L27" s="12">
        <f>I27*J27*K27*0.7*0.8</f>
        <v>612.03548</v>
      </c>
      <c r="M27" s="12">
        <f>I27*J27*K27*0.7</f>
        <v>765.04435</v>
      </c>
    </row>
    <row r="28" customFormat="1" ht="18" customHeight="1" spans="1:13">
      <c r="A28" s="9">
        <v>26</v>
      </c>
      <c r="B28" s="9" t="s">
        <v>13</v>
      </c>
      <c r="C28" s="9" t="s">
        <v>675</v>
      </c>
      <c r="D28" s="9" t="s">
        <v>676</v>
      </c>
      <c r="E28" s="9" t="s">
        <v>16</v>
      </c>
      <c r="F28" s="9" t="s">
        <v>17</v>
      </c>
      <c r="G28" s="9" t="s">
        <v>18</v>
      </c>
      <c r="H28" s="10" t="s">
        <v>420</v>
      </c>
      <c r="I28" s="11">
        <v>73.25</v>
      </c>
      <c r="J28" s="6">
        <v>15.19</v>
      </c>
      <c r="K28" s="6">
        <v>1</v>
      </c>
      <c r="L28" s="12">
        <f>I28*J28*K28*0.7*0.8</f>
        <v>623.0938</v>
      </c>
      <c r="M28" s="12">
        <f>I28*J28*K28*0.7</f>
        <v>778.86725</v>
      </c>
    </row>
    <row r="29" customFormat="1" ht="18" customHeight="1" spans="1:13">
      <c r="A29" s="9">
        <v>27</v>
      </c>
      <c r="B29" s="9" t="s">
        <v>13</v>
      </c>
      <c r="C29" s="9" t="s">
        <v>677</v>
      </c>
      <c r="D29" s="9" t="s">
        <v>678</v>
      </c>
      <c r="E29" s="9" t="s">
        <v>16</v>
      </c>
      <c r="F29" s="9" t="s">
        <v>17</v>
      </c>
      <c r="G29" s="9" t="s">
        <v>18</v>
      </c>
      <c r="H29" s="10" t="s">
        <v>420</v>
      </c>
      <c r="I29" s="11">
        <v>78.89</v>
      </c>
      <c r="J29" s="6">
        <v>15.19</v>
      </c>
      <c r="K29" s="6">
        <v>1</v>
      </c>
      <c r="L29" s="12">
        <f>I29*J29*K29*0.7*0.8</f>
        <v>671.069896</v>
      </c>
      <c r="M29" s="12">
        <f>I29*J29*K29*0.7</f>
        <v>838.83737</v>
      </c>
    </row>
    <row r="30" customFormat="1" ht="18" customHeight="1" spans="1:13">
      <c r="A30" s="9">
        <v>28</v>
      </c>
      <c r="B30" s="9" t="s">
        <v>13</v>
      </c>
      <c r="C30" s="9" t="s">
        <v>679</v>
      </c>
      <c r="D30" s="9" t="s">
        <v>680</v>
      </c>
      <c r="E30" s="9" t="s">
        <v>16</v>
      </c>
      <c r="F30" s="9" t="s">
        <v>17</v>
      </c>
      <c r="G30" s="9" t="s">
        <v>18</v>
      </c>
      <c r="H30" s="10" t="s">
        <v>420</v>
      </c>
      <c r="I30" s="11">
        <v>73.25</v>
      </c>
      <c r="J30" s="6">
        <v>15.19</v>
      </c>
      <c r="K30" s="6">
        <v>1</v>
      </c>
      <c r="L30" s="12">
        <f>I30*J30*K30*0.7*0.8</f>
        <v>623.0938</v>
      </c>
      <c r="M30" s="12">
        <f>I30*J30*K30*0.7</f>
        <v>778.86725</v>
      </c>
    </row>
    <row r="31" customFormat="1" ht="18" customHeight="1" spans="1:13">
      <c r="A31" s="9">
        <v>29</v>
      </c>
      <c r="B31" s="9" t="s">
        <v>13</v>
      </c>
      <c r="C31" s="9" t="s">
        <v>681</v>
      </c>
      <c r="D31" s="9" t="s">
        <v>682</v>
      </c>
      <c r="E31" s="9" t="s">
        <v>16</v>
      </c>
      <c r="F31" s="9" t="s">
        <v>17</v>
      </c>
      <c r="G31" s="9" t="s">
        <v>18</v>
      </c>
      <c r="H31" s="10" t="s">
        <v>420</v>
      </c>
      <c r="I31" s="11">
        <v>71.95</v>
      </c>
      <c r="J31" s="6">
        <v>15.19</v>
      </c>
      <c r="K31" s="6">
        <v>1</v>
      </c>
      <c r="L31" s="12">
        <f>I31*J31*K31*0.7*0.8</f>
        <v>612.03548</v>
      </c>
      <c r="M31" s="12">
        <f>I31*J31*K31*0.7</f>
        <v>765.04435</v>
      </c>
    </row>
    <row r="32" customFormat="1" ht="18" customHeight="1" spans="1:13">
      <c r="A32" s="9">
        <v>30</v>
      </c>
      <c r="B32" s="9" t="s">
        <v>13</v>
      </c>
      <c r="C32" s="9" t="s">
        <v>683</v>
      </c>
      <c r="D32" s="9" t="s">
        <v>684</v>
      </c>
      <c r="E32" s="9" t="s">
        <v>16</v>
      </c>
      <c r="F32" s="9" t="s">
        <v>17</v>
      </c>
      <c r="G32" s="9" t="s">
        <v>18</v>
      </c>
      <c r="H32" s="10" t="s">
        <v>420</v>
      </c>
      <c r="I32" s="11">
        <v>71.95</v>
      </c>
      <c r="J32" s="6">
        <v>15.19</v>
      </c>
      <c r="K32" s="6">
        <v>1</v>
      </c>
      <c r="L32" s="12">
        <f>I32*J32*K32*0.7*0.8</f>
        <v>612.03548</v>
      </c>
      <c r="M32" s="12">
        <f>I32*J32*K32*0.7</f>
        <v>765.04435</v>
      </c>
    </row>
    <row r="33" customFormat="1" ht="18" customHeight="1" spans="1:13">
      <c r="A33" s="9">
        <v>31</v>
      </c>
      <c r="B33" s="9" t="s">
        <v>13</v>
      </c>
      <c r="C33" s="9" t="s">
        <v>685</v>
      </c>
      <c r="D33" s="9" t="s">
        <v>686</v>
      </c>
      <c r="E33" s="9" t="s">
        <v>16</v>
      </c>
      <c r="F33" s="9" t="s">
        <v>17</v>
      </c>
      <c r="G33" s="9" t="s">
        <v>18</v>
      </c>
      <c r="H33" s="10" t="s">
        <v>420</v>
      </c>
      <c r="I33" s="11">
        <v>73.25</v>
      </c>
      <c r="J33" s="6">
        <v>15.19</v>
      </c>
      <c r="K33" s="6">
        <v>1</v>
      </c>
      <c r="L33" s="12">
        <f>I33*J33*K33*0.7*0.8</f>
        <v>623.0938</v>
      </c>
      <c r="M33" s="12">
        <f>I33*J33*K33*0.7</f>
        <v>778.86725</v>
      </c>
    </row>
    <row r="34" customFormat="1" ht="18" customHeight="1" spans="1:13">
      <c r="A34" s="9">
        <v>32</v>
      </c>
      <c r="B34" s="9" t="s">
        <v>13</v>
      </c>
      <c r="C34" s="9" t="s">
        <v>687</v>
      </c>
      <c r="D34" s="9" t="s">
        <v>688</v>
      </c>
      <c r="E34" s="9" t="s">
        <v>16</v>
      </c>
      <c r="F34" s="9" t="s">
        <v>17</v>
      </c>
      <c r="G34" s="9" t="s">
        <v>18</v>
      </c>
      <c r="H34" s="10" t="s">
        <v>420</v>
      </c>
      <c r="I34" s="11">
        <v>78.89</v>
      </c>
      <c r="J34" s="6">
        <v>15.19</v>
      </c>
      <c r="K34" s="6">
        <v>1</v>
      </c>
      <c r="L34" s="12">
        <f>I34*J34*K34*0.7*0.8</f>
        <v>671.069896</v>
      </c>
      <c r="M34" s="12">
        <f>I34*J34*K34*0.7</f>
        <v>838.83737</v>
      </c>
    </row>
    <row r="35" customFormat="1" ht="18" customHeight="1" spans="1:13">
      <c r="A35" s="9">
        <v>33</v>
      </c>
      <c r="B35" s="9" t="s">
        <v>13</v>
      </c>
      <c r="C35" s="9" t="s">
        <v>689</v>
      </c>
      <c r="D35" s="9" t="s">
        <v>690</v>
      </c>
      <c r="E35" s="9" t="s">
        <v>16</v>
      </c>
      <c r="F35" s="9" t="s">
        <v>17</v>
      </c>
      <c r="G35" s="9" t="s">
        <v>18</v>
      </c>
      <c r="H35" s="10" t="s">
        <v>420</v>
      </c>
      <c r="I35" s="11">
        <v>73.25</v>
      </c>
      <c r="J35" s="6">
        <v>15.19</v>
      </c>
      <c r="K35" s="6">
        <v>1</v>
      </c>
      <c r="L35" s="12">
        <f>I35*J35*K35*0.7*0.8</f>
        <v>623.0938</v>
      </c>
      <c r="M35" s="12">
        <f>I35*J35*K35*0.7</f>
        <v>778.86725</v>
      </c>
    </row>
    <row r="36" customFormat="1" ht="18" customHeight="1" spans="1:13">
      <c r="A36" s="9">
        <v>34</v>
      </c>
      <c r="B36" s="9" t="s">
        <v>13</v>
      </c>
      <c r="C36" s="9" t="s">
        <v>691</v>
      </c>
      <c r="D36" s="9" t="s">
        <v>692</v>
      </c>
      <c r="E36" s="9" t="s">
        <v>16</v>
      </c>
      <c r="F36" s="9" t="s">
        <v>17</v>
      </c>
      <c r="G36" s="9" t="s">
        <v>18</v>
      </c>
      <c r="H36" s="10" t="s">
        <v>420</v>
      </c>
      <c r="I36" s="11">
        <v>71.95</v>
      </c>
      <c r="J36" s="6">
        <v>15.19</v>
      </c>
      <c r="K36" s="6">
        <v>1</v>
      </c>
      <c r="L36" s="12">
        <f>I36*J36*K36*0.7*0.8</f>
        <v>612.03548</v>
      </c>
      <c r="M36" s="12">
        <f>I36*J36*K36*0.7</f>
        <v>765.04435</v>
      </c>
    </row>
    <row r="37" customFormat="1" ht="18" customHeight="1" spans="1:13">
      <c r="A37" s="9">
        <v>35</v>
      </c>
      <c r="B37" s="9" t="s">
        <v>13</v>
      </c>
      <c r="C37" s="9" t="s">
        <v>693</v>
      </c>
      <c r="D37" s="9" t="s">
        <v>694</v>
      </c>
      <c r="E37" s="9" t="s">
        <v>16</v>
      </c>
      <c r="F37" s="9" t="s">
        <v>17</v>
      </c>
      <c r="G37" s="9" t="s">
        <v>18</v>
      </c>
      <c r="H37" s="10" t="s">
        <v>420</v>
      </c>
      <c r="I37" s="11">
        <v>71.95</v>
      </c>
      <c r="J37" s="6">
        <v>15.19</v>
      </c>
      <c r="K37" s="6">
        <v>1</v>
      </c>
      <c r="L37" s="12">
        <f>I37*J37*K37*0.7*0.8</f>
        <v>612.03548</v>
      </c>
      <c r="M37" s="12">
        <f>I37*J37*K37*0.7</f>
        <v>765.04435</v>
      </c>
    </row>
  </sheetData>
  <mergeCells count="1">
    <mergeCell ref="A1:M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selection activeCell="H5" sqref="H5"/>
    </sheetView>
  </sheetViews>
  <sheetFormatPr defaultColWidth="9" defaultRowHeight="13.5"/>
  <cols>
    <col min="1" max="1" width="6.25" style="1" customWidth="1"/>
    <col min="2" max="2" width="14.5" style="1" hidden="1" customWidth="1"/>
    <col min="3" max="3" width="13" style="1" hidden="1" customWidth="1"/>
    <col min="4" max="4" width="22.625" style="1" customWidth="1"/>
    <col min="5" max="6" width="9" style="1" hidden="1" customWidth="1"/>
    <col min="7" max="7" width="7.625" style="1" hidden="1" customWidth="1"/>
    <col min="8" max="8" width="9" style="1"/>
    <col min="9" max="9" width="11.125" style="1" customWidth="1"/>
    <col min="10" max="11" width="9" style="1" hidden="1" customWidth="1"/>
    <col min="12" max="12" width="14.625" style="2" customWidth="1"/>
    <col min="13" max="13" width="12.625" style="2"/>
  </cols>
  <sheetData>
    <row r="1" ht="47" customHeight="1" spans="1:13">
      <c r="A1" s="3" t="s">
        <v>695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4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7" t="s">
        <v>10</v>
      </c>
      <c r="M2" s="8" t="s">
        <v>11</v>
      </c>
    </row>
    <row r="3" customFormat="1" ht="18" customHeight="1" spans="1:13">
      <c r="A3" s="9">
        <v>1</v>
      </c>
      <c r="B3" s="9" t="s">
        <v>13</v>
      </c>
      <c r="C3" s="9" t="s">
        <v>696</v>
      </c>
      <c r="D3" s="9" t="s">
        <v>697</v>
      </c>
      <c r="E3" s="9" t="s">
        <v>16</v>
      </c>
      <c r="F3" s="9" t="s">
        <v>383</v>
      </c>
      <c r="G3" s="9" t="s">
        <v>18</v>
      </c>
      <c r="H3" s="10" t="s">
        <v>698</v>
      </c>
      <c r="I3" s="11">
        <v>77.41</v>
      </c>
      <c r="J3" s="6">
        <v>15.19</v>
      </c>
      <c r="K3" s="6">
        <v>1.015</v>
      </c>
      <c r="L3" s="12">
        <f>I3*J3*K3*0.7*0.8</f>
        <v>668.35763036</v>
      </c>
      <c r="M3" s="12">
        <f>I3*J3*K3*0.7</f>
        <v>835.44703795</v>
      </c>
    </row>
    <row r="4" customFormat="1" ht="18" customHeight="1" spans="1:13">
      <c r="A4" s="9">
        <v>2</v>
      </c>
      <c r="B4" s="9" t="s">
        <v>13</v>
      </c>
      <c r="C4" s="9" t="s">
        <v>699</v>
      </c>
      <c r="D4" s="9" t="s">
        <v>700</v>
      </c>
      <c r="E4" s="9" t="s">
        <v>16</v>
      </c>
      <c r="F4" s="9" t="s">
        <v>383</v>
      </c>
      <c r="G4" s="9" t="s">
        <v>18</v>
      </c>
      <c r="H4" s="10" t="s">
        <v>698</v>
      </c>
      <c r="I4" s="11">
        <v>77.35</v>
      </c>
      <c r="J4" s="6">
        <v>15.19</v>
      </c>
      <c r="K4" s="6">
        <v>1.005</v>
      </c>
      <c r="L4" s="12">
        <f>I4*J4*K4*0.7*0.8</f>
        <v>661.2598902</v>
      </c>
      <c r="M4" s="12">
        <f>I4*J4*K4*0.7</f>
        <v>826.57486275</v>
      </c>
    </row>
    <row r="5" customFormat="1" ht="18" customHeight="1" spans="1:13">
      <c r="A5" s="9">
        <v>3</v>
      </c>
      <c r="B5" s="9" t="s">
        <v>13</v>
      </c>
      <c r="C5" s="9" t="s">
        <v>701</v>
      </c>
      <c r="D5" s="9" t="s">
        <v>702</v>
      </c>
      <c r="E5" s="9" t="s">
        <v>16</v>
      </c>
      <c r="F5" s="9" t="s">
        <v>383</v>
      </c>
      <c r="G5" s="9" t="s">
        <v>18</v>
      </c>
      <c r="H5" s="10" t="s">
        <v>698</v>
      </c>
      <c r="I5" s="11">
        <v>77.41</v>
      </c>
      <c r="J5" s="6">
        <v>15.19</v>
      </c>
      <c r="K5" s="6">
        <v>1.015</v>
      </c>
      <c r="L5" s="12">
        <f>I5*J5*K5*0.7*0.8</f>
        <v>668.35763036</v>
      </c>
      <c r="M5" s="12">
        <f>I5*J5*K5*0.7</f>
        <v>835.44703795</v>
      </c>
    </row>
    <row r="6" customFormat="1" ht="18" customHeight="1" spans="1:13">
      <c r="A6" s="9">
        <v>4</v>
      </c>
      <c r="B6" s="9" t="s">
        <v>13</v>
      </c>
      <c r="C6" s="9" t="s">
        <v>703</v>
      </c>
      <c r="D6" s="9" t="s">
        <v>704</v>
      </c>
      <c r="E6" s="9" t="s">
        <v>16</v>
      </c>
      <c r="F6" s="9" t="s">
        <v>383</v>
      </c>
      <c r="G6" s="9" t="s">
        <v>18</v>
      </c>
      <c r="H6" s="10" t="s">
        <v>698</v>
      </c>
      <c r="I6" s="11">
        <v>77.01</v>
      </c>
      <c r="J6" s="6">
        <v>15.19</v>
      </c>
      <c r="K6" s="6">
        <v>1.015</v>
      </c>
      <c r="L6" s="12">
        <f>I6*J6*K6*0.7*0.8</f>
        <v>664.90403196</v>
      </c>
      <c r="M6" s="12">
        <f>I6*J6*K6*0.7</f>
        <v>831.13003995</v>
      </c>
    </row>
    <row r="7" customFormat="1" ht="18" customHeight="1" spans="1:13">
      <c r="A7" s="9">
        <v>5</v>
      </c>
      <c r="B7" s="9" t="s">
        <v>13</v>
      </c>
      <c r="C7" s="9" t="s">
        <v>705</v>
      </c>
      <c r="D7" s="9" t="s">
        <v>706</v>
      </c>
      <c r="E7" s="9" t="s">
        <v>16</v>
      </c>
      <c r="F7" s="9" t="s">
        <v>383</v>
      </c>
      <c r="G7" s="9" t="s">
        <v>18</v>
      </c>
      <c r="H7" s="10" t="s">
        <v>698</v>
      </c>
      <c r="I7" s="11">
        <v>77.09</v>
      </c>
      <c r="J7" s="6">
        <v>15.19</v>
      </c>
      <c r="K7" s="6">
        <v>1.015</v>
      </c>
      <c r="L7" s="12">
        <f>I7*J7*K7*0.7*0.8</f>
        <v>665.59475164</v>
      </c>
      <c r="M7" s="12">
        <f>I7*J7*K7*0.7</f>
        <v>831.99343955</v>
      </c>
    </row>
    <row r="8" customFormat="1" ht="18" customHeight="1" spans="1:13">
      <c r="A8" s="9">
        <v>6</v>
      </c>
      <c r="B8" s="9" t="s">
        <v>13</v>
      </c>
      <c r="C8" s="9" t="s">
        <v>707</v>
      </c>
      <c r="D8" s="9" t="s">
        <v>708</v>
      </c>
      <c r="E8" s="9" t="s">
        <v>16</v>
      </c>
      <c r="F8" s="9" t="s">
        <v>383</v>
      </c>
      <c r="G8" s="9" t="s">
        <v>18</v>
      </c>
      <c r="H8" s="10" t="s">
        <v>698</v>
      </c>
      <c r="I8" s="11">
        <v>77.71</v>
      </c>
      <c r="J8" s="6">
        <v>15.19</v>
      </c>
      <c r="K8" s="6">
        <v>1.015</v>
      </c>
      <c r="L8" s="12">
        <f>I8*J8*K8*0.7*0.8</f>
        <v>670.94782916</v>
      </c>
      <c r="M8" s="12">
        <f>I8*J8*K8*0.7</f>
        <v>838.68478645</v>
      </c>
    </row>
    <row r="9" customFormat="1" ht="18" customHeight="1" spans="1:13">
      <c r="A9" s="9">
        <v>7</v>
      </c>
      <c r="B9" s="9" t="s">
        <v>13</v>
      </c>
      <c r="C9" s="9" t="s">
        <v>709</v>
      </c>
      <c r="D9" s="9" t="s">
        <v>710</v>
      </c>
      <c r="E9" s="9" t="s">
        <v>16</v>
      </c>
      <c r="F9" s="9" t="s">
        <v>383</v>
      </c>
      <c r="G9" s="9" t="s">
        <v>18</v>
      </c>
      <c r="H9" s="10" t="s">
        <v>698</v>
      </c>
      <c r="I9" s="11">
        <v>77.01</v>
      </c>
      <c r="J9" s="6">
        <v>15.19</v>
      </c>
      <c r="K9" s="6">
        <v>1.015</v>
      </c>
      <c r="L9" s="12">
        <f>I9*J9*K9*0.7*0.8</f>
        <v>664.90403196</v>
      </c>
      <c r="M9" s="12">
        <f>I9*J9*K9*0.7</f>
        <v>831.13003995</v>
      </c>
    </row>
    <row r="10" customFormat="1" ht="18" customHeight="1" spans="1:13">
      <c r="A10" s="9">
        <v>8</v>
      </c>
      <c r="B10" s="9" t="s">
        <v>13</v>
      </c>
      <c r="C10" s="9" t="s">
        <v>711</v>
      </c>
      <c r="D10" s="9" t="s">
        <v>712</v>
      </c>
      <c r="E10" s="9" t="s">
        <v>16</v>
      </c>
      <c r="F10" s="9" t="s">
        <v>383</v>
      </c>
      <c r="G10" s="9" t="s">
        <v>18</v>
      </c>
      <c r="H10" s="10" t="s">
        <v>698</v>
      </c>
      <c r="I10" s="11">
        <v>77.71</v>
      </c>
      <c r="J10" s="6">
        <v>15.19</v>
      </c>
      <c r="K10" s="6">
        <v>1.015</v>
      </c>
      <c r="L10" s="12">
        <f>I10*J10*K10*0.7*0.8</f>
        <v>670.94782916</v>
      </c>
      <c r="M10" s="12">
        <f>I10*J10*K10*0.7</f>
        <v>838.68478645</v>
      </c>
    </row>
    <row r="11" customFormat="1" ht="18" customHeight="1" spans="1:13">
      <c r="A11" s="9">
        <v>9</v>
      </c>
      <c r="B11" s="9" t="s">
        <v>13</v>
      </c>
      <c r="C11" s="9" t="s">
        <v>713</v>
      </c>
      <c r="D11" s="9" t="s">
        <v>714</v>
      </c>
      <c r="E11" s="9" t="s">
        <v>16</v>
      </c>
      <c r="F11" s="9" t="s">
        <v>383</v>
      </c>
      <c r="G11" s="9" t="s">
        <v>18</v>
      </c>
      <c r="H11" s="10" t="s">
        <v>698</v>
      </c>
      <c r="I11" s="11">
        <v>77.01</v>
      </c>
      <c r="J11" s="6">
        <v>15.19</v>
      </c>
      <c r="K11" s="6">
        <v>1.01</v>
      </c>
      <c r="L11" s="12">
        <f>I11*J11*K11*0.7*0.8</f>
        <v>661.62864264</v>
      </c>
      <c r="M11" s="12">
        <f>I11*J11*K11*0.7</f>
        <v>827.0358033</v>
      </c>
    </row>
    <row r="12" customFormat="1" ht="18" customHeight="1" spans="1:13">
      <c r="A12" s="9">
        <v>10</v>
      </c>
      <c r="B12" s="9" t="s">
        <v>13</v>
      </c>
      <c r="C12" s="9" t="s">
        <v>715</v>
      </c>
      <c r="D12" s="9" t="s">
        <v>716</v>
      </c>
      <c r="E12" s="9" t="s">
        <v>16</v>
      </c>
      <c r="F12" s="9" t="s">
        <v>383</v>
      </c>
      <c r="G12" s="9" t="s">
        <v>18</v>
      </c>
      <c r="H12" s="10" t="s">
        <v>698</v>
      </c>
      <c r="I12" s="11">
        <v>77.01</v>
      </c>
      <c r="J12" s="6">
        <v>15.19</v>
      </c>
      <c r="K12" s="6">
        <v>1.01</v>
      </c>
      <c r="L12" s="12">
        <f>I12*J12*K12*0.7*0.8</f>
        <v>661.62864264</v>
      </c>
      <c r="M12" s="12">
        <f>I12*J12*K12*0.7</f>
        <v>827.0358033</v>
      </c>
    </row>
    <row r="13" customFormat="1" ht="18" customHeight="1" spans="1:13">
      <c r="A13" s="9">
        <v>11</v>
      </c>
      <c r="B13" s="9" t="s">
        <v>13</v>
      </c>
      <c r="C13" s="9" t="s">
        <v>717</v>
      </c>
      <c r="D13" s="9" t="s">
        <v>718</v>
      </c>
      <c r="E13" s="9" t="s">
        <v>16</v>
      </c>
      <c r="F13" s="9" t="s">
        <v>383</v>
      </c>
      <c r="G13" s="9" t="s">
        <v>18</v>
      </c>
      <c r="H13" s="10" t="s">
        <v>698</v>
      </c>
      <c r="I13" s="11">
        <v>77.71</v>
      </c>
      <c r="J13" s="6">
        <v>15.19</v>
      </c>
      <c r="K13" s="6">
        <v>1.01</v>
      </c>
      <c r="L13" s="12">
        <f>I13*J13*K13*0.7*0.8</f>
        <v>667.64266744</v>
      </c>
      <c r="M13" s="12">
        <f>I13*J13*K13*0.7</f>
        <v>834.5533343</v>
      </c>
    </row>
    <row r="14" customFormat="1" ht="18" customHeight="1" spans="1:13">
      <c r="A14" s="9">
        <v>12</v>
      </c>
      <c r="B14" s="9" t="s">
        <v>13</v>
      </c>
      <c r="C14" s="9" t="s">
        <v>719</v>
      </c>
      <c r="D14" s="9" t="s">
        <v>720</v>
      </c>
      <c r="E14" s="9" t="s">
        <v>16</v>
      </c>
      <c r="F14" s="9" t="s">
        <v>383</v>
      </c>
      <c r="G14" s="9" t="s">
        <v>18</v>
      </c>
      <c r="H14" s="10" t="s">
        <v>698</v>
      </c>
      <c r="I14" s="11">
        <v>77.01</v>
      </c>
      <c r="J14" s="6">
        <v>15.19</v>
      </c>
      <c r="K14" s="6">
        <v>1.01</v>
      </c>
      <c r="L14" s="12">
        <f>I14*J14*K14*0.7*0.8</f>
        <v>661.62864264</v>
      </c>
      <c r="M14" s="12">
        <f>I14*J14*K14*0.7</f>
        <v>827.0358033</v>
      </c>
    </row>
    <row r="15" customFormat="1" ht="18" customHeight="1" spans="1:13">
      <c r="A15" s="9">
        <v>13</v>
      </c>
      <c r="B15" s="9" t="s">
        <v>13</v>
      </c>
      <c r="C15" s="9" t="s">
        <v>721</v>
      </c>
      <c r="D15" s="9" t="s">
        <v>722</v>
      </c>
      <c r="E15" s="9" t="s">
        <v>16</v>
      </c>
      <c r="F15" s="9" t="s">
        <v>383</v>
      </c>
      <c r="G15" s="9" t="s">
        <v>18</v>
      </c>
      <c r="H15" s="10" t="s">
        <v>698</v>
      </c>
      <c r="I15" s="11">
        <v>77.71</v>
      </c>
      <c r="J15" s="6">
        <v>15.19</v>
      </c>
      <c r="K15" s="6">
        <v>1.01</v>
      </c>
      <c r="L15" s="12">
        <f>I15*J15*K15*0.7*0.8</f>
        <v>667.64266744</v>
      </c>
      <c r="M15" s="12">
        <f>I15*J15*K15*0.7</f>
        <v>834.5533343</v>
      </c>
    </row>
    <row r="16" customFormat="1" ht="18" customHeight="1" spans="1:13">
      <c r="A16" s="9">
        <v>14</v>
      </c>
      <c r="B16" s="9" t="s">
        <v>13</v>
      </c>
      <c r="C16" s="9" t="s">
        <v>723</v>
      </c>
      <c r="D16" s="9" t="s">
        <v>724</v>
      </c>
      <c r="E16" s="9" t="s">
        <v>16</v>
      </c>
      <c r="F16" s="9" t="s">
        <v>383</v>
      </c>
      <c r="G16" s="9" t="s">
        <v>18</v>
      </c>
      <c r="H16" s="10" t="s">
        <v>698</v>
      </c>
      <c r="I16" s="11">
        <v>77.71</v>
      </c>
      <c r="J16" s="6">
        <v>15.19</v>
      </c>
      <c r="K16" s="6">
        <v>1.01</v>
      </c>
      <c r="L16" s="12">
        <f>I16*J16*K16*0.7*0.8</f>
        <v>667.64266744</v>
      </c>
      <c r="M16" s="12">
        <f>I16*J16*K16*0.7</f>
        <v>834.5533343</v>
      </c>
    </row>
    <row r="17" customFormat="1" ht="18" customHeight="1" spans="1:13">
      <c r="A17" s="9">
        <v>15</v>
      </c>
      <c r="B17" s="9" t="s">
        <v>13</v>
      </c>
      <c r="C17" s="9" t="s">
        <v>725</v>
      </c>
      <c r="D17" s="9" t="s">
        <v>726</v>
      </c>
      <c r="E17" s="9" t="s">
        <v>16</v>
      </c>
      <c r="F17" s="9" t="s">
        <v>383</v>
      </c>
      <c r="G17" s="9" t="s">
        <v>18</v>
      </c>
      <c r="H17" s="10" t="s">
        <v>698</v>
      </c>
      <c r="I17" s="11">
        <v>77.71</v>
      </c>
      <c r="J17" s="6">
        <v>15.19</v>
      </c>
      <c r="K17" s="6">
        <v>1.005</v>
      </c>
      <c r="L17" s="12">
        <f>I17*J17*K17*0.7*0.8</f>
        <v>664.33750572</v>
      </c>
      <c r="M17" s="12">
        <f>I17*J17*K17*0.7</f>
        <v>830.42188215</v>
      </c>
    </row>
    <row r="18" customFormat="1" ht="18" customHeight="1" spans="1:13">
      <c r="A18" s="9">
        <v>16</v>
      </c>
      <c r="B18" s="9" t="s">
        <v>13</v>
      </c>
      <c r="C18" s="9" t="s">
        <v>727</v>
      </c>
      <c r="D18" s="9" t="s">
        <v>728</v>
      </c>
      <c r="E18" s="9" t="s">
        <v>16</v>
      </c>
      <c r="F18" s="9" t="s">
        <v>383</v>
      </c>
      <c r="G18" s="9" t="s">
        <v>18</v>
      </c>
      <c r="H18" s="10" t="s">
        <v>698</v>
      </c>
      <c r="I18" s="11">
        <v>77.01</v>
      </c>
      <c r="J18" s="6">
        <v>15.19</v>
      </c>
      <c r="K18" s="6">
        <v>1.005</v>
      </c>
      <c r="L18" s="12">
        <f>I18*J18*K18*0.7*0.8</f>
        <v>658.35325332</v>
      </c>
      <c r="M18" s="12">
        <f>I18*J18*K18*0.7</f>
        <v>822.94156665</v>
      </c>
    </row>
    <row r="19" customFormat="1" ht="18" customHeight="1" spans="1:13">
      <c r="A19" s="9">
        <v>17</v>
      </c>
      <c r="B19" s="9" t="s">
        <v>13</v>
      </c>
      <c r="C19" s="9" t="s">
        <v>729</v>
      </c>
      <c r="D19" s="9" t="s">
        <v>730</v>
      </c>
      <c r="E19" s="9" t="s">
        <v>16</v>
      </c>
      <c r="F19" s="9" t="s">
        <v>383</v>
      </c>
      <c r="G19" s="9" t="s">
        <v>18</v>
      </c>
      <c r="H19" s="10" t="s">
        <v>698</v>
      </c>
      <c r="I19" s="11">
        <v>77.71</v>
      </c>
      <c r="J19" s="6">
        <v>15.19</v>
      </c>
      <c r="K19" s="6">
        <v>1.005</v>
      </c>
      <c r="L19" s="12">
        <f>I19*J19*K19*0.7*0.8</f>
        <v>664.33750572</v>
      </c>
      <c r="M19" s="12">
        <f>I19*J19*K19*0.7</f>
        <v>830.42188215</v>
      </c>
    </row>
    <row r="20" customFormat="1" ht="18" customHeight="1" spans="1:13">
      <c r="A20" s="9">
        <v>18</v>
      </c>
      <c r="B20" s="9" t="s">
        <v>13</v>
      </c>
      <c r="C20" s="9" t="s">
        <v>731</v>
      </c>
      <c r="D20" s="9" t="s">
        <v>732</v>
      </c>
      <c r="E20" s="9" t="s">
        <v>16</v>
      </c>
      <c r="F20" s="9" t="s">
        <v>383</v>
      </c>
      <c r="G20" s="9" t="s">
        <v>18</v>
      </c>
      <c r="H20" s="10" t="s">
        <v>698</v>
      </c>
      <c r="I20" s="11">
        <v>77.71</v>
      </c>
      <c r="J20" s="6">
        <v>15.19</v>
      </c>
      <c r="K20" s="6">
        <v>1.005</v>
      </c>
      <c r="L20" s="12">
        <f>I20*J20*K20*0.7*0.8</f>
        <v>664.33750572</v>
      </c>
      <c r="M20" s="12">
        <f>I20*J20*K20*0.7</f>
        <v>830.42188215</v>
      </c>
    </row>
    <row r="21" customFormat="1" ht="18" customHeight="1" spans="1:13">
      <c r="A21" s="9">
        <v>19</v>
      </c>
      <c r="B21" s="9" t="s">
        <v>13</v>
      </c>
      <c r="C21" s="9" t="s">
        <v>733</v>
      </c>
      <c r="D21" s="9" t="s">
        <v>734</v>
      </c>
      <c r="E21" s="9" t="s">
        <v>16</v>
      </c>
      <c r="F21" s="9" t="s">
        <v>383</v>
      </c>
      <c r="G21" s="9" t="s">
        <v>18</v>
      </c>
      <c r="H21" s="10" t="s">
        <v>698</v>
      </c>
      <c r="I21" s="11">
        <v>77.01</v>
      </c>
      <c r="J21" s="6">
        <v>15.19</v>
      </c>
      <c r="K21" s="6">
        <v>1.005</v>
      </c>
      <c r="L21" s="12">
        <f>I21*J21*K21*0.7*0.8</f>
        <v>658.35325332</v>
      </c>
      <c r="M21" s="12">
        <f>I21*J21*K21*0.7</f>
        <v>822.94156665</v>
      </c>
    </row>
    <row r="22" customFormat="1" ht="18" customHeight="1" spans="1:13">
      <c r="A22" s="9">
        <v>20</v>
      </c>
      <c r="B22" s="9" t="s">
        <v>13</v>
      </c>
      <c r="C22" s="9" t="s">
        <v>735</v>
      </c>
      <c r="D22" s="9" t="s">
        <v>736</v>
      </c>
      <c r="E22" s="9" t="s">
        <v>16</v>
      </c>
      <c r="F22" s="9" t="s">
        <v>383</v>
      </c>
      <c r="G22" s="9" t="s">
        <v>18</v>
      </c>
      <c r="H22" s="10" t="s">
        <v>698</v>
      </c>
      <c r="I22" s="11">
        <v>77.71</v>
      </c>
      <c r="J22" s="6">
        <v>15.19</v>
      </c>
      <c r="K22" s="6">
        <v>1.005</v>
      </c>
      <c r="L22" s="12">
        <f>I22*J22*K22*0.7*0.8</f>
        <v>664.33750572</v>
      </c>
      <c r="M22" s="12">
        <f>I22*J22*K22*0.7</f>
        <v>830.42188215</v>
      </c>
    </row>
    <row r="23" customFormat="1" ht="18" customHeight="1" spans="1:13">
      <c r="A23" s="9">
        <v>21</v>
      </c>
      <c r="B23" s="9" t="s">
        <v>13</v>
      </c>
      <c r="C23" s="9" t="s">
        <v>737</v>
      </c>
      <c r="D23" s="9" t="s">
        <v>738</v>
      </c>
      <c r="E23" s="9" t="s">
        <v>16</v>
      </c>
      <c r="F23" s="9" t="s">
        <v>383</v>
      </c>
      <c r="G23" s="9" t="s">
        <v>18</v>
      </c>
      <c r="H23" s="10" t="s">
        <v>698</v>
      </c>
      <c r="I23" s="11">
        <v>77.71</v>
      </c>
      <c r="J23" s="6">
        <v>15.19</v>
      </c>
      <c r="K23" s="6">
        <v>1.005</v>
      </c>
      <c r="L23" s="12">
        <f>I23*J23*K23*0.7*0.8</f>
        <v>664.33750572</v>
      </c>
      <c r="M23" s="12">
        <f>I23*J23*K23*0.7</f>
        <v>830.42188215</v>
      </c>
    </row>
    <row r="24" customFormat="1" ht="18" customHeight="1" spans="1:13">
      <c r="A24" s="9">
        <v>22</v>
      </c>
      <c r="B24" s="9" t="s">
        <v>13</v>
      </c>
      <c r="C24" s="9" t="s">
        <v>739</v>
      </c>
      <c r="D24" s="9" t="s">
        <v>740</v>
      </c>
      <c r="E24" s="9" t="s">
        <v>16</v>
      </c>
      <c r="F24" s="9" t="s">
        <v>383</v>
      </c>
      <c r="G24" s="9" t="s">
        <v>18</v>
      </c>
      <c r="H24" s="10" t="s">
        <v>698</v>
      </c>
      <c r="I24" s="11">
        <v>77.01</v>
      </c>
      <c r="J24" s="6">
        <v>15.19</v>
      </c>
      <c r="K24" s="6">
        <v>1.005</v>
      </c>
      <c r="L24" s="12">
        <f>I24*J24*K24*0.7*0.8</f>
        <v>658.35325332</v>
      </c>
      <c r="M24" s="12">
        <f>I24*J24*K24*0.7</f>
        <v>822.94156665</v>
      </c>
    </row>
    <row r="25" customFormat="1" ht="18" customHeight="1" spans="1:13">
      <c r="A25" s="9">
        <v>23</v>
      </c>
      <c r="B25" s="9" t="s">
        <v>13</v>
      </c>
      <c r="C25" s="9" t="s">
        <v>741</v>
      </c>
      <c r="D25" s="9" t="s">
        <v>742</v>
      </c>
      <c r="E25" s="9" t="s">
        <v>16</v>
      </c>
      <c r="F25" s="9" t="s">
        <v>383</v>
      </c>
      <c r="G25" s="9" t="s">
        <v>18</v>
      </c>
      <c r="H25" s="10" t="s">
        <v>698</v>
      </c>
      <c r="I25" s="11">
        <v>77.71</v>
      </c>
      <c r="J25" s="6">
        <v>15.19</v>
      </c>
      <c r="K25" s="6">
        <v>1.005</v>
      </c>
      <c r="L25" s="12">
        <f>I25*J25*K25*0.7*0.8</f>
        <v>664.33750572</v>
      </c>
      <c r="M25" s="12">
        <f>I25*J25*K25*0.7</f>
        <v>830.42188215</v>
      </c>
    </row>
    <row r="26" customFormat="1" ht="18" customHeight="1" spans="1:13">
      <c r="A26" s="9">
        <v>24</v>
      </c>
      <c r="B26" s="9" t="s">
        <v>13</v>
      </c>
      <c r="C26" s="9" t="s">
        <v>743</v>
      </c>
      <c r="D26" s="9" t="s">
        <v>744</v>
      </c>
      <c r="E26" s="9" t="s">
        <v>16</v>
      </c>
      <c r="F26" s="9" t="s">
        <v>383</v>
      </c>
      <c r="G26" s="9" t="s">
        <v>18</v>
      </c>
      <c r="H26" s="10" t="s">
        <v>698</v>
      </c>
      <c r="I26" s="11">
        <v>77.38</v>
      </c>
      <c r="J26" s="6">
        <v>15.19</v>
      </c>
      <c r="K26" s="6">
        <v>1.015</v>
      </c>
      <c r="L26" s="12">
        <f>I26*J26*K26*0.7*0.8</f>
        <v>668.09861048</v>
      </c>
      <c r="M26" s="12">
        <f>I26*J26*K26*0.7</f>
        <v>835.1232631</v>
      </c>
    </row>
    <row r="27" customFormat="1" ht="18" customHeight="1" spans="1:13">
      <c r="A27" s="9">
        <v>25</v>
      </c>
      <c r="B27" s="9" t="s">
        <v>13</v>
      </c>
      <c r="C27" s="9" t="s">
        <v>745</v>
      </c>
      <c r="D27" s="9" t="s">
        <v>746</v>
      </c>
      <c r="E27" s="9" t="s">
        <v>16</v>
      </c>
      <c r="F27" s="9" t="s">
        <v>383</v>
      </c>
      <c r="G27" s="9" t="s">
        <v>18</v>
      </c>
      <c r="H27" s="10" t="s">
        <v>698</v>
      </c>
      <c r="I27" s="11">
        <v>77.09</v>
      </c>
      <c r="J27" s="6">
        <v>15.19</v>
      </c>
      <c r="K27" s="6">
        <v>1.015</v>
      </c>
      <c r="L27" s="12">
        <f>I27*J27*K27*0.7*0.8</f>
        <v>665.59475164</v>
      </c>
      <c r="M27" s="12">
        <f>I27*J27*K27*0.7</f>
        <v>831.99343955</v>
      </c>
    </row>
    <row r="28" customFormat="1" ht="18" customHeight="1" spans="1:13">
      <c r="A28" s="9">
        <v>26</v>
      </c>
      <c r="B28" s="9" t="s">
        <v>13</v>
      </c>
      <c r="C28" s="9" t="s">
        <v>747</v>
      </c>
      <c r="D28" s="9" t="s">
        <v>748</v>
      </c>
      <c r="E28" s="9" t="s">
        <v>16</v>
      </c>
      <c r="F28" s="9" t="s">
        <v>383</v>
      </c>
      <c r="G28" s="9" t="s">
        <v>18</v>
      </c>
      <c r="H28" s="10" t="s">
        <v>698</v>
      </c>
      <c r="I28" s="11">
        <v>77.38</v>
      </c>
      <c r="J28" s="6">
        <v>15.19</v>
      </c>
      <c r="K28" s="6">
        <v>1.015</v>
      </c>
      <c r="L28" s="12">
        <f>I28*J28*K28*0.7*0.8</f>
        <v>668.09861048</v>
      </c>
      <c r="M28" s="12">
        <f>I28*J28*K28*0.7</f>
        <v>835.1232631</v>
      </c>
    </row>
    <row r="29" customFormat="1" ht="18" customHeight="1" spans="1:13">
      <c r="A29" s="9">
        <v>27</v>
      </c>
      <c r="B29" s="9" t="s">
        <v>13</v>
      </c>
      <c r="C29" s="9" t="s">
        <v>749</v>
      </c>
      <c r="D29" s="9" t="s">
        <v>750</v>
      </c>
      <c r="E29" s="9" t="s">
        <v>16</v>
      </c>
      <c r="F29" s="9" t="s">
        <v>383</v>
      </c>
      <c r="G29" s="9" t="s">
        <v>18</v>
      </c>
      <c r="H29" s="10" t="s">
        <v>698</v>
      </c>
      <c r="I29" s="11">
        <v>77.38</v>
      </c>
      <c r="J29" s="6">
        <v>15.19</v>
      </c>
      <c r="K29" s="6">
        <v>1.015</v>
      </c>
      <c r="L29" s="12">
        <f>I29*J29*K29*0.7*0.8</f>
        <v>668.09861048</v>
      </c>
      <c r="M29" s="12">
        <f>I29*J29*K29*0.7</f>
        <v>835.1232631</v>
      </c>
    </row>
    <row r="30" customFormat="1" ht="18" customHeight="1" spans="1:13">
      <c r="A30" s="9">
        <v>28</v>
      </c>
      <c r="B30" s="9" t="s">
        <v>13</v>
      </c>
      <c r="C30" s="9" t="s">
        <v>751</v>
      </c>
      <c r="D30" s="9" t="s">
        <v>752</v>
      </c>
      <c r="E30" s="9" t="s">
        <v>16</v>
      </c>
      <c r="F30" s="9" t="s">
        <v>383</v>
      </c>
      <c r="G30" s="9" t="s">
        <v>18</v>
      </c>
      <c r="H30" s="10" t="s">
        <v>698</v>
      </c>
      <c r="I30" s="11">
        <v>77.38</v>
      </c>
      <c r="J30" s="6">
        <v>15.19</v>
      </c>
      <c r="K30" s="6">
        <v>1.01</v>
      </c>
      <c r="L30" s="12">
        <f>I30*J30*K30*0.7*0.8</f>
        <v>664.80748432</v>
      </c>
      <c r="M30" s="12">
        <f>I30*J30*K30*0.7</f>
        <v>831.0093554</v>
      </c>
    </row>
    <row r="31" customFormat="1" ht="18" customHeight="1" spans="1:13">
      <c r="A31" s="9">
        <v>29</v>
      </c>
      <c r="B31" s="9" t="s">
        <v>13</v>
      </c>
      <c r="C31" s="9" t="s">
        <v>753</v>
      </c>
      <c r="D31" s="9" t="s">
        <v>754</v>
      </c>
      <c r="E31" s="9" t="s">
        <v>16</v>
      </c>
      <c r="F31" s="9" t="s">
        <v>383</v>
      </c>
      <c r="G31" s="9" t="s">
        <v>18</v>
      </c>
      <c r="H31" s="10" t="s">
        <v>698</v>
      </c>
      <c r="I31" s="11">
        <v>77.38</v>
      </c>
      <c r="J31" s="6">
        <v>15.19</v>
      </c>
      <c r="K31" s="6">
        <v>1.01</v>
      </c>
      <c r="L31" s="12">
        <f>I31*J31*K31*0.7*0.8</f>
        <v>664.80748432</v>
      </c>
      <c r="M31" s="12">
        <f>I31*J31*K31*0.7</f>
        <v>831.0093554</v>
      </c>
    </row>
    <row r="32" customFormat="1" ht="18" customHeight="1" spans="1:13">
      <c r="A32" s="9">
        <v>30</v>
      </c>
      <c r="B32" s="9" t="s">
        <v>13</v>
      </c>
      <c r="C32" s="9" t="s">
        <v>755</v>
      </c>
      <c r="D32" s="9" t="s">
        <v>756</v>
      </c>
      <c r="E32" s="9" t="s">
        <v>16</v>
      </c>
      <c r="F32" s="9" t="s">
        <v>383</v>
      </c>
      <c r="G32" s="9" t="s">
        <v>18</v>
      </c>
      <c r="H32" s="10" t="s">
        <v>698</v>
      </c>
      <c r="I32" s="11">
        <v>77.38</v>
      </c>
      <c r="J32" s="6">
        <v>15.19</v>
      </c>
      <c r="K32" s="6">
        <v>1.01</v>
      </c>
      <c r="L32" s="12">
        <f>I32*J32*K32*0.7*0.8</f>
        <v>664.80748432</v>
      </c>
      <c r="M32" s="12">
        <f>I32*J32*K32*0.7</f>
        <v>831.0093554</v>
      </c>
    </row>
    <row r="33" customFormat="1" ht="18" customHeight="1" spans="1:13">
      <c r="A33" s="9">
        <v>31</v>
      </c>
      <c r="B33" s="9" t="s">
        <v>13</v>
      </c>
      <c r="C33" s="9" t="s">
        <v>757</v>
      </c>
      <c r="D33" s="9" t="s">
        <v>758</v>
      </c>
      <c r="E33" s="9" t="s">
        <v>16</v>
      </c>
      <c r="F33" s="9" t="s">
        <v>383</v>
      </c>
      <c r="G33" s="9" t="s">
        <v>18</v>
      </c>
      <c r="H33" s="10" t="s">
        <v>698</v>
      </c>
      <c r="I33" s="11">
        <v>77.38</v>
      </c>
      <c r="J33" s="6">
        <v>15.19</v>
      </c>
      <c r="K33" s="6">
        <v>1.01</v>
      </c>
      <c r="L33" s="12">
        <f>I33*J33*K33*0.7*0.8</f>
        <v>664.80748432</v>
      </c>
      <c r="M33" s="12">
        <f>I33*J33*K33*0.7</f>
        <v>831.0093554</v>
      </c>
    </row>
    <row r="34" customFormat="1" ht="18" customHeight="1" spans="1:13">
      <c r="A34" s="9">
        <v>32</v>
      </c>
      <c r="B34" s="9" t="s">
        <v>13</v>
      </c>
      <c r="C34" s="9" t="s">
        <v>759</v>
      </c>
      <c r="D34" s="9" t="s">
        <v>760</v>
      </c>
      <c r="E34" s="9" t="s">
        <v>16</v>
      </c>
      <c r="F34" s="9" t="s">
        <v>383</v>
      </c>
      <c r="G34" s="9" t="s">
        <v>18</v>
      </c>
      <c r="H34" s="10" t="s">
        <v>698</v>
      </c>
      <c r="I34" s="11">
        <v>77.38</v>
      </c>
      <c r="J34" s="6">
        <v>15.19</v>
      </c>
      <c r="K34" s="6">
        <v>1.005</v>
      </c>
      <c r="L34" s="12">
        <f>I34*J34*K34*0.7*0.8</f>
        <v>661.51635816</v>
      </c>
      <c r="M34" s="12">
        <f>I34*J34*K34*0.7</f>
        <v>826.8954477</v>
      </c>
    </row>
    <row r="35" customFormat="1" ht="18" customHeight="1" spans="1:13">
      <c r="A35" s="9">
        <v>33</v>
      </c>
      <c r="B35" s="9" t="s">
        <v>13</v>
      </c>
      <c r="C35" s="9" t="s">
        <v>761</v>
      </c>
      <c r="D35" s="9" t="s">
        <v>762</v>
      </c>
      <c r="E35" s="9" t="s">
        <v>16</v>
      </c>
      <c r="F35" s="9" t="s">
        <v>383</v>
      </c>
      <c r="G35" s="9" t="s">
        <v>18</v>
      </c>
      <c r="H35" s="10" t="s">
        <v>698</v>
      </c>
      <c r="I35" s="11">
        <v>77.38</v>
      </c>
      <c r="J35" s="6">
        <v>15.19</v>
      </c>
      <c r="K35" s="6">
        <v>1.005</v>
      </c>
      <c r="L35" s="12">
        <f>I35*J35*K35*0.7*0.8</f>
        <v>661.51635816</v>
      </c>
      <c r="M35" s="12">
        <f>I35*J35*K35*0.7</f>
        <v>826.8954477</v>
      </c>
    </row>
    <row r="36" customFormat="1" ht="18" customHeight="1" spans="1:13">
      <c r="A36" s="9">
        <v>34</v>
      </c>
      <c r="B36" s="9" t="s">
        <v>13</v>
      </c>
      <c r="C36" s="9" t="s">
        <v>763</v>
      </c>
      <c r="D36" s="9" t="s">
        <v>764</v>
      </c>
      <c r="E36" s="9" t="s">
        <v>16</v>
      </c>
      <c r="F36" s="9" t="s">
        <v>383</v>
      </c>
      <c r="G36" s="9" t="s">
        <v>18</v>
      </c>
      <c r="H36" s="10" t="s">
        <v>698</v>
      </c>
      <c r="I36" s="11">
        <v>77.38</v>
      </c>
      <c r="J36" s="6">
        <v>15.19</v>
      </c>
      <c r="K36" s="6">
        <v>1.005</v>
      </c>
      <c r="L36" s="12">
        <f>I36*J36*K36*0.7*0.8</f>
        <v>661.51635816</v>
      </c>
      <c r="M36" s="12">
        <f>I36*J36*K36*0.7</f>
        <v>826.8954477</v>
      </c>
    </row>
    <row r="37" customFormat="1" ht="18" customHeight="1" spans="1:13">
      <c r="A37" s="9">
        <v>35</v>
      </c>
      <c r="B37" s="9" t="s">
        <v>13</v>
      </c>
      <c r="C37" s="9" t="s">
        <v>765</v>
      </c>
      <c r="D37" s="9" t="s">
        <v>766</v>
      </c>
      <c r="E37" s="9" t="s">
        <v>16</v>
      </c>
      <c r="F37" s="9" t="s">
        <v>383</v>
      </c>
      <c r="G37" s="9" t="s">
        <v>18</v>
      </c>
      <c r="H37" s="10" t="s">
        <v>698</v>
      </c>
      <c r="I37" s="11">
        <v>77.38</v>
      </c>
      <c r="J37" s="6">
        <v>15.19</v>
      </c>
      <c r="K37" s="6">
        <v>1.005</v>
      </c>
      <c r="L37" s="12">
        <f>I37*J37*K37*0.7*0.8</f>
        <v>661.51635816</v>
      </c>
      <c r="M37" s="12">
        <f>I37*J37*K37*0.7</f>
        <v>826.8954477</v>
      </c>
    </row>
  </sheetData>
  <mergeCells count="1">
    <mergeCell ref="A1:M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1、一房一厅（麻章）121</vt:lpstr>
      <vt:lpstr>2、一房一厅（赤坎超60㎡）3</vt:lpstr>
      <vt:lpstr>3、一房一厅（赤坎）17</vt:lpstr>
      <vt:lpstr>4、两房一厅（麻章）50</vt:lpstr>
      <vt:lpstr>5、两房一厅（赤坎）电梯22</vt:lpstr>
      <vt:lpstr>6、两房一厅（赤坎）步梯10</vt:lpstr>
      <vt:lpstr>7、两房一厅（赤坎超70㎡）35</vt:lpstr>
      <vt:lpstr>8、三房一厅（赤坎超70㎡）35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寒枫</cp:lastModifiedBy>
  <dcterms:created xsi:type="dcterms:W3CDTF">2026-03-31T01:38:00Z</dcterms:created>
  <dcterms:modified xsi:type="dcterms:W3CDTF">2026-05-27T01:32:21Z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80380FE694E5469FA74A1367A5EDABDF_12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