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5" firstSheet="2" activeTab="3"/>
  </bookViews>
  <sheets>
    <sheet name="户籍户数人数" sheetId="1" r:id="rId1"/>
    <sheet name="户籍人口变动" sheetId="2" r:id="rId2"/>
    <sheet name="人口密度" sheetId="3" r:id="rId3"/>
    <sheet name="分县户数、城乡人口" sheetId="4" r:id="rId4"/>
    <sheet name="分县年末户籍人口" sheetId="5" r:id="rId5"/>
    <sheet name="分县户籍分年龄、迁入、迁出" sheetId="6" r:id="rId6"/>
    <sheet name="分县历年常住人口" sheetId="7" r:id="rId7"/>
    <sheet name="分县历年常住人口城镇化率" sheetId="8" r:id="rId8"/>
    <sheet name="分县常住人口出生、死亡、自然增长" sheetId="9" r:id="rId9"/>
  </sheets>
  <definedNames>
    <definedName name="_xlnm.Print_Area" localSheetId="5">'分县户籍分年龄、迁入、迁出'!$A$1:$H$39</definedName>
    <definedName name="_xlnm.Print_Area" localSheetId="3">'分县户数、城乡人口'!$A$1:$G$36</definedName>
    <definedName name="_xlnm.Print_Area" localSheetId="6">'分县历年常住人口'!$A$1:$L$22</definedName>
    <definedName name="_xlnm.Print_Area" localSheetId="4">'分县年末户籍人口'!$A$1:$G$38</definedName>
    <definedName name="_xlnm.Print_Area" localSheetId="0">'户籍户数人数'!$A$1:$G$39</definedName>
    <definedName name="_xlnm.Print_Area" localSheetId="1">'户籍人口变动'!$A$1:$C$38</definedName>
    <definedName name="_xlnm.Print_Area" localSheetId="2">'人口密度'!$A$1:$H$36</definedName>
  </definedNames>
  <calcPr fullCalcOnLoad="1"/>
</workbook>
</file>

<file path=xl/sharedStrings.xml><?xml version="1.0" encoding="utf-8"?>
<sst xmlns="http://schemas.openxmlformats.org/spreadsheetml/2006/main" count="391" uniqueCount="257">
  <si>
    <t>主要年份户籍总户数、总人口</t>
  </si>
  <si>
    <t>单位: 人</t>
  </si>
  <si>
    <t>年 份</t>
  </si>
  <si>
    <t>户籍总户数
（户）</t>
  </si>
  <si>
    <t>户籍总人口
（人）</t>
  </si>
  <si>
    <t>平均人口</t>
  </si>
  <si>
    <t>乡村/农业人口</t>
  </si>
  <si>
    <t>城镇/非农人口</t>
  </si>
  <si>
    <t>#男性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</si>
  <si>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</si>
  <si>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</si>
  <si>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</si>
  <si>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</si>
  <si>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</si>
  <si>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</si>
  <si>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</si>
  <si>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</si>
  <si>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</si>
  <si>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</si>
  <si>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</si>
  <si>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</si>
  <si>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</si>
  <si>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</si>
  <si>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</si>
  <si>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</si>
  <si>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</si>
  <si>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</si>
  <si>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</si>
  <si>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</si>
  <si>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</si>
  <si>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</si>
  <si>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</si>
  <si>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</si>
  <si>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</si>
  <si>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</si>
  <si>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</si>
  <si>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</si>
  <si>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</si>
  <si>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</si>
  <si>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</si>
  <si>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</si>
  <si>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</si>
  <si>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</si>
  <si>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</si>
  <si>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</si>
  <si>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</si>
  <si>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</si>
  <si>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</si>
  <si>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</si>
  <si>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</si>
  <si>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</si>
  <si>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</si>
  <si>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</si>
  <si>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</si>
  <si>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r>
      <t>注：2015年取消农业与非农户口统计，统计口径改为乡村人口与城镇人口。上表中19</t>
    </r>
    <r>
      <rPr>
        <sz val="12"/>
        <rFont val="宋体"/>
        <family val="0"/>
      </rPr>
      <t>73</t>
    </r>
    <r>
      <rPr>
        <sz val="12"/>
        <rFont val="宋体"/>
        <family val="0"/>
      </rPr>
      <t>年-2014年为农业人口和非农人口，2015年后</t>
    </r>
    <r>
      <rPr>
        <sz val="12"/>
        <rFont val="宋体"/>
        <family val="0"/>
      </rPr>
      <t>为乡村人口和城镇人口。</t>
    </r>
  </si>
  <si>
    <t>主要年份户籍人口变动情况</t>
  </si>
  <si>
    <t>单位：人</t>
  </si>
  <si>
    <t>年份</t>
  </si>
  <si>
    <t>出生入户人数　　</t>
  </si>
  <si>
    <t>死亡注销人数</t>
  </si>
  <si>
    <t>迁入人数</t>
  </si>
  <si>
    <t>迁出人数</t>
  </si>
  <si>
    <t xml:space="preserve">  1974年    </t>
  </si>
  <si>
    <t xml:space="preserve">  1975年    </t>
  </si>
  <si>
    <t xml:space="preserve">  1976年    </t>
  </si>
  <si>
    <t xml:space="preserve">  1977年    </t>
  </si>
  <si>
    <t xml:space="preserve">  1978年    </t>
  </si>
  <si>
    <t xml:space="preserve">  1979年    </t>
  </si>
  <si>
    <t xml:space="preserve">  1980年    </t>
  </si>
  <si>
    <t xml:space="preserve">  1981年    </t>
  </si>
  <si>
    <t xml:space="preserve">  1982年    </t>
  </si>
  <si>
    <t xml:space="preserve">  1983年    </t>
  </si>
  <si>
    <t xml:space="preserve">  1984年    </t>
  </si>
  <si>
    <t xml:space="preserve">  1985年    </t>
  </si>
  <si>
    <t xml:space="preserve">  1986年    </t>
  </si>
  <si>
    <t xml:space="preserve">  1987年    </t>
  </si>
  <si>
    <t xml:space="preserve">  1988年    </t>
  </si>
  <si>
    <t xml:space="preserve">  1989年    </t>
  </si>
  <si>
    <t xml:space="preserve">  1990年    </t>
  </si>
  <si>
    <t xml:space="preserve">  1991年    </t>
  </si>
  <si>
    <t xml:space="preserve">  1992年    </t>
  </si>
  <si>
    <t xml:space="preserve">  1993年    </t>
  </si>
  <si>
    <t xml:space="preserve">  1995年    </t>
  </si>
  <si>
    <t xml:space="preserve">  1996年    </t>
  </si>
  <si>
    <t xml:space="preserve">  1997年    </t>
  </si>
  <si>
    <t xml:space="preserve">  1998年    </t>
  </si>
  <si>
    <t xml:space="preserve">  1999年    </t>
  </si>
  <si>
    <t xml:space="preserve">  2000年    </t>
  </si>
  <si>
    <t xml:space="preserve"> </t>
  </si>
  <si>
    <t xml:space="preserve">  2001年    </t>
  </si>
  <si>
    <t xml:space="preserve">  2002年    </t>
  </si>
  <si>
    <t xml:space="preserve">  2003年    </t>
  </si>
  <si>
    <t xml:space="preserve">  2004年    </t>
  </si>
  <si>
    <t xml:space="preserve">  2005年    </t>
  </si>
  <si>
    <t xml:space="preserve">  2006年    </t>
  </si>
  <si>
    <t xml:space="preserve">  2007年</t>
  </si>
  <si>
    <t xml:space="preserve">  2008年</t>
  </si>
  <si>
    <t xml:space="preserve">  2009年</t>
  </si>
  <si>
    <t xml:space="preserve">  2010年</t>
  </si>
  <si>
    <t xml:space="preserve">  2011年</t>
  </si>
  <si>
    <t xml:space="preserve">  2012年</t>
  </si>
  <si>
    <t>主要年份人口密度</t>
  </si>
  <si>
    <t>单位：人/平方公里</t>
  </si>
  <si>
    <t>全市</t>
  </si>
  <si>
    <t>市区</t>
  </si>
  <si>
    <t>吴川市</t>
  </si>
  <si>
    <t>徐闻县</t>
  </si>
  <si>
    <t>雷州市</t>
  </si>
  <si>
    <t>遂溪县</t>
  </si>
  <si>
    <t>廉江市</t>
  </si>
  <si>
    <t xml:space="preserve">  1994年    </t>
  </si>
  <si>
    <t xml:space="preserve"> 2007年</t>
  </si>
  <si>
    <t xml:space="preserve"> 2008年</t>
  </si>
  <si>
    <t xml:space="preserve"> 2009年</t>
  </si>
  <si>
    <t xml:space="preserve"> 2010年</t>
  </si>
  <si>
    <t xml:space="preserve"> 2011年</t>
  </si>
  <si>
    <t xml:space="preserve"> 2012年</t>
  </si>
  <si>
    <t xml:space="preserve"> 2013年</t>
  </si>
  <si>
    <t xml:space="preserve"> 2014年</t>
  </si>
  <si>
    <t xml:space="preserve"> 2015年</t>
  </si>
  <si>
    <r>
      <t>2</t>
    </r>
    <r>
      <rPr>
        <sz val="12"/>
        <rFont val="宋体"/>
        <family val="0"/>
      </rPr>
      <t>016年</t>
    </r>
  </si>
  <si>
    <t xml:space="preserve"> 2018年</t>
  </si>
  <si>
    <t>分县（市、区）年末户籍户数、户均人数</t>
  </si>
  <si>
    <t>单位：人 、户</t>
  </si>
  <si>
    <t>县（市、区）</t>
  </si>
  <si>
    <t>户籍总人口</t>
  </si>
  <si>
    <t>户籍总户数</t>
  </si>
  <si>
    <t>平均每户人数</t>
  </si>
  <si>
    <r>
      <t>2018</t>
    </r>
    <r>
      <rPr>
        <b/>
        <sz val="12"/>
        <rFont val="宋体"/>
        <family val="0"/>
      </rPr>
      <t>年</t>
    </r>
  </si>
  <si>
    <t xml:space="preserve">   合   计  </t>
  </si>
  <si>
    <t xml:space="preserve">  市辖区    </t>
  </si>
  <si>
    <t xml:space="preserve">    赤坎区  </t>
  </si>
  <si>
    <t xml:space="preserve">    霞山区  </t>
  </si>
  <si>
    <t xml:space="preserve">    坡头区  </t>
  </si>
  <si>
    <t xml:space="preserve">    麻章区  </t>
  </si>
  <si>
    <t xml:space="preserve">    开发区</t>
  </si>
  <si>
    <t xml:space="preserve">  吴川市    </t>
  </si>
  <si>
    <t xml:space="preserve">  徐闻县    </t>
  </si>
  <si>
    <t xml:space="preserve">  雷州市    </t>
  </si>
  <si>
    <t xml:space="preserve">  遂溪县    </t>
  </si>
  <si>
    <t xml:space="preserve">  廉江市    </t>
  </si>
  <si>
    <t>分县（市、区）年末城乡常住人口</t>
  </si>
  <si>
    <r>
      <t>（201</t>
    </r>
    <r>
      <rPr>
        <sz val="12"/>
        <rFont val="宋体"/>
        <family val="0"/>
      </rPr>
      <t>8</t>
    </r>
    <r>
      <rPr>
        <sz val="12"/>
        <rFont val="宋体"/>
        <family val="0"/>
      </rPr>
      <t>年）</t>
    </r>
  </si>
  <si>
    <t>单位：万人、％</t>
  </si>
  <si>
    <t>常住总人口</t>
  </si>
  <si>
    <t>其     中：</t>
  </si>
  <si>
    <t>城镇人口</t>
  </si>
  <si>
    <t>城镇人口占
总人口比例</t>
  </si>
  <si>
    <t>乡村人口</t>
  </si>
  <si>
    <t>乡村人口占
总人口比例</t>
  </si>
  <si>
    <t xml:space="preserve">   合    计   </t>
  </si>
  <si>
    <t xml:space="preserve">   市辖区     </t>
  </si>
  <si>
    <t xml:space="preserve">      赤坎区   </t>
  </si>
  <si>
    <t xml:space="preserve">      霞山区   </t>
  </si>
  <si>
    <t xml:space="preserve">      坡头区   </t>
  </si>
  <si>
    <t xml:space="preserve">      麻章区   </t>
  </si>
  <si>
    <t xml:space="preserve">      开发区</t>
  </si>
  <si>
    <t xml:space="preserve">   吴川市     </t>
  </si>
  <si>
    <t xml:space="preserve">   徐闻县     </t>
  </si>
  <si>
    <t xml:space="preserve">   雷州市     </t>
  </si>
  <si>
    <t xml:space="preserve">   遂溪县     </t>
  </si>
  <si>
    <t xml:space="preserve">   廉江市     </t>
  </si>
  <si>
    <t>注：表中部分相对数由于单位取舍问题而产生的计算误差，均未作机械调整。</t>
  </si>
  <si>
    <t>分县（市、区）年末户籍人口</t>
  </si>
  <si>
    <t>按性别分</t>
  </si>
  <si>
    <t>男性</t>
  </si>
  <si>
    <t>女性</t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</si>
  <si>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</t>
    </r>
  </si>
  <si>
    <r>
      <t>2</t>
    </r>
    <r>
      <rPr>
        <b/>
        <sz val="12"/>
        <rFont val="宋体"/>
        <family val="0"/>
      </rPr>
      <t>018年</t>
    </r>
  </si>
  <si>
    <t xml:space="preserve">   合  计   </t>
  </si>
  <si>
    <t xml:space="preserve">   市辖区   </t>
  </si>
  <si>
    <t xml:space="preserve">     赤坎区 </t>
  </si>
  <si>
    <t xml:space="preserve">     霞山区 </t>
  </si>
  <si>
    <t xml:space="preserve">     坡头区 </t>
  </si>
  <si>
    <t xml:space="preserve">     麻章区 </t>
  </si>
  <si>
    <t xml:space="preserve"> 开发区</t>
  </si>
  <si>
    <t xml:space="preserve">   吴川市   </t>
  </si>
  <si>
    <t xml:space="preserve">   徐闻县   </t>
  </si>
  <si>
    <t xml:space="preserve">   雷州市   </t>
  </si>
  <si>
    <t xml:space="preserve">   遂溪县   </t>
  </si>
  <si>
    <t xml:space="preserve">   廉江市   </t>
  </si>
  <si>
    <t>分县（市、区）年末户籍人口（续）</t>
  </si>
  <si>
    <t>户籍总人口按乡村、城镇分</t>
  </si>
  <si>
    <t>总人口</t>
  </si>
  <si>
    <t>分县（市、区）分年龄户籍人口数</t>
  </si>
  <si>
    <r>
      <t>（201</t>
    </r>
    <r>
      <rPr>
        <sz val="12"/>
        <rFont val="宋体"/>
        <family val="0"/>
      </rPr>
      <t>8年）</t>
    </r>
  </si>
  <si>
    <r>
      <t>0</t>
    </r>
    <r>
      <rPr>
        <b/>
        <sz val="12"/>
        <rFont val="宋体"/>
        <family val="0"/>
      </rPr>
      <t>-17岁</t>
    </r>
  </si>
  <si>
    <r>
      <t>18-3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岁</t>
    </r>
  </si>
  <si>
    <r>
      <t>3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-</t>
    </r>
    <r>
      <rPr>
        <b/>
        <sz val="12"/>
        <rFont val="宋体"/>
        <family val="0"/>
      </rPr>
      <t>59</t>
    </r>
    <r>
      <rPr>
        <b/>
        <sz val="12"/>
        <rFont val="宋体"/>
        <family val="0"/>
      </rPr>
      <t>岁</t>
    </r>
  </si>
  <si>
    <t>60岁及以上</t>
  </si>
  <si>
    <t xml:space="preserve">   合     计    </t>
  </si>
  <si>
    <t xml:space="preserve">     市辖区     </t>
  </si>
  <si>
    <t xml:space="preserve">       赤坎区   </t>
  </si>
  <si>
    <t xml:space="preserve">       霞山区   </t>
  </si>
  <si>
    <t xml:space="preserve">       坡头区   </t>
  </si>
  <si>
    <t xml:space="preserve">       麻章区   </t>
  </si>
  <si>
    <t xml:space="preserve">       开发区</t>
  </si>
  <si>
    <t xml:space="preserve">   吴川市       </t>
  </si>
  <si>
    <t xml:space="preserve">   徐闻县       </t>
  </si>
  <si>
    <t xml:space="preserve">   雷州市       </t>
  </si>
  <si>
    <t xml:space="preserve">   遂溪县       </t>
  </si>
  <si>
    <t xml:space="preserve">   廉江市       </t>
  </si>
  <si>
    <t>分县（市、区）迁入、迁出户籍人口数</t>
  </si>
  <si>
    <t>迁     入</t>
  </si>
  <si>
    <t>迁    出</t>
  </si>
  <si>
    <t>合计</t>
  </si>
  <si>
    <t>省内</t>
  </si>
  <si>
    <t>省外</t>
  </si>
  <si>
    <t xml:space="preserve">     赤坎区   </t>
  </si>
  <si>
    <t xml:space="preserve">     霞山区   </t>
  </si>
  <si>
    <t xml:space="preserve">     坡头区   </t>
  </si>
  <si>
    <t xml:space="preserve">     麻章区   </t>
  </si>
  <si>
    <r>
      <t xml:space="preserve"> </t>
    </r>
    <r>
      <rPr>
        <sz val="12"/>
        <rFont val="宋体"/>
        <family val="0"/>
      </rPr>
      <t xml:space="preserve">    开发区</t>
    </r>
  </si>
  <si>
    <t>分县(市、区）主要年份常住人口</t>
  </si>
  <si>
    <t>单位：万人</t>
  </si>
  <si>
    <r>
      <t xml:space="preserve"> </t>
    </r>
    <r>
      <rPr>
        <sz val="10"/>
        <rFont val="宋体"/>
        <family val="0"/>
      </rPr>
      <t>湛江市</t>
    </r>
  </si>
  <si>
    <t>赤坎区</t>
  </si>
  <si>
    <t>霞山区</t>
  </si>
  <si>
    <t>坡头区</t>
  </si>
  <si>
    <t>麻章区</t>
  </si>
  <si>
    <t>开发区</t>
  </si>
  <si>
    <r>
      <t>1993</t>
    </r>
    <r>
      <rPr>
        <sz val="10"/>
        <rFont val="宋体"/>
        <family val="0"/>
      </rPr>
      <t>年</t>
    </r>
  </si>
  <si>
    <r>
      <t>1994</t>
    </r>
    <r>
      <rPr>
        <sz val="10"/>
        <rFont val="宋体"/>
        <family val="0"/>
      </rPr>
      <t>年</t>
    </r>
  </si>
  <si>
    <r>
      <t>1995</t>
    </r>
    <r>
      <rPr>
        <b/>
        <sz val="10"/>
        <rFont val="宋体"/>
        <family val="0"/>
      </rPr>
      <t>年</t>
    </r>
  </si>
  <si>
    <r>
      <t>1996</t>
    </r>
    <r>
      <rPr>
        <sz val="10"/>
        <rFont val="宋体"/>
        <family val="0"/>
      </rPr>
      <t>年</t>
    </r>
  </si>
  <si>
    <r>
      <t>1997</t>
    </r>
    <r>
      <rPr>
        <sz val="10"/>
        <rFont val="宋体"/>
        <family val="0"/>
      </rPr>
      <t>年</t>
    </r>
  </si>
  <si>
    <r>
      <t>1998</t>
    </r>
    <r>
      <rPr>
        <sz val="10"/>
        <rFont val="宋体"/>
        <family val="0"/>
      </rPr>
      <t>年</t>
    </r>
  </si>
  <si>
    <r>
      <t>1999</t>
    </r>
    <r>
      <rPr>
        <sz val="10"/>
        <rFont val="宋体"/>
        <family val="0"/>
      </rPr>
      <t>年</t>
    </r>
  </si>
  <si>
    <r>
      <t>2000</t>
    </r>
    <r>
      <rPr>
        <b/>
        <sz val="10"/>
        <rFont val="宋体"/>
        <family val="0"/>
      </rPr>
      <t>年</t>
    </r>
  </si>
  <si>
    <r>
      <t>2001</t>
    </r>
    <r>
      <rPr>
        <sz val="10"/>
        <rFont val="宋体"/>
        <family val="0"/>
      </rPr>
      <t>年</t>
    </r>
  </si>
  <si>
    <r>
      <t>2002</t>
    </r>
    <r>
      <rPr>
        <sz val="10"/>
        <rFont val="宋体"/>
        <family val="0"/>
      </rPr>
      <t>年</t>
    </r>
  </si>
  <si>
    <r>
      <t>2003</t>
    </r>
    <r>
      <rPr>
        <sz val="10"/>
        <rFont val="宋体"/>
        <family val="0"/>
      </rPr>
      <t>年</t>
    </r>
  </si>
  <si>
    <r>
      <t>2004</t>
    </r>
    <r>
      <rPr>
        <sz val="10"/>
        <rFont val="宋体"/>
        <family val="0"/>
      </rPr>
      <t>年</t>
    </r>
  </si>
  <si>
    <r>
      <t>2005</t>
    </r>
    <r>
      <rPr>
        <b/>
        <sz val="10"/>
        <rFont val="宋体"/>
        <family val="0"/>
      </rPr>
      <t>年</t>
    </r>
  </si>
  <si>
    <r>
      <t>2006</t>
    </r>
    <r>
      <rPr>
        <sz val="10"/>
        <rFont val="宋体"/>
        <family val="0"/>
      </rPr>
      <t>年</t>
    </r>
  </si>
  <si>
    <r>
      <t>2007</t>
    </r>
    <r>
      <rPr>
        <sz val="10"/>
        <rFont val="宋体"/>
        <family val="0"/>
      </rPr>
      <t>年</t>
    </r>
  </si>
  <si>
    <r>
      <t>2008</t>
    </r>
    <r>
      <rPr>
        <sz val="10"/>
        <rFont val="宋体"/>
        <family val="0"/>
      </rPr>
      <t>年</t>
    </r>
  </si>
  <si>
    <r>
      <t>2009</t>
    </r>
    <r>
      <rPr>
        <sz val="10"/>
        <rFont val="宋体"/>
        <family val="0"/>
      </rPr>
      <t>年</t>
    </r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</si>
  <si>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</t>
    </r>
  </si>
  <si>
    <t>分县(市、区）主要年份常住人口城镇比</t>
  </si>
  <si>
    <t>单位：%</t>
  </si>
  <si>
    <t>分县（市、区）常住人口出生、死亡、自然增长情况</t>
  </si>
  <si>
    <t>单位：人、‰</t>
  </si>
  <si>
    <t>年内出生</t>
  </si>
  <si>
    <t>年内死亡</t>
  </si>
  <si>
    <t>自然增长</t>
  </si>
  <si>
    <t>人数</t>
  </si>
  <si>
    <t>出生率</t>
  </si>
  <si>
    <t>死亡率</t>
  </si>
  <si>
    <t>自然增长率</t>
  </si>
  <si>
    <t>市辖区</t>
  </si>
  <si>
    <t xml:space="preserve">    赤坎区</t>
  </si>
  <si>
    <t xml:space="preserve">    霞山区</t>
  </si>
  <si>
    <t xml:space="preserve">    坡头区</t>
  </si>
  <si>
    <t xml:space="preserve">    麻章区</t>
  </si>
  <si>
    <t>注：表中年内出生、死亡人口为市计生部门提供的数据；</t>
  </si>
  <si>
    <r>
      <t xml:space="preserve">    省统计局反馈湛江市2018年</t>
    </r>
    <r>
      <rPr>
        <sz val="12"/>
        <rFont val="宋体"/>
        <family val="0"/>
      </rPr>
      <t>出生率、死亡率、自然增长率分别为：</t>
    </r>
    <r>
      <rPr>
        <sz val="12"/>
        <rFont val="宋体"/>
        <family val="0"/>
      </rPr>
      <t>15.03</t>
    </r>
    <r>
      <rPr>
        <sz val="12"/>
        <rFont val="宋体"/>
        <family val="0"/>
      </rPr>
      <t>‰、</t>
    </r>
    <r>
      <rPr>
        <sz val="12"/>
        <rFont val="宋体"/>
        <family val="0"/>
      </rPr>
      <t>5.47</t>
    </r>
    <r>
      <rPr>
        <sz val="12"/>
        <rFont val="宋体"/>
        <family val="0"/>
      </rPr>
      <t>‰、</t>
    </r>
    <r>
      <rPr>
        <sz val="12"/>
        <rFont val="宋体"/>
        <family val="0"/>
      </rPr>
      <t>9.56</t>
    </r>
    <r>
      <rPr>
        <sz val="12"/>
        <rFont val="宋体"/>
        <family val="0"/>
      </rPr>
      <t>‰。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</si>
</sst>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00_ "/>
    <numFmt numFmtId="180" formatCode="0.00;[Red]0.00"/>
    <numFmt numFmtId="181" formatCode="0.000_);[Red]\(0.000\)"/>
    <numFmt numFmtId="182" formatCode="0.0000;[Red]0.0000"/>
    <numFmt numFmtId="183" formatCode="0.00_);\(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2"/>
      <color indexed="10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宋体"/>
      <family val="0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49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</cellStyleXfs>
  <cellXfs count="253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0" fontId="1" fillId="0" borderId="10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0" fillId="0" borderId="14" xfId="20" applyFont="1" applyBorder="1" applyAlignment="1">
      <alignment horizontal="center" vertical="center"/>
      <protection/>
    </xf>
    <xf numFmtId="0" fontId="0" fillId="0" borderId="15" xfId="20" applyFont="1" applyBorder="1" applyAlignment="1">
      <alignment horizontal="center" vertical="center"/>
      <protection/>
    </xf>
    <xf numFmtId="0" fontId="2" fillId="0" borderId="14" xfId="20" applyFont="1" applyBorder="1" applyAlignment="1">
      <alignment vertical="center"/>
      <protection/>
    </xf>
    <xf numFmtId="0" fontId="0" fillId="0" borderId="16" xfId="20" applyFont="1" applyBorder="1" applyAlignment="1">
      <alignment horizontal="center" vertical="center"/>
      <protection/>
    </xf>
    <xf numFmtId="0" fontId="0" fillId="0" borderId="17" xfId="20" applyFont="1" applyBorder="1" applyAlignment="1">
      <alignment horizontal="center"/>
      <protection/>
    </xf>
    <xf numFmtId="176" fontId="0" fillId="0" borderId="12" xfId="20" applyNumberFormat="1" applyFont="1" applyBorder="1">
      <alignment/>
      <protection/>
    </xf>
    <xf numFmtId="0" fontId="0" fillId="0" borderId="12" xfId="20" applyNumberFormat="1" applyFont="1" applyFill="1" applyBorder="1" applyAlignment="1">
      <alignment horizontal="right"/>
      <protection/>
    </xf>
    <xf numFmtId="177" fontId="0" fillId="0" borderId="12" xfId="20" applyNumberFormat="1" applyFont="1" applyFill="1" applyBorder="1" applyAlignment="1">
      <alignment horizontal="right"/>
      <protection/>
    </xf>
    <xf numFmtId="177" fontId="0" fillId="0" borderId="12" xfId="20" applyNumberFormat="1" applyFont="1" applyFill="1" applyBorder="1">
      <alignment/>
      <protection/>
    </xf>
    <xf numFmtId="177" fontId="0" fillId="0" borderId="0" xfId="20" applyNumberFormat="1" applyFont="1">
      <alignment/>
      <protection/>
    </xf>
    <xf numFmtId="0" fontId="0" fillId="0" borderId="0" xfId="20" applyFont="1" applyBorder="1" applyAlignment="1">
      <alignment horizontal="center"/>
      <protection/>
    </xf>
    <xf numFmtId="176" fontId="0" fillId="0" borderId="15" xfId="20" applyNumberFormat="1" applyFont="1" applyBorder="1">
      <alignment/>
      <protection/>
    </xf>
    <xf numFmtId="0" fontId="0" fillId="0" borderId="15" xfId="20" applyNumberFormat="1" applyFont="1" applyFill="1" applyBorder="1" applyAlignment="1">
      <alignment horizontal="right"/>
      <protection/>
    </xf>
    <xf numFmtId="177" fontId="0" fillId="0" borderId="15" xfId="20" applyNumberFormat="1" applyFont="1" applyFill="1" applyBorder="1" applyAlignment="1">
      <alignment horizontal="right"/>
      <protection/>
    </xf>
    <xf numFmtId="0" fontId="0" fillId="0" borderId="0" xfId="20" applyNumberFormat="1" applyFont="1" applyFill="1" applyAlignment="1">
      <alignment horizontal="right"/>
      <protection/>
    </xf>
    <xf numFmtId="177" fontId="0" fillId="0" borderId="15" xfId="20" applyNumberFormat="1" applyFont="1" applyFill="1" applyBorder="1">
      <alignment/>
      <protection/>
    </xf>
    <xf numFmtId="176" fontId="0" fillId="0" borderId="18" xfId="20" applyNumberFormat="1" applyFont="1" applyBorder="1">
      <alignment/>
      <protection/>
    </xf>
    <xf numFmtId="0" fontId="0" fillId="0" borderId="15" xfId="20" applyNumberFormat="1" applyFont="1" applyFill="1" applyBorder="1" applyAlignment="1" applyProtection="1">
      <alignment horizontal="right" vertical="center"/>
      <protection hidden="1"/>
    </xf>
    <xf numFmtId="177" fontId="0" fillId="0" borderId="19" xfId="20" applyNumberFormat="1" applyFont="1" applyFill="1" applyBorder="1" applyAlignment="1">
      <alignment horizontal="right"/>
      <protection/>
    </xf>
    <xf numFmtId="0" fontId="0" fillId="0" borderId="0" xfId="20" applyFont="1" applyBorder="1" applyAlignment="1">
      <alignment horizontal="center" vertical="center"/>
      <protection/>
    </xf>
    <xf numFmtId="176" fontId="0" fillId="0" borderId="15" xfId="20" applyNumberFormat="1" applyFont="1" applyBorder="1" applyAlignment="1">
      <alignment horizontal="right"/>
      <protection/>
    </xf>
    <xf numFmtId="0" fontId="0" fillId="0" borderId="10" xfId="20" applyFont="1" applyBorder="1" applyAlignment="1">
      <alignment horizontal="center"/>
      <protection/>
    </xf>
    <xf numFmtId="176" fontId="0" fillId="0" borderId="16" xfId="20" applyNumberFormat="1" applyFont="1" applyBorder="1" applyAlignment="1">
      <alignment horizontal="right"/>
      <protection/>
    </xf>
    <xf numFmtId="0" fontId="0" fillId="0" borderId="16" xfId="20" applyNumberFormat="1" applyFont="1" applyFill="1" applyBorder="1" applyAlignment="1">
      <alignment horizontal="right"/>
      <protection/>
    </xf>
    <xf numFmtId="177" fontId="0" fillId="0" borderId="16" xfId="20" applyNumberFormat="1" applyFont="1" applyFill="1" applyBorder="1" applyAlignment="1">
      <alignment horizontal="right"/>
      <protection/>
    </xf>
    <xf numFmtId="177" fontId="0" fillId="0" borderId="16" xfId="20" applyNumberFormat="1" applyFont="1" applyFill="1" applyBorder="1">
      <alignment/>
      <protection/>
    </xf>
    <xf numFmtId="177" fontId="0" fillId="0" borderId="20" xfId="20" applyNumberFormat="1" applyFont="1" applyBorder="1">
      <alignment/>
      <protection/>
    </xf>
    <xf numFmtId="176" fontId="0" fillId="0" borderId="0" xfId="20" applyNumberFormat="1" applyFont="1">
      <alignment/>
      <protection/>
    </xf>
    <xf numFmtId="0" fontId="0" fillId="0" borderId="0" xfId="20" applyFont="1" applyFill="1" applyBorder="1" applyAlignment="1">
      <alignment/>
      <protection/>
    </xf>
    <xf numFmtId="0" fontId="0" fillId="0" borderId="0" xfId="0" applyAlignment="1">
      <alignment/>
    </xf>
    <xf numFmtId="0" fontId="1" fillId="0" borderId="0" xfId="20" applyFont="1" applyBorder="1" applyAlignment="1">
      <alignment horizontal="center"/>
      <protection/>
    </xf>
    <xf numFmtId="0" fontId="2" fillId="0" borderId="0" xfId="20" applyFont="1" applyBorder="1" applyAlignment="1">
      <alignment vertical="center"/>
      <protection/>
    </xf>
    <xf numFmtId="178" fontId="0" fillId="0" borderId="0" xfId="20" applyNumberFormat="1" applyFont="1" applyBorder="1">
      <alignment/>
      <protection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0" xfId="20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0" fontId="4" fillId="0" borderId="21" xfId="20" applyFont="1" applyBorder="1" applyAlignment="1">
      <alignment horizontal="center" vertical="center"/>
      <protection/>
    </xf>
    <xf numFmtId="0" fontId="5" fillId="0" borderId="22" xfId="20" applyFont="1" applyBorder="1" applyAlignment="1">
      <alignment horizontal="center" vertical="center"/>
      <protection/>
    </xf>
    <xf numFmtId="0" fontId="2" fillId="0" borderId="22" xfId="20" applyFont="1" applyBorder="1" applyAlignment="1">
      <alignment horizontal="center" vertical="center"/>
      <protection/>
    </xf>
    <xf numFmtId="0" fontId="2" fillId="0" borderId="22" xfId="20" applyFont="1" applyFill="1" applyBorder="1" applyAlignment="1">
      <alignment horizontal="center" vertical="center"/>
      <protection/>
    </xf>
    <xf numFmtId="0" fontId="2" fillId="0" borderId="22" xfId="20" applyFont="1" applyBorder="1" applyAlignment="1">
      <alignment horizontal="center" vertical="center" wrapText="1"/>
      <protection/>
    </xf>
    <xf numFmtId="0" fontId="2" fillId="0" borderId="23" xfId="20" applyFont="1" applyFill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/>
      <protection/>
    </xf>
    <xf numFmtId="178" fontId="6" fillId="0" borderId="15" xfId="20" applyNumberFormat="1" applyFont="1" applyBorder="1" applyAlignment="1">
      <alignment horizontal="center"/>
      <protection/>
    </xf>
    <xf numFmtId="178" fontId="6" fillId="0" borderId="18" xfId="20" applyNumberFormat="1" applyFont="1" applyBorder="1" applyAlignment="1">
      <alignment horizontal="center"/>
      <protection/>
    </xf>
    <xf numFmtId="0" fontId="2" fillId="0" borderId="19" xfId="20" applyFont="1" applyBorder="1" applyAlignment="1">
      <alignment horizontal="center"/>
      <protection/>
    </xf>
    <xf numFmtId="178" fontId="2" fillId="0" borderId="15" xfId="20" applyNumberFormat="1" applyFont="1" applyBorder="1" applyAlignment="1">
      <alignment horizontal="center"/>
      <protection/>
    </xf>
    <xf numFmtId="0" fontId="2" fillId="0" borderId="15" xfId="20" applyFont="1" applyBorder="1" applyAlignment="1">
      <alignment horizontal="center"/>
      <protection/>
    </xf>
    <xf numFmtId="0" fontId="6" fillId="0" borderId="15" xfId="20" applyFont="1" applyBorder="1" applyAlignment="1">
      <alignment horizontal="center"/>
      <protection/>
    </xf>
    <xf numFmtId="0" fontId="2" fillId="0" borderId="24" xfId="20" applyFont="1" applyBorder="1" applyAlignment="1">
      <alignment horizontal="center"/>
      <protection/>
    </xf>
    <xf numFmtId="178" fontId="2" fillId="0" borderId="24" xfId="68" applyNumberFormat="1" applyFont="1" applyFill="1" applyBorder="1" applyAlignment="1">
      <alignment horizontal="center"/>
      <protection/>
    </xf>
    <xf numFmtId="0" fontId="2" fillId="0" borderId="25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vertical="center"/>
      <protection/>
    </xf>
    <xf numFmtId="178" fontId="6" fillId="0" borderId="26" xfId="0" applyNumberFormat="1" applyFont="1" applyBorder="1" applyAlignment="1">
      <alignment horizontal="center"/>
    </xf>
    <xf numFmtId="178" fontId="2" fillId="0" borderId="18" xfId="20" applyNumberFormat="1" applyFont="1" applyBorder="1" applyAlignment="1">
      <alignment horizontal="center"/>
      <protection/>
    </xf>
    <xf numFmtId="178" fontId="2" fillId="0" borderId="18" xfId="0" applyNumberFormat="1" applyFont="1" applyBorder="1" applyAlignment="1">
      <alignment horizontal="center"/>
    </xf>
    <xf numFmtId="178" fontId="2" fillId="0" borderId="0" xfId="20" applyNumberFormat="1" applyFont="1" applyBorder="1" applyAlignment="1">
      <alignment horizontal="center"/>
      <protection/>
    </xf>
    <xf numFmtId="178" fontId="6" fillId="0" borderId="0" xfId="20" applyNumberFormat="1" applyFont="1" applyBorder="1" applyAlignment="1">
      <alignment horizontal="center"/>
      <protection/>
    </xf>
    <xf numFmtId="178" fontId="6" fillId="0" borderId="18" xfId="0" applyNumberFormat="1" applyFont="1" applyBorder="1" applyAlignment="1">
      <alignment horizontal="center"/>
    </xf>
    <xf numFmtId="178" fontId="2" fillId="0" borderId="27" xfId="68" applyNumberFormat="1" applyFont="1" applyFill="1" applyBorder="1" applyAlignment="1">
      <alignment horizontal="center"/>
      <protection/>
    </xf>
    <xf numFmtId="0" fontId="0" fillId="0" borderId="15" xfId="20" applyFont="1" applyBorder="1">
      <alignment/>
      <protection/>
    </xf>
    <xf numFmtId="0" fontId="4" fillId="0" borderId="0" xfId="0" applyFont="1" applyAlignment="1">
      <alignment/>
    </xf>
    <xf numFmtId="0" fontId="5" fillId="0" borderId="19" xfId="20" applyFont="1" applyBorder="1" applyAlignment="1">
      <alignment horizontal="center"/>
      <protection/>
    </xf>
    <xf numFmtId="177" fontId="2" fillId="0" borderId="15" xfId="20" applyNumberFormat="1" applyFont="1" applyBorder="1" applyAlignment="1">
      <alignment horizontal="center"/>
      <protection/>
    </xf>
    <xf numFmtId="177" fontId="2" fillId="0" borderId="15" xfId="20" applyNumberFormat="1" applyFont="1" applyBorder="1">
      <alignment/>
      <protection/>
    </xf>
    <xf numFmtId="180" fontId="2" fillId="0" borderId="0" xfId="20" applyNumberFormat="1" applyFont="1" applyAlignment="1">
      <alignment horizontal="center"/>
      <protection/>
    </xf>
    <xf numFmtId="177" fontId="2" fillId="0" borderId="18" xfId="20" applyNumberFormat="1" applyFont="1" applyBorder="1">
      <alignment/>
      <protection/>
    </xf>
    <xf numFmtId="177" fontId="5" fillId="0" borderId="18" xfId="20" applyNumberFormat="1" applyFont="1" applyBorder="1">
      <alignment/>
      <protection/>
    </xf>
    <xf numFmtId="0" fontId="7" fillId="0" borderId="19" xfId="20" applyFont="1" applyBorder="1" applyAlignment="1">
      <alignment horizontal="center"/>
      <protection/>
    </xf>
    <xf numFmtId="177" fontId="6" fillId="0" borderId="15" xfId="20" applyNumberFormat="1" applyFont="1" applyBorder="1" applyAlignment="1">
      <alignment horizontal="center"/>
      <protection/>
    </xf>
    <xf numFmtId="177" fontId="6" fillId="0" borderId="15" xfId="20" applyNumberFormat="1" applyFont="1" applyBorder="1">
      <alignment/>
      <protection/>
    </xf>
    <xf numFmtId="180" fontId="6" fillId="0" borderId="0" xfId="20" applyNumberFormat="1" applyFont="1" applyAlignment="1">
      <alignment horizontal="center"/>
      <protection/>
    </xf>
    <xf numFmtId="177" fontId="6" fillId="0" borderId="18" xfId="20" applyNumberFormat="1" applyFont="1" applyBorder="1">
      <alignment/>
      <protection/>
    </xf>
    <xf numFmtId="0" fontId="5" fillId="0" borderId="15" xfId="20" applyFont="1" applyBorder="1" applyAlignment="1">
      <alignment horizontal="center"/>
      <protection/>
    </xf>
    <xf numFmtId="180" fontId="2" fillId="0" borderId="15" xfId="20" applyNumberFormat="1" applyFont="1" applyBorder="1" applyAlignment="1">
      <alignment horizontal="center"/>
      <protection/>
    </xf>
    <xf numFmtId="177" fontId="2" fillId="0" borderId="18" xfId="20" applyNumberFormat="1" applyFont="1" applyFill="1" applyBorder="1">
      <alignment/>
      <protection/>
    </xf>
    <xf numFmtId="0" fontId="6" fillId="0" borderId="18" xfId="20" applyFont="1" applyBorder="1" applyAlignment="1">
      <alignment horizontal="center"/>
      <protection/>
    </xf>
    <xf numFmtId="0" fontId="2" fillId="0" borderId="15" xfId="20" applyFont="1" applyBorder="1">
      <alignment/>
      <protection/>
    </xf>
    <xf numFmtId="0" fontId="6" fillId="0" borderId="15" xfId="20" applyFont="1" applyBorder="1">
      <alignment/>
      <protection/>
    </xf>
    <xf numFmtId="177" fontId="2" fillId="0" borderId="24" xfId="68" applyNumberFormat="1" applyFont="1" applyFill="1" applyBorder="1" applyAlignment="1">
      <alignment horizontal="center"/>
      <protection/>
    </xf>
    <xf numFmtId="181" fontId="0" fillId="0" borderId="0" xfId="20" applyNumberFormat="1" applyFont="1">
      <alignment/>
      <protection/>
    </xf>
    <xf numFmtId="182" fontId="0" fillId="0" borderId="0" xfId="20" applyNumberFormat="1" applyFont="1">
      <alignment/>
      <protection/>
    </xf>
    <xf numFmtId="0" fontId="0" fillId="0" borderId="0" xfId="20" applyFont="1" applyFill="1" applyBorder="1" applyAlignment="1">
      <alignment vertical="center"/>
      <protection/>
    </xf>
    <xf numFmtId="183" fontId="0" fillId="0" borderId="0" xfId="20" applyNumberFormat="1" applyFont="1">
      <alignment/>
      <protection/>
    </xf>
    <xf numFmtId="177" fontId="0" fillId="0" borderId="0" xfId="20" applyNumberFormat="1" applyFont="1" applyBorder="1">
      <alignment/>
      <protection/>
    </xf>
    <xf numFmtId="183" fontId="0" fillId="0" borderId="0" xfId="20" applyNumberFormat="1" applyFont="1" applyBorder="1">
      <alignment/>
      <protection/>
    </xf>
    <xf numFmtId="0" fontId="2" fillId="0" borderId="18" xfId="20" applyFont="1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177" fontId="2" fillId="0" borderId="27" xfId="68" applyNumberFormat="1" applyFont="1" applyFill="1" applyBorder="1" applyAlignment="1">
      <alignment horizont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0" fontId="4" fillId="0" borderId="28" xfId="20" applyFont="1" applyBorder="1" applyAlignment="1">
      <alignment horizontal="center" vertical="center"/>
      <protection/>
    </xf>
    <xf numFmtId="0" fontId="4" fillId="0" borderId="22" xfId="20" applyFont="1" applyBorder="1" applyAlignment="1">
      <alignment horizontal="center" vertical="center"/>
      <protection/>
    </xf>
    <xf numFmtId="0" fontId="4" fillId="0" borderId="23" xfId="20" applyFont="1" applyBorder="1" applyAlignment="1">
      <alignment horizontal="center" vertical="center"/>
      <protection/>
    </xf>
    <xf numFmtId="0" fontId="0" fillId="0" borderId="29" xfId="20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50" fillId="0" borderId="30" xfId="20" applyFont="1" applyBorder="1" applyAlignment="1">
      <alignment horizontal="right" wrapText="1"/>
      <protection/>
    </xf>
    <xf numFmtId="0" fontId="0" fillId="0" borderId="30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19" xfId="20" applyFont="1" applyBorder="1" applyAlignment="1">
      <alignment vertical="center"/>
      <protection/>
    </xf>
    <xf numFmtId="0" fontId="0" fillId="0" borderId="15" xfId="20" applyFont="1" applyBorder="1" applyAlignment="1">
      <alignment vertical="center"/>
      <protection/>
    </xf>
    <xf numFmtId="0" fontId="50" fillId="0" borderId="15" xfId="20" applyFont="1" applyBorder="1" applyAlignment="1">
      <alignment horizontal="right" wrapText="1"/>
      <protection/>
    </xf>
    <xf numFmtId="0" fontId="0" fillId="0" borderId="19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51" fillId="0" borderId="15" xfId="20" applyFont="1" applyBorder="1" applyAlignment="1">
      <alignment horizontal="right" wrapText="1"/>
      <protection/>
    </xf>
    <xf numFmtId="0" fontId="52" fillId="0" borderId="15" xfId="20" applyFont="1" applyBorder="1">
      <alignment/>
      <protection/>
    </xf>
    <xf numFmtId="0" fontId="52" fillId="0" borderId="18" xfId="20" applyFont="1" applyBorder="1">
      <alignment/>
      <protection/>
    </xf>
    <xf numFmtId="0" fontId="0" fillId="0" borderId="18" xfId="20" applyFont="1" applyBorder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31" xfId="20" applyFont="1" applyBorder="1" applyAlignment="1">
      <alignment vertical="center"/>
      <protection/>
    </xf>
    <xf numFmtId="0" fontId="0" fillId="0" borderId="24" xfId="20" applyFont="1" applyBorder="1" applyAlignment="1">
      <alignment vertical="center"/>
      <protection/>
    </xf>
    <xf numFmtId="0" fontId="50" fillId="0" borderId="24" xfId="20" applyFont="1" applyBorder="1" applyAlignment="1">
      <alignment horizontal="right" wrapText="1"/>
      <protection/>
    </xf>
    <xf numFmtId="0" fontId="0" fillId="0" borderId="24" xfId="20" applyFont="1" applyBorder="1">
      <alignment/>
      <protection/>
    </xf>
    <xf numFmtId="0" fontId="0" fillId="0" borderId="27" xfId="20" applyFont="1" applyBorder="1">
      <alignment/>
      <protection/>
    </xf>
    <xf numFmtId="0" fontId="4" fillId="0" borderId="29" xfId="20" applyFont="1" applyBorder="1" applyAlignment="1">
      <alignment horizontal="center"/>
      <protection/>
    </xf>
    <xf numFmtId="0" fontId="4" fillId="0" borderId="30" xfId="20" applyFont="1" applyBorder="1" applyAlignment="1">
      <alignment horizontal="center" vertical="center"/>
      <protection/>
    </xf>
    <xf numFmtId="0" fontId="4" fillId="0" borderId="26" xfId="20" applyFont="1" applyBorder="1" applyAlignment="1">
      <alignment horizontal="center" vertical="center"/>
      <protection/>
    </xf>
    <xf numFmtId="0" fontId="4" fillId="0" borderId="19" xfId="20" applyFont="1" applyBorder="1" applyAlignment="1">
      <alignment horizont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0" fillId="0" borderId="32" xfId="20" applyFont="1" applyBorder="1" applyAlignment="1">
      <alignment wrapText="1"/>
      <protection/>
    </xf>
    <xf numFmtId="0" fontId="4" fillId="0" borderId="12" xfId="20" applyFont="1" applyBorder="1">
      <alignment/>
      <protection/>
    </xf>
    <xf numFmtId="0" fontId="4" fillId="0" borderId="12" xfId="68" applyFont="1" applyBorder="1" applyAlignment="1">
      <alignment horizontal="right" wrapText="1"/>
      <protection/>
    </xf>
    <xf numFmtId="0" fontId="4" fillId="0" borderId="12" xfId="68" applyFont="1" applyBorder="1" applyAlignment="1">
      <alignment horizontal="right"/>
      <protection/>
    </xf>
    <xf numFmtId="0" fontId="4" fillId="0" borderId="33" xfId="68" applyFont="1" applyBorder="1" applyAlignment="1">
      <alignment horizontal="right"/>
      <protection/>
    </xf>
    <xf numFmtId="0" fontId="0" fillId="0" borderId="19" xfId="20" applyFont="1" applyBorder="1" applyAlignment="1">
      <alignment wrapText="1"/>
      <protection/>
    </xf>
    <xf numFmtId="0" fontId="0" fillId="0" borderId="15" xfId="68" applyFont="1" applyBorder="1" applyAlignment="1">
      <alignment horizontal="right"/>
      <protection/>
    </xf>
    <xf numFmtId="0" fontId="0" fillId="0" borderId="15" xfId="68" applyFont="1" applyBorder="1">
      <alignment/>
      <protection/>
    </xf>
    <xf numFmtId="0" fontId="0" fillId="0" borderId="18" xfId="68" applyFont="1" applyBorder="1" applyAlignment="1">
      <alignment horizontal="right"/>
      <protection/>
    </xf>
    <xf numFmtId="0" fontId="52" fillId="0" borderId="15" xfId="68" applyFont="1" applyBorder="1">
      <alignment/>
      <protection/>
    </xf>
    <xf numFmtId="0" fontId="52" fillId="0" borderId="15" xfId="68" applyFont="1" applyBorder="1" applyAlignment="1">
      <alignment horizontal="right"/>
      <protection/>
    </xf>
    <xf numFmtId="0" fontId="52" fillId="0" borderId="0" xfId="0" applyFont="1" applyAlignment="1">
      <alignment/>
    </xf>
    <xf numFmtId="0" fontId="52" fillId="0" borderId="18" xfId="68" applyFont="1" applyBorder="1">
      <alignment/>
      <protection/>
    </xf>
    <xf numFmtId="0" fontId="52" fillId="0" borderId="18" xfId="68" applyFont="1" applyBorder="1" applyAlignment="1">
      <alignment horizontal="right"/>
      <protection/>
    </xf>
    <xf numFmtId="0" fontId="0" fillId="0" borderId="15" xfId="68" applyBorder="1">
      <alignment/>
      <protection/>
    </xf>
    <xf numFmtId="0" fontId="0" fillId="0" borderId="31" xfId="20" applyFont="1" applyBorder="1" applyAlignment="1">
      <alignment wrapText="1"/>
      <protection/>
    </xf>
    <xf numFmtId="0" fontId="0" fillId="0" borderId="24" xfId="68" applyBorder="1">
      <alignment/>
      <protection/>
    </xf>
    <xf numFmtId="0" fontId="0" fillId="0" borderId="24" xfId="68" applyFont="1" applyBorder="1" applyAlignment="1">
      <alignment horizontal="right"/>
      <protection/>
    </xf>
    <xf numFmtId="0" fontId="0" fillId="0" borderId="27" xfId="68" applyFont="1" applyBorder="1" applyAlignment="1">
      <alignment horizontal="right"/>
      <protection/>
    </xf>
    <xf numFmtId="0" fontId="1" fillId="0" borderId="0" xfId="20" applyFont="1" applyAlignment="1">
      <alignment vertical="center"/>
      <protection/>
    </xf>
    <xf numFmtId="0" fontId="4" fillId="0" borderId="29" xfId="20" applyFont="1" applyBorder="1" applyAlignment="1">
      <alignment horizontal="center" vertical="center"/>
      <protection/>
    </xf>
    <xf numFmtId="0" fontId="4" fillId="0" borderId="34" xfId="20" applyFont="1" applyBorder="1" applyAlignment="1">
      <alignment horizontal="center" vertical="center"/>
      <protection/>
    </xf>
    <xf numFmtId="0" fontId="4" fillId="0" borderId="35" xfId="20" applyFont="1" applyBorder="1" applyAlignment="1">
      <alignment horizontal="center" vertical="center"/>
      <protection/>
    </xf>
    <xf numFmtId="0" fontId="4" fillId="0" borderId="19" xfId="20" applyFont="1" applyBorder="1" applyAlignment="1">
      <alignment horizontal="center" vertical="center"/>
      <protection/>
    </xf>
    <xf numFmtId="0" fontId="4" fillId="0" borderId="31" xfId="20" applyFont="1" applyBorder="1" applyAlignment="1">
      <alignment horizontal="center" vertical="center"/>
      <protection/>
    </xf>
    <xf numFmtId="0" fontId="4" fillId="0" borderId="36" xfId="20" applyFont="1" applyBorder="1" applyAlignment="1">
      <alignment horizontal="center" vertical="center"/>
      <protection/>
    </xf>
    <xf numFmtId="0" fontId="4" fillId="0" borderId="37" xfId="20" applyFont="1" applyBorder="1" applyAlignment="1">
      <alignment horizontal="center" vertical="center"/>
      <protection/>
    </xf>
    <xf numFmtId="0" fontId="4" fillId="0" borderId="29" xfId="20" applyFont="1" applyBorder="1">
      <alignment/>
      <protection/>
    </xf>
    <xf numFmtId="0" fontId="9" fillId="0" borderId="30" xfId="20" applyFont="1" applyBorder="1" applyAlignment="1">
      <alignment horizontal="right" wrapText="1"/>
      <protection/>
    </xf>
    <xf numFmtId="0" fontId="53" fillId="0" borderId="30" xfId="20" applyFont="1" applyBorder="1" applyAlignment="1">
      <alignment horizontal="right" wrapText="1"/>
      <protection/>
    </xf>
    <xf numFmtId="0" fontId="4" fillId="0" borderId="30" xfId="20" applyFont="1" applyBorder="1">
      <alignment/>
      <protection/>
    </xf>
    <xf numFmtId="0" fontId="4" fillId="0" borderId="30" xfId="20" applyFont="1" applyFill="1" applyBorder="1">
      <alignment/>
      <protection/>
    </xf>
    <xf numFmtId="0" fontId="4" fillId="0" borderId="26" xfId="20" applyFont="1" applyFill="1" applyBorder="1">
      <alignment/>
      <protection/>
    </xf>
    <xf numFmtId="0" fontId="10" fillId="0" borderId="15" xfId="20" applyFont="1" applyBorder="1" applyAlignment="1">
      <alignment horizontal="right" wrapText="1"/>
      <protection/>
    </xf>
    <xf numFmtId="0" fontId="0" fillId="0" borderId="15" xfId="20" applyFont="1" applyFill="1" applyBorder="1">
      <alignment/>
      <protection/>
    </xf>
    <xf numFmtId="0" fontId="0" fillId="0" borderId="18" xfId="20" applyFont="1" applyFill="1" applyBorder="1">
      <alignment/>
      <protection/>
    </xf>
    <xf numFmtId="0" fontId="52" fillId="0" borderId="15" xfId="20" applyFont="1" applyFill="1" applyBorder="1">
      <alignment/>
      <protection/>
    </xf>
    <xf numFmtId="0" fontId="0" fillId="0" borderId="19" xfId="20" applyFont="1" applyBorder="1" applyAlignment="1">
      <alignment horizontal="center"/>
      <protection/>
    </xf>
    <xf numFmtId="0" fontId="0" fillId="0" borderId="31" xfId="20" applyFont="1" applyBorder="1">
      <alignment/>
      <protection/>
    </xf>
    <xf numFmtId="0" fontId="10" fillId="0" borderId="24" xfId="20" applyFont="1" applyBorder="1" applyAlignment="1">
      <alignment horizontal="right" wrapText="1"/>
      <protection/>
    </xf>
    <xf numFmtId="0" fontId="0" fillId="0" borderId="24" xfId="20" applyFont="1" applyFill="1" applyBorder="1">
      <alignment/>
      <protection/>
    </xf>
    <xf numFmtId="0" fontId="0" fillId="0" borderId="27" xfId="20" applyFont="1" applyFill="1" applyBorder="1">
      <alignment/>
      <protection/>
    </xf>
    <xf numFmtId="0" fontId="0" fillId="0" borderId="38" xfId="20" applyFont="1" applyFill="1" applyBorder="1">
      <alignment/>
      <protection/>
    </xf>
    <xf numFmtId="0" fontId="4" fillId="0" borderId="39" xfId="20" applyFont="1" applyBorder="1" applyAlignment="1">
      <alignment horizontal="center" vertical="center"/>
      <protection/>
    </xf>
    <xf numFmtId="0" fontId="4" fillId="0" borderId="40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41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0" borderId="37" xfId="20" applyFont="1" applyBorder="1" applyAlignment="1">
      <alignment horizontal="center" vertical="center" wrapText="1"/>
      <protection/>
    </xf>
    <xf numFmtId="0" fontId="0" fillId="0" borderId="38" xfId="20" applyFont="1" applyBorder="1">
      <alignment/>
      <protection/>
    </xf>
    <xf numFmtId="0" fontId="53" fillId="0" borderId="15" xfId="20" applyFont="1" applyBorder="1" applyAlignment="1">
      <alignment horizontal="right" vertical="center" wrapText="1"/>
      <protection/>
    </xf>
    <xf numFmtId="0" fontId="53" fillId="0" borderId="18" xfId="20" applyFont="1" applyBorder="1" applyAlignment="1">
      <alignment horizontal="right" vertical="center" wrapText="1"/>
      <protection/>
    </xf>
    <xf numFmtId="0" fontId="50" fillId="0" borderId="15" xfId="20" applyFont="1" applyBorder="1" applyAlignment="1">
      <alignment horizontal="right" vertical="center" wrapText="1"/>
      <protection/>
    </xf>
    <xf numFmtId="0" fontId="50" fillId="0" borderId="18" xfId="20" applyFont="1" applyBorder="1" applyAlignment="1">
      <alignment horizontal="right" vertical="center" wrapText="1"/>
      <protection/>
    </xf>
    <xf numFmtId="0" fontId="51" fillId="0" borderId="15" xfId="20" applyFont="1" applyBorder="1" applyAlignment="1">
      <alignment horizontal="right" vertical="center" wrapText="1"/>
      <protection/>
    </xf>
    <xf numFmtId="0" fontId="0" fillId="0" borderId="25" xfId="20" applyFont="1" applyBorder="1">
      <alignment/>
      <protection/>
    </xf>
    <xf numFmtId="0" fontId="50" fillId="0" borderId="24" xfId="20" applyFont="1" applyBorder="1" applyAlignment="1">
      <alignment horizontal="right" vertical="center" wrapText="1"/>
      <protection/>
    </xf>
    <xf numFmtId="0" fontId="50" fillId="0" borderId="27" xfId="20" applyFont="1" applyBorder="1" applyAlignment="1">
      <alignment horizontal="right" vertical="center" wrapText="1"/>
      <protection/>
    </xf>
    <xf numFmtId="0" fontId="0" fillId="0" borderId="0" xfId="0" applyFont="1" applyAlignment="1">
      <alignment horizontal="left"/>
    </xf>
    <xf numFmtId="0" fontId="1" fillId="0" borderId="25" xfId="20" applyFont="1" applyBorder="1" applyAlignment="1">
      <alignment horizontal="right" vertical="center"/>
      <protection/>
    </xf>
    <xf numFmtId="0" fontId="0" fillId="0" borderId="29" xfId="20" applyFont="1" applyBorder="1">
      <alignment/>
      <protection/>
    </xf>
    <xf numFmtId="178" fontId="0" fillId="0" borderId="30" xfId="20" applyNumberFormat="1" applyFont="1" applyBorder="1">
      <alignment/>
      <protection/>
    </xf>
    <xf numFmtId="178" fontId="0" fillId="0" borderId="26" xfId="20" applyNumberFormat="1" applyFont="1" applyBorder="1">
      <alignment/>
      <protection/>
    </xf>
    <xf numFmtId="178" fontId="0" fillId="0" borderId="15" xfId="20" applyNumberFormat="1" applyFont="1" applyBorder="1">
      <alignment/>
      <protection/>
    </xf>
    <xf numFmtId="178" fontId="0" fillId="0" borderId="18" xfId="20" applyNumberFormat="1" applyFont="1" applyBorder="1">
      <alignment/>
      <protection/>
    </xf>
    <xf numFmtId="178" fontId="52" fillId="0" borderId="15" xfId="20" applyNumberFormat="1" applyFont="1" applyBorder="1">
      <alignment/>
      <protection/>
    </xf>
    <xf numFmtId="0" fontId="0" fillId="0" borderId="19" xfId="20" applyFont="1" applyBorder="1" applyAlignment="1">
      <alignment horizontal="left"/>
      <protection/>
    </xf>
    <xf numFmtId="178" fontId="0" fillId="0" borderId="24" xfId="20" applyNumberFormat="1" applyFont="1" applyBorder="1">
      <alignment/>
      <protection/>
    </xf>
    <xf numFmtId="178" fontId="0" fillId="0" borderId="27" xfId="20" applyNumberFormat="1" applyFont="1" applyBorder="1">
      <alignment/>
      <protection/>
    </xf>
    <xf numFmtId="0" fontId="0" fillId="0" borderId="25" xfId="20" applyFont="1" applyBorder="1" applyAlignment="1">
      <alignment horizontal="right"/>
      <protection/>
    </xf>
    <xf numFmtId="0" fontId="4" fillId="0" borderId="30" xfId="20" applyFont="1" applyBorder="1" applyAlignment="1">
      <alignment horizontal="center"/>
      <protection/>
    </xf>
    <xf numFmtId="0" fontId="4" fillId="0" borderId="26" xfId="20" applyFont="1" applyBorder="1" applyAlignment="1">
      <alignment horizontal="center"/>
      <protection/>
    </xf>
    <xf numFmtId="0" fontId="4" fillId="0" borderId="24" xfId="20" applyFont="1" applyBorder="1" applyAlignment="1">
      <alignment horizontal="center" vertical="center"/>
      <protection/>
    </xf>
    <xf numFmtId="0" fontId="6" fillId="0" borderId="36" xfId="20" applyFont="1" applyBorder="1" applyAlignment="1">
      <alignment horizontal="center" vertical="center"/>
      <protection/>
    </xf>
    <xf numFmtId="0" fontId="6" fillId="0" borderId="36" xfId="20" applyFont="1" applyBorder="1" applyAlignment="1">
      <alignment horizontal="center" vertical="center" wrapText="1"/>
      <protection/>
    </xf>
    <xf numFmtId="0" fontId="6" fillId="0" borderId="37" xfId="20" applyFont="1" applyBorder="1" applyAlignment="1">
      <alignment horizontal="center" vertical="center" wrapText="1"/>
      <protection/>
    </xf>
    <xf numFmtId="0" fontId="0" fillId="0" borderId="38" xfId="20" applyFont="1" applyBorder="1" applyAlignment="1">
      <alignment vertical="center"/>
      <protection/>
    </xf>
    <xf numFmtId="177" fontId="11" fillId="0" borderId="30" xfId="68" applyNumberFormat="1" applyFont="1" applyFill="1" applyBorder="1">
      <alignment/>
      <protection/>
    </xf>
    <xf numFmtId="177" fontId="11" fillId="0" borderId="30" xfId="68" applyNumberFormat="1" applyFont="1" applyBorder="1">
      <alignment/>
      <protection/>
    </xf>
    <xf numFmtId="177" fontId="11" fillId="0" borderId="26" xfId="68" applyNumberFormat="1" applyFont="1" applyBorder="1">
      <alignment/>
      <protection/>
    </xf>
    <xf numFmtId="177" fontId="11" fillId="0" borderId="15" xfId="68" applyNumberFormat="1" applyFont="1" applyFill="1" applyBorder="1">
      <alignment/>
      <protection/>
    </xf>
    <xf numFmtId="177" fontId="11" fillId="0" borderId="15" xfId="68" applyNumberFormat="1" applyFont="1" applyBorder="1">
      <alignment/>
      <protection/>
    </xf>
    <xf numFmtId="177" fontId="11" fillId="0" borderId="18" xfId="68" applyNumberFormat="1" applyFont="1" applyBorder="1">
      <alignment/>
      <protection/>
    </xf>
    <xf numFmtId="0" fontId="0" fillId="0" borderId="25" xfId="20" applyFont="1" applyBorder="1" applyAlignment="1">
      <alignment vertical="center"/>
      <protection/>
    </xf>
    <xf numFmtId="177" fontId="11" fillId="0" borderId="24" xfId="68" applyNumberFormat="1" applyFont="1" applyFill="1" applyBorder="1">
      <alignment/>
      <protection/>
    </xf>
    <xf numFmtId="177" fontId="11" fillId="0" borderId="24" xfId="68" applyNumberFormat="1" applyFont="1" applyBorder="1">
      <alignment/>
      <protection/>
    </xf>
    <xf numFmtId="177" fontId="11" fillId="0" borderId="27" xfId="68" applyNumberFormat="1" applyFont="1" applyBorder="1">
      <alignment/>
      <protection/>
    </xf>
    <xf numFmtId="0" fontId="0" fillId="0" borderId="38" xfId="20" applyFont="1" applyFill="1" applyBorder="1" applyAlignment="1">
      <alignment horizontal="left" vertical="center" wrapText="1"/>
      <protection/>
    </xf>
    <xf numFmtId="0" fontId="0" fillId="0" borderId="0" xfId="20" applyFont="1" applyFill="1" applyBorder="1" applyAlignment="1">
      <alignment horizontal="left" vertical="center" wrapText="1"/>
      <protection/>
    </xf>
    <xf numFmtId="0" fontId="1" fillId="0" borderId="25" xfId="20" applyFont="1" applyBorder="1" applyAlignment="1">
      <alignment horizontal="center"/>
      <protection/>
    </xf>
    <xf numFmtId="0" fontId="0" fillId="0" borderId="19" xfId="20" applyFont="1" applyFill="1" applyBorder="1" applyAlignment="1">
      <alignment horizontal="center"/>
      <protection/>
    </xf>
    <xf numFmtId="176" fontId="0" fillId="0" borderId="15" xfId="20" applyNumberFormat="1" applyFont="1" applyFill="1" applyBorder="1">
      <alignment/>
      <protection/>
    </xf>
    <xf numFmtId="176" fontId="0" fillId="0" borderId="18" xfId="20" applyNumberFormat="1" applyFont="1" applyFill="1" applyBorder="1">
      <alignment/>
      <protection/>
    </xf>
    <xf numFmtId="176" fontId="52" fillId="0" borderId="15" xfId="20" applyNumberFormat="1" applyFont="1" applyFill="1" applyBorder="1">
      <alignment/>
      <protection/>
    </xf>
    <xf numFmtId="176" fontId="52" fillId="0" borderId="18" xfId="20" applyNumberFormat="1" applyFont="1" applyFill="1" applyBorder="1">
      <alignment/>
      <protection/>
    </xf>
    <xf numFmtId="0" fontId="0" fillId="0" borderId="31" xfId="20" applyFont="1" applyFill="1" applyBorder="1" applyAlignment="1">
      <alignment horizontal="center"/>
      <protection/>
    </xf>
    <xf numFmtId="176" fontId="52" fillId="0" borderId="24" xfId="20" applyNumberFormat="1" applyFont="1" applyFill="1" applyBorder="1">
      <alignment/>
      <protection/>
    </xf>
    <xf numFmtId="176" fontId="52" fillId="0" borderId="27" xfId="20" applyNumberFormat="1" applyFont="1" applyFill="1" applyBorder="1">
      <alignment/>
      <protection/>
    </xf>
    <xf numFmtId="0" fontId="0" fillId="0" borderId="25" xfId="20" applyFont="1" applyBorder="1" applyAlignment="1">
      <alignment horizontal="center"/>
      <protection/>
    </xf>
    <xf numFmtId="0" fontId="4" fillId="0" borderId="34" xfId="20" applyFont="1" applyBorder="1" applyAlignment="1">
      <alignment vertical="center"/>
      <protection/>
    </xf>
    <xf numFmtId="0" fontId="4" fillId="0" borderId="26" xfId="20" applyFont="1" applyBorder="1">
      <alignment/>
      <protection/>
    </xf>
    <xf numFmtId="0" fontId="0" fillId="0" borderId="19" xfId="20" applyFont="1" applyBorder="1" applyAlignment="1">
      <alignment/>
      <protection/>
    </xf>
    <xf numFmtId="0" fontId="0" fillId="0" borderId="19" xfId="20" applyFont="1" applyFill="1" applyBorder="1" applyAlignment="1">
      <alignment horizontal="left"/>
      <protection/>
    </xf>
    <xf numFmtId="0" fontId="0" fillId="0" borderId="25" xfId="20" applyFont="1" applyFill="1" applyBorder="1">
      <alignment/>
      <protection/>
    </xf>
    <xf numFmtId="0" fontId="6" fillId="0" borderId="29" xfId="20" applyFont="1" applyBorder="1" applyAlignment="1">
      <alignment horizontal="center" vertical="center"/>
      <protection/>
    </xf>
    <xf numFmtId="0" fontId="6" fillId="0" borderId="30" xfId="20" applyFont="1" applyBorder="1" applyAlignment="1">
      <alignment horizontal="center" wrapText="1"/>
      <protection/>
    </xf>
    <xf numFmtId="0" fontId="6" fillId="0" borderId="26" xfId="20" applyFont="1" applyBorder="1" applyAlignment="1">
      <alignment horizontal="center" wrapText="1"/>
      <protection/>
    </xf>
    <xf numFmtId="0" fontId="6" fillId="0" borderId="26" xfId="20" applyFont="1" applyBorder="1" applyAlignment="1">
      <alignment horizontal="center" vertical="center"/>
      <protection/>
    </xf>
    <xf numFmtId="0" fontId="6" fillId="0" borderId="31" xfId="20" applyFont="1" applyBorder="1" applyAlignment="1">
      <alignment horizontal="center" vertical="center"/>
      <protection/>
    </xf>
    <xf numFmtId="0" fontId="6" fillId="0" borderId="24" xfId="20" applyFont="1" applyBorder="1" applyAlignment="1">
      <alignment horizontal="center"/>
      <protection/>
    </xf>
    <xf numFmtId="0" fontId="6" fillId="0" borderId="27" xfId="20" applyFont="1" applyBorder="1" applyAlignment="1">
      <alignment horizontal="center"/>
      <protection/>
    </xf>
    <xf numFmtId="0" fontId="6" fillId="0" borderId="37" xfId="20" applyFont="1" applyBorder="1" applyAlignment="1">
      <alignment horizontal="center" vertical="center"/>
      <protection/>
    </xf>
    <xf numFmtId="0" fontId="6" fillId="0" borderId="27" xfId="20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31" xfId="20" applyFont="1" applyBorder="1" applyAlignment="1">
      <alignment horizontal="center"/>
      <protection/>
    </xf>
    <xf numFmtId="0" fontId="0" fillId="0" borderId="0" xfId="0" applyAlignment="1">
      <alignment horizontal="left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MS Sans Serif 5" xfId="66"/>
    <cellStyle name="常规 2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pane ySplit="5" topLeftCell="A42" activePane="bottomLeft" state="frozen"/>
      <selection pane="bottomLeft" activeCell="E14" sqref="E14"/>
    </sheetView>
  </sheetViews>
  <sheetFormatPr defaultColWidth="9.00390625" defaultRowHeight="14.25"/>
  <cols>
    <col min="1" max="1" width="9.00390625" style="2" customWidth="1"/>
    <col min="2" max="2" width="9.625" style="0" customWidth="1"/>
    <col min="3" max="3" width="10.00390625" style="0" customWidth="1"/>
    <col min="4" max="4" width="13.125" style="0" customWidth="1"/>
    <col min="5" max="5" width="14.00390625" style="0" customWidth="1"/>
    <col min="6" max="7" width="10.375" style="0" customWidth="1"/>
  </cols>
  <sheetData>
    <row r="1" spans="1:7" ht="10.5" customHeight="1">
      <c r="A1" s="103" t="s">
        <v>0</v>
      </c>
      <c r="B1" s="103"/>
      <c r="C1" s="103"/>
      <c r="D1" s="103"/>
      <c r="E1" s="103"/>
      <c r="F1" s="103"/>
      <c r="G1" s="103"/>
    </row>
    <row r="2" spans="1:7" ht="10.5" customHeight="1">
      <c r="A2" s="103"/>
      <c r="B2" s="103"/>
      <c r="C2" s="103"/>
      <c r="D2" s="103"/>
      <c r="E2" s="103"/>
      <c r="F2" s="103"/>
      <c r="G2" s="103"/>
    </row>
    <row r="3" ht="15">
      <c r="F3" t="s">
        <v>1</v>
      </c>
    </row>
    <row r="4" spans="1:7" ht="13.5" customHeight="1">
      <c r="A4" s="239" t="s">
        <v>2</v>
      </c>
      <c r="B4" s="240" t="s">
        <v>3</v>
      </c>
      <c r="C4" s="241" t="s">
        <v>4</v>
      </c>
      <c r="D4" s="184"/>
      <c r="E4" s="184"/>
      <c r="F4" s="184"/>
      <c r="G4" s="242" t="s">
        <v>5</v>
      </c>
    </row>
    <row r="5" spans="1:7" ht="18.75" customHeight="1">
      <c r="A5" s="243"/>
      <c r="B5" s="244"/>
      <c r="C5" s="245"/>
      <c r="D5" s="208" t="s">
        <v>6</v>
      </c>
      <c r="E5" s="208" t="s">
        <v>7</v>
      </c>
      <c r="F5" s="246" t="s">
        <v>8</v>
      </c>
      <c r="G5" s="247"/>
    </row>
    <row r="6" spans="1:7" ht="15.75" customHeight="1">
      <c r="A6" s="171" t="s">
        <v>9</v>
      </c>
      <c r="B6" s="71">
        <v>823833</v>
      </c>
      <c r="C6" s="71">
        <v>3870729</v>
      </c>
      <c r="D6" s="71">
        <v>3441442</v>
      </c>
      <c r="E6" s="71">
        <v>429287</v>
      </c>
      <c r="F6" s="71">
        <v>2056187</v>
      </c>
      <c r="G6" s="121">
        <v>3831686</v>
      </c>
    </row>
    <row r="7" spans="1:7" ht="15.75" customHeight="1">
      <c r="A7" s="171" t="s">
        <v>10</v>
      </c>
      <c r="B7" s="71">
        <v>838327</v>
      </c>
      <c r="C7" s="71">
        <v>3948866</v>
      </c>
      <c r="D7" s="71">
        <v>3504998</v>
      </c>
      <c r="E7" s="71">
        <v>443868</v>
      </c>
      <c r="F7" s="71">
        <v>2095908</v>
      </c>
      <c r="G7" s="121">
        <v>3909798</v>
      </c>
    </row>
    <row r="8" spans="1:7" ht="15.75" customHeight="1">
      <c r="A8" s="171" t="s">
        <v>11</v>
      </c>
      <c r="B8" s="71">
        <v>862617</v>
      </c>
      <c r="C8" s="71">
        <v>4022753</v>
      </c>
      <c r="D8" s="71">
        <v>3564362</v>
      </c>
      <c r="E8" s="71">
        <v>458391</v>
      </c>
      <c r="F8" s="71">
        <v>2138473</v>
      </c>
      <c r="G8" s="121">
        <v>3985810</v>
      </c>
    </row>
    <row r="9" spans="1:7" ht="15.75" customHeight="1">
      <c r="A9" s="171" t="s">
        <v>12</v>
      </c>
      <c r="B9" s="71">
        <v>884112</v>
      </c>
      <c r="C9" s="71">
        <v>4095883</v>
      </c>
      <c r="D9" s="71">
        <v>3627976</v>
      </c>
      <c r="E9" s="71">
        <v>467907</v>
      </c>
      <c r="F9" s="71">
        <v>2170114</v>
      </c>
      <c r="G9" s="121">
        <v>4059318</v>
      </c>
    </row>
    <row r="10" spans="1:7" ht="15.75" customHeight="1">
      <c r="A10" s="171" t="s">
        <v>13</v>
      </c>
      <c r="B10" s="71">
        <v>911255</v>
      </c>
      <c r="C10" s="71">
        <v>4189992</v>
      </c>
      <c r="D10" s="71">
        <v>3697723</v>
      </c>
      <c r="E10" s="71">
        <v>492269</v>
      </c>
      <c r="F10" s="71">
        <v>2219660</v>
      </c>
      <c r="G10" s="121">
        <v>4142938</v>
      </c>
    </row>
    <row r="11" spans="1:7" ht="15.75" customHeight="1">
      <c r="A11" s="171" t="s">
        <v>14</v>
      </c>
      <c r="B11" s="71">
        <v>924995</v>
      </c>
      <c r="C11" s="71">
        <v>4287065</v>
      </c>
      <c r="D11" s="71">
        <v>3762830</v>
      </c>
      <c r="E11" s="71">
        <v>524235</v>
      </c>
      <c r="F11" s="71">
        <v>2273267</v>
      </c>
      <c r="G11" s="121">
        <v>4238529</v>
      </c>
    </row>
    <row r="12" spans="1:7" ht="15.75" customHeight="1">
      <c r="A12" s="171" t="s">
        <v>15</v>
      </c>
      <c r="B12" s="71">
        <v>937577</v>
      </c>
      <c r="C12" s="71">
        <v>4397664</v>
      </c>
      <c r="D12" s="71">
        <v>3846653</v>
      </c>
      <c r="E12" s="71">
        <v>551011</v>
      </c>
      <c r="F12" s="71">
        <v>2336263</v>
      </c>
      <c r="G12" s="121">
        <v>4342365</v>
      </c>
    </row>
    <row r="13" spans="1:7" ht="15.75" customHeight="1">
      <c r="A13" s="171" t="s">
        <v>16</v>
      </c>
      <c r="B13" s="71">
        <v>948544</v>
      </c>
      <c r="C13" s="71">
        <v>4489416</v>
      </c>
      <c r="D13" s="71">
        <v>3906743</v>
      </c>
      <c r="E13" s="71">
        <v>582673</v>
      </c>
      <c r="F13" s="71">
        <v>2383203</v>
      </c>
      <c r="G13" s="121">
        <v>4443540</v>
      </c>
    </row>
    <row r="14" spans="1:7" ht="15.75" customHeight="1">
      <c r="A14" s="171" t="s">
        <v>17</v>
      </c>
      <c r="B14" s="71">
        <v>953991</v>
      </c>
      <c r="C14" s="71">
        <v>4566160</v>
      </c>
      <c r="D14" s="71">
        <v>3962794</v>
      </c>
      <c r="E14" s="71">
        <v>603366</v>
      </c>
      <c r="F14" s="71">
        <v>2417846</v>
      </c>
      <c r="G14" s="121">
        <v>4527788</v>
      </c>
    </row>
    <row r="15" spans="1:7" ht="15.75" customHeight="1">
      <c r="A15" s="171" t="s">
        <v>18</v>
      </c>
      <c r="B15" s="71">
        <v>969141</v>
      </c>
      <c r="C15" s="71">
        <v>4627218</v>
      </c>
      <c r="D15" s="71">
        <v>4002007</v>
      </c>
      <c r="E15" s="71">
        <v>625211</v>
      </c>
      <c r="F15" s="71">
        <v>2454626</v>
      </c>
      <c r="G15" s="121">
        <v>4596689</v>
      </c>
    </row>
    <row r="16" spans="1:7" ht="15.75" customHeight="1">
      <c r="A16" s="171" t="s">
        <v>19</v>
      </c>
      <c r="B16" s="71">
        <v>989535</v>
      </c>
      <c r="C16" s="71">
        <v>4700333</v>
      </c>
      <c r="D16" s="71">
        <v>4008210</v>
      </c>
      <c r="E16" s="71">
        <v>692123</v>
      </c>
      <c r="F16" s="71">
        <v>2493171</v>
      </c>
      <c r="G16" s="121">
        <v>4663776</v>
      </c>
    </row>
    <row r="17" spans="1:7" ht="15.75" customHeight="1">
      <c r="A17" s="171" t="s">
        <v>20</v>
      </c>
      <c r="B17" s="71">
        <v>1016386</v>
      </c>
      <c r="C17" s="71">
        <v>4772610</v>
      </c>
      <c r="D17" s="71">
        <v>4004382</v>
      </c>
      <c r="E17" s="71">
        <v>786228</v>
      </c>
      <c r="F17" s="71">
        <v>2531983</v>
      </c>
      <c r="G17" s="121">
        <v>4736472</v>
      </c>
    </row>
    <row r="18" spans="1:7" ht="15.75" customHeight="1">
      <c r="A18" s="171" t="s">
        <v>21</v>
      </c>
      <c r="B18" s="71">
        <v>1049255</v>
      </c>
      <c r="C18" s="71">
        <v>4868335</v>
      </c>
      <c r="D18" s="71">
        <v>4039516</v>
      </c>
      <c r="E18" s="71">
        <v>828819</v>
      </c>
      <c r="F18" s="71">
        <v>2587385</v>
      </c>
      <c r="G18" s="121">
        <v>4820473</v>
      </c>
    </row>
    <row r="19" spans="1:7" ht="15.75" customHeight="1">
      <c r="A19" s="171" t="s">
        <v>22</v>
      </c>
      <c r="B19" s="71">
        <v>1076267</v>
      </c>
      <c r="C19" s="71">
        <v>4965521</v>
      </c>
      <c r="D19" s="71">
        <v>4084544</v>
      </c>
      <c r="E19" s="71">
        <v>880977</v>
      </c>
      <c r="F19" s="71">
        <v>2629112</v>
      </c>
      <c r="G19" s="121">
        <v>4916928</v>
      </c>
    </row>
    <row r="20" spans="1:7" ht="15.75" customHeight="1">
      <c r="A20" s="171" t="s">
        <v>23</v>
      </c>
      <c r="B20" s="71">
        <v>1109099</v>
      </c>
      <c r="C20" s="71">
        <v>5049423</v>
      </c>
      <c r="D20" s="71">
        <v>4133163</v>
      </c>
      <c r="E20" s="71">
        <v>916260</v>
      </c>
      <c r="F20" s="71">
        <v>2679723</v>
      </c>
      <c r="G20" s="121">
        <v>5007472</v>
      </c>
    </row>
    <row r="21" spans="1:7" ht="15.75" customHeight="1">
      <c r="A21" s="171" t="s">
        <v>24</v>
      </c>
      <c r="B21" s="71">
        <v>1142545</v>
      </c>
      <c r="C21" s="71">
        <v>5155234</v>
      </c>
      <c r="D21" s="71">
        <v>4194581</v>
      </c>
      <c r="E21" s="71">
        <v>960653</v>
      </c>
      <c r="F21" s="71">
        <v>2737974</v>
      </c>
      <c r="G21" s="121">
        <v>5102329</v>
      </c>
    </row>
    <row r="22" spans="1:7" ht="15.75" customHeight="1">
      <c r="A22" s="171" t="s">
        <v>25</v>
      </c>
      <c r="B22" s="71">
        <v>1182176</v>
      </c>
      <c r="C22" s="71">
        <v>5464764</v>
      </c>
      <c r="D22" s="71">
        <v>4467785</v>
      </c>
      <c r="E22" s="71">
        <v>996979</v>
      </c>
      <c r="F22" s="71">
        <v>2878864</v>
      </c>
      <c r="G22" s="121">
        <v>5309999</v>
      </c>
    </row>
    <row r="23" spans="1:7" ht="15.75" customHeight="1">
      <c r="A23" s="171" t="s">
        <v>26</v>
      </c>
      <c r="B23" s="71">
        <v>1204744</v>
      </c>
      <c r="C23" s="71">
        <v>5567996</v>
      </c>
      <c r="D23" s="71">
        <v>4546012</v>
      </c>
      <c r="E23" s="71">
        <v>1021984</v>
      </c>
      <c r="F23" s="71">
        <v>2926539</v>
      </c>
      <c r="G23" s="121">
        <v>5516380</v>
      </c>
    </row>
    <row r="24" spans="1:7" ht="15.75" customHeight="1">
      <c r="A24" s="171" t="s">
        <v>27</v>
      </c>
      <c r="B24" s="71">
        <v>1247535</v>
      </c>
      <c r="C24" s="71">
        <v>5678065</v>
      </c>
      <c r="D24" s="71">
        <v>4549479</v>
      </c>
      <c r="E24" s="71">
        <v>1128586</v>
      </c>
      <c r="F24" s="71">
        <v>2985859</v>
      </c>
      <c r="G24" s="121">
        <v>5623031</v>
      </c>
    </row>
    <row r="25" spans="1:7" ht="15.75" customHeight="1">
      <c r="A25" s="171" t="s">
        <v>28</v>
      </c>
      <c r="B25" s="71">
        <v>1277578</v>
      </c>
      <c r="C25" s="71">
        <v>5820190</v>
      </c>
      <c r="D25" s="71">
        <v>4575419</v>
      </c>
      <c r="E25" s="71">
        <v>1244771</v>
      </c>
      <c r="F25" s="71">
        <v>3064421</v>
      </c>
      <c r="G25" s="121">
        <v>5749128</v>
      </c>
    </row>
    <row r="26" spans="1:7" ht="15.75" customHeight="1">
      <c r="A26" s="248" t="s">
        <v>29</v>
      </c>
      <c r="B26" s="249">
        <v>1309295</v>
      </c>
      <c r="C26" s="249">
        <v>5937687</v>
      </c>
      <c r="D26" s="249">
        <v>4625378</v>
      </c>
      <c r="E26" s="249">
        <v>1312309</v>
      </c>
      <c r="F26" s="249">
        <v>3128892</v>
      </c>
      <c r="G26" s="250">
        <v>5878939</v>
      </c>
    </row>
    <row r="27" spans="1:7" ht="15.75" customHeight="1">
      <c r="A27" s="171" t="s">
        <v>30</v>
      </c>
      <c r="B27" s="71">
        <v>1340611</v>
      </c>
      <c r="C27" s="71">
        <v>6038544</v>
      </c>
      <c r="D27" s="71">
        <v>4661896</v>
      </c>
      <c r="E27" s="71">
        <v>1376648</v>
      </c>
      <c r="F27" s="71">
        <v>3178459</v>
      </c>
      <c r="G27" s="121">
        <v>5988116</v>
      </c>
    </row>
    <row r="28" spans="1:7" ht="15.75" customHeight="1">
      <c r="A28" s="171" t="s">
        <v>31</v>
      </c>
      <c r="B28" s="71">
        <v>1419656</v>
      </c>
      <c r="C28" s="71">
        <v>6160160</v>
      </c>
      <c r="D28" s="71">
        <v>4728471</v>
      </c>
      <c r="E28" s="71">
        <v>1431689</v>
      </c>
      <c r="F28" s="71">
        <v>3257884</v>
      </c>
      <c r="G28" s="121">
        <v>6099352</v>
      </c>
    </row>
    <row r="29" spans="1:7" ht="15.75" customHeight="1">
      <c r="A29" s="171" t="s">
        <v>32</v>
      </c>
      <c r="B29" s="71">
        <v>1468878</v>
      </c>
      <c r="C29" s="71">
        <v>6273244</v>
      </c>
      <c r="D29" s="71">
        <v>4784105</v>
      </c>
      <c r="E29" s="71">
        <v>1489139</v>
      </c>
      <c r="F29" s="71">
        <v>3312951</v>
      </c>
      <c r="G29" s="121">
        <v>6216702</v>
      </c>
    </row>
    <row r="30" spans="1:7" ht="15.75" customHeight="1">
      <c r="A30" s="171" t="s">
        <v>33</v>
      </c>
      <c r="B30" s="71">
        <v>1523441</v>
      </c>
      <c r="C30" s="71">
        <v>6365140</v>
      </c>
      <c r="D30" s="71">
        <v>4824900</v>
      </c>
      <c r="E30" s="71">
        <v>1540240</v>
      </c>
      <c r="F30" s="71">
        <v>3365730</v>
      </c>
      <c r="G30" s="121">
        <v>6319192</v>
      </c>
    </row>
    <row r="31" spans="1:7" ht="15.75" customHeight="1">
      <c r="A31" s="171" t="s">
        <v>34</v>
      </c>
      <c r="B31" s="71">
        <v>1583027</v>
      </c>
      <c r="C31" s="71">
        <v>6571367</v>
      </c>
      <c r="D31" s="71">
        <v>4981861</v>
      </c>
      <c r="E31" s="71">
        <v>1589506</v>
      </c>
      <c r="F31" s="71">
        <v>3471630</v>
      </c>
      <c r="G31" s="121">
        <v>6468254</v>
      </c>
    </row>
    <row r="32" spans="1:7" ht="15.75" customHeight="1">
      <c r="A32" s="171" t="s">
        <v>35</v>
      </c>
      <c r="B32" s="71">
        <v>1671746</v>
      </c>
      <c r="C32" s="71">
        <v>6948902</v>
      </c>
      <c r="D32" s="71">
        <v>5314963</v>
      </c>
      <c r="E32" s="71">
        <v>1633939</v>
      </c>
      <c r="F32" s="71">
        <v>3674732</v>
      </c>
      <c r="G32" s="121">
        <v>6760135</v>
      </c>
    </row>
    <row r="33" spans="1:7" ht="15.75" customHeight="1">
      <c r="A33" s="171" t="s">
        <v>36</v>
      </c>
      <c r="B33" s="71">
        <v>1695637</v>
      </c>
      <c r="C33" s="71">
        <v>7007136</v>
      </c>
      <c r="D33" s="71">
        <v>5343466</v>
      </c>
      <c r="E33" s="71">
        <v>1663670</v>
      </c>
      <c r="F33" s="71">
        <v>3705263</v>
      </c>
      <c r="G33" s="121">
        <v>6978019</v>
      </c>
    </row>
    <row r="34" spans="1:7" ht="15.75" customHeight="1">
      <c r="A34" s="171" t="s">
        <v>37</v>
      </c>
      <c r="B34" s="71">
        <v>1751485</v>
      </c>
      <c r="C34" s="71">
        <v>7071740</v>
      </c>
      <c r="D34" s="71">
        <v>5236415</v>
      </c>
      <c r="E34" s="71">
        <v>1835325</v>
      </c>
      <c r="F34" s="71">
        <v>3732198</v>
      </c>
      <c r="G34" s="121">
        <v>7039438</v>
      </c>
    </row>
    <row r="35" spans="1:7" ht="15.75" customHeight="1">
      <c r="A35" s="171" t="s">
        <v>38</v>
      </c>
      <c r="B35" s="71">
        <v>1736751</v>
      </c>
      <c r="C35" s="71">
        <v>7139396</v>
      </c>
      <c r="D35" s="71">
        <v>5275466</v>
      </c>
      <c r="E35" s="71">
        <v>1863930</v>
      </c>
      <c r="F35" s="71">
        <v>3772077</v>
      </c>
      <c r="G35" s="121">
        <v>7105568</v>
      </c>
    </row>
    <row r="36" spans="1:7" ht="15.75" customHeight="1">
      <c r="A36" s="171" t="s">
        <v>39</v>
      </c>
      <c r="B36" s="71">
        <v>1821654</v>
      </c>
      <c r="C36" s="71">
        <v>7159396</v>
      </c>
      <c r="D36" s="71">
        <v>5243893</v>
      </c>
      <c r="E36" s="71">
        <v>1915503</v>
      </c>
      <c r="F36" s="71">
        <v>3782644</v>
      </c>
      <c r="G36" s="121">
        <v>7149396</v>
      </c>
    </row>
    <row r="37" spans="1:7" ht="15.75" customHeight="1">
      <c r="A37" s="171" t="s">
        <v>40</v>
      </c>
      <c r="B37" s="71">
        <v>1839155</v>
      </c>
      <c r="C37" s="71">
        <v>7180498</v>
      </c>
      <c r="D37" s="71">
        <v>5259349</v>
      </c>
      <c r="E37" s="71">
        <v>1921149</v>
      </c>
      <c r="F37" s="71">
        <v>3793793</v>
      </c>
      <c r="G37" s="121">
        <v>7169947</v>
      </c>
    </row>
    <row r="38" spans="1:7" ht="15.75" customHeight="1">
      <c r="A38" s="171" t="s">
        <v>41</v>
      </c>
      <c r="B38" s="71">
        <v>1887922</v>
      </c>
      <c r="C38" s="71">
        <v>7365161</v>
      </c>
      <c r="D38" s="71">
        <v>4632539</v>
      </c>
      <c r="E38" s="71">
        <v>2732622</v>
      </c>
      <c r="F38" s="71">
        <v>3900414</v>
      </c>
      <c r="G38" s="121">
        <v>7272830</v>
      </c>
    </row>
    <row r="39" spans="1:7" ht="15.75" customHeight="1">
      <c r="A39" s="225" t="s">
        <v>42</v>
      </c>
      <c r="B39" s="168">
        <v>1900862</v>
      </c>
      <c r="C39" s="168">
        <v>7449934</v>
      </c>
      <c r="D39" s="168">
        <v>4690632</v>
      </c>
      <c r="E39" s="168">
        <v>2759302</v>
      </c>
      <c r="F39" s="168">
        <v>3940810</v>
      </c>
      <c r="G39" s="169">
        <v>7407548</v>
      </c>
    </row>
    <row r="40" spans="1:7" ht="15.75" customHeight="1">
      <c r="A40" s="225" t="s">
        <v>43</v>
      </c>
      <c r="B40" s="168">
        <v>1946482</v>
      </c>
      <c r="C40" s="168">
        <v>7538770</v>
      </c>
      <c r="D40" s="168">
        <f>C40-E40</f>
        <v>4750015</v>
      </c>
      <c r="E40" s="168">
        <v>2788755</v>
      </c>
      <c r="F40" s="168">
        <v>3991564</v>
      </c>
      <c r="G40" s="117">
        <f>(C39+C40)/2</f>
        <v>7494352</v>
      </c>
    </row>
    <row r="41" spans="1:7" ht="14.25">
      <c r="A41" s="225" t="s">
        <v>44</v>
      </c>
      <c r="B41" s="168">
        <v>2011083</v>
      </c>
      <c r="C41" s="168">
        <v>7631426</v>
      </c>
      <c r="D41" s="168">
        <v>4810027</v>
      </c>
      <c r="E41" s="168">
        <v>2821399</v>
      </c>
      <c r="F41" s="168">
        <v>4042701</v>
      </c>
      <c r="G41" s="117">
        <v>7585098</v>
      </c>
    </row>
    <row r="42" spans="1:7" ht="14.25">
      <c r="A42" s="171" t="s">
        <v>45</v>
      </c>
      <c r="B42" s="71">
        <v>2055955</v>
      </c>
      <c r="C42" s="71">
        <v>7777700</v>
      </c>
      <c r="D42" s="71">
        <v>4913483</v>
      </c>
      <c r="E42" s="71">
        <v>2864217</v>
      </c>
      <c r="F42" s="71">
        <v>4121593</v>
      </c>
      <c r="G42" s="46">
        <v>7704563</v>
      </c>
    </row>
    <row r="43" spans="1:7" ht="14.25">
      <c r="A43" s="171" t="s">
        <v>46</v>
      </c>
      <c r="B43" s="71">
        <v>2044287</v>
      </c>
      <c r="C43" s="71">
        <v>7920550</v>
      </c>
      <c r="D43" s="71">
        <v>5019835</v>
      </c>
      <c r="E43" s="71">
        <v>2900715</v>
      </c>
      <c r="F43" s="71">
        <v>4197222</v>
      </c>
      <c r="G43" s="46">
        <v>7849125</v>
      </c>
    </row>
    <row r="44" spans="1:7" ht="14.25">
      <c r="A44" s="171" t="s">
        <v>47</v>
      </c>
      <c r="B44" s="71">
        <v>2026602</v>
      </c>
      <c r="C44" s="71">
        <v>7851691</v>
      </c>
      <c r="D44" s="71">
        <v>4935521</v>
      </c>
      <c r="E44" s="71">
        <v>2916170</v>
      </c>
      <c r="F44" s="71">
        <v>4179674</v>
      </c>
      <c r="G44" s="46">
        <v>7886120</v>
      </c>
    </row>
    <row r="45" spans="1:7" ht="14.25">
      <c r="A45" s="171" t="s">
        <v>48</v>
      </c>
      <c r="B45" s="168">
        <v>2039167</v>
      </c>
      <c r="C45" s="168">
        <v>8042298</v>
      </c>
      <c r="D45" s="71">
        <v>5067721</v>
      </c>
      <c r="E45" s="168">
        <v>2974577</v>
      </c>
      <c r="F45" s="168">
        <v>4275881</v>
      </c>
      <c r="G45" s="46">
        <v>7946995</v>
      </c>
    </row>
    <row r="46" spans="1:7" ht="14.25">
      <c r="A46" s="171" t="s">
        <v>49</v>
      </c>
      <c r="B46" s="168">
        <v>2055591</v>
      </c>
      <c r="C46" s="168">
        <v>8189976</v>
      </c>
      <c r="D46" s="71">
        <v>5182013</v>
      </c>
      <c r="E46" s="168">
        <v>3007963</v>
      </c>
      <c r="F46" s="168">
        <v>4355200</v>
      </c>
      <c r="G46" s="46">
        <v>8116137</v>
      </c>
    </row>
    <row r="47" spans="1:7" ht="14.25">
      <c r="A47" s="171" t="s">
        <v>50</v>
      </c>
      <c r="B47" s="168">
        <v>2041342</v>
      </c>
      <c r="C47" s="168">
        <v>8229609</v>
      </c>
      <c r="D47" s="71">
        <v>5147939</v>
      </c>
      <c r="E47" s="168">
        <v>3081670</v>
      </c>
      <c r="F47" s="168">
        <v>4381341</v>
      </c>
      <c r="G47" s="46">
        <v>8209793</v>
      </c>
    </row>
    <row r="48" spans="1:7" ht="14.25">
      <c r="A48" s="171" t="s">
        <v>51</v>
      </c>
      <c r="B48" s="168">
        <v>2056449</v>
      </c>
      <c r="C48" s="168">
        <v>8348094</v>
      </c>
      <c r="D48" s="71">
        <v>5247945</v>
      </c>
      <c r="E48" s="168">
        <v>3100149</v>
      </c>
      <c r="F48" s="168">
        <v>4444226</v>
      </c>
      <c r="G48" s="46">
        <v>8288852</v>
      </c>
    </row>
    <row r="49" spans="1:7" ht="14.25">
      <c r="A49" s="171" t="s">
        <v>52</v>
      </c>
      <c r="B49" s="168">
        <v>2064299</v>
      </c>
      <c r="C49" s="168">
        <v>8389362</v>
      </c>
      <c r="D49" s="71">
        <v>5287714</v>
      </c>
      <c r="E49" s="168">
        <v>3101648</v>
      </c>
      <c r="F49" s="168">
        <v>4463086</v>
      </c>
      <c r="G49" s="46">
        <v>8368728</v>
      </c>
    </row>
    <row r="50" spans="1:7" ht="15">
      <c r="A50" s="251" t="s">
        <v>53</v>
      </c>
      <c r="B50" s="126">
        <v>2101460</v>
      </c>
      <c r="C50" s="126">
        <v>8480218</v>
      </c>
      <c r="D50" s="126">
        <v>5270848</v>
      </c>
      <c r="E50" s="126">
        <v>3209370</v>
      </c>
      <c r="F50" s="126">
        <v>4513751</v>
      </c>
      <c r="G50" s="190">
        <v>8434790</v>
      </c>
    </row>
    <row r="51" spans="1:7" ht="30.75" customHeight="1">
      <c r="A51" s="252" t="s">
        <v>54</v>
      </c>
      <c r="B51" s="252"/>
      <c r="C51" s="252"/>
      <c r="D51" s="252"/>
      <c r="E51" s="252"/>
      <c r="F51" s="252"/>
      <c r="G51" s="252"/>
    </row>
  </sheetData>
  <sheetProtection/>
  <mergeCells count="6">
    <mergeCell ref="A51:G51"/>
    <mergeCell ref="A4:A5"/>
    <mergeCell ref="B4:B5"/>
    <mergeCell ref="C4:C5"/>
    <mergeCell ref="G4:G5"/>
    <mergeCell ref="A1:G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workbookViewId="0" topLeftCell="A1">
      <pane ySplit="4" topLeftCell="A32" activePane="bottomLeft" state="frozen"/>
      <selection pane="bottomLeft" activeCell="F36" sqref="F36"/>
    </sheetView>
  </sheetViews>
  <sheetFormatPr defaultColWidth="9.00390625" defaultRowHeight="14.25"/>
  <cols>
    <col min="1" max="1" width="10.125" style="0" customWidth="1"/>
    <col min="2" max="2" width="13.125" style="0" customWidth="1"/>
    <col min="3" max="3" width="13.00390625" style="0" customWidth="1"/>
    <col min="4" max="4" width="10.50390625" style="46" customWidth="1"/>
    <col min="5" max="5" width="10.375" style="46" customWidth="1"/>
    <col min="6" max="24" width="9.00390625" style="46" customWidth="1"/>
  </cols>
  <sheetData>
    <row r="1" spans="1:5" ht="14.25" customHeight="1">
      <c r="A1" s="103" t="s">
        <v>55</v>
      </c>
      <c r="B1" s="103"/>
      <c r="C1" s="103"/>
      <c r="D1" s="103"/>
      <c r="E1" s="103"/>
    </row>
    <row r="2" spans="1:5" ht="14.25" customHeight="1">
      <c r="A2" s="103"/>
      <c r="B2" s="103"/>
      <c r="C2" s="103"/>
      <c r="D2" s="103"/>
      <c r="E2" s="103"/>
    </row>
    <row r="3" spans="4:5" ht="15">
      <c r="D3" s="224" t="s">
        <v>56</v>
      </c>
      <c r="E3" s="233"/>
    </row>
    <row r="4" spans="1:24" s="102" customFormat="1" ht="15.75" customHeight="1">
      <c r="A4" s="177" t="s">
        <v>57</v>
      </c>
      <c r="B4" s="234" t="s">
        <v>58</v>
      </c>
      <c r="C4" s="155" t="s">
        <v>59</v>
      </c>
      <c r="D4" s="164" t="s">
        <v>60</v>
      </c>
      <c r="E4" s="235" t="s">
        <v>61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5" ht="15.75" customHeight="1">
      <c r="A5" s="116" t="s">
        <v>62</v>
      </c>
      <c r="B5" s="71">
        <v>94337</v>
      </c>
      <c r="C5" s="71">
        <v>21758</v>
      </c>
      <c r="D5" s="71"/>
      <c r="E5" s="121"/>
    </row>
    <row r="6" spans="1:5" ht="15.75" customHeight="1">
      <c r="A6" s="116" t="s">
        <v>63</v>
      </c>
      <c r="B6" s="71">
        <v>87364</v>
      </c>
      <c r="C6" s="71">
        <v>20422</v>
      </c>
      <c r="D6" s="71"/>
      <c r="E6" s="121"/>
    </row>
    <row r="7" spans="1:5" ht="15.75" customHeight="1">
      <c r="A7" s="116" t="s">
        <v>64</v>
      </c>
      <c r="B7" s="71">
        <v>87397</v>
      </c>
      <c r="C7" s="71">
        <v>22615</v>
      </c>
      <c r="D7" s="71"/>
      <c r="E7" s="121"/>
    </row>
    <row r="8" spans="1:5" ht="15.75" customHeight="1">
      <c r="A8" s="116" t="s">
        <v>65</v>
      </c>
      <c r="B8" s="71">
        <v>86355</v>
      </c>
      <c r="C8" s="71">
        <v>22177</v>
      </c>
      <c r="D8" s="71"/>
      <c r="E8" s="121"/>
    </row>
    <row r="9" spans="1:5" ht="15.75" customHeight="1">
      <c r="A9" s="116" t="s">
        <v>66</v>
      </c>
      <c r="B9" s="71">
        <v>110267</v>
      </c>
      <c r="C9" s="71">
        <v>20052</v>
      </c>
      <c r="D9" s="71"/>
      <c r="E9" s="121"/>
    </row>
    <row r="10" spans="1:5" ht="15.75" customHeight="1">
      <c r="A10" s="116" t="s">
        <v>67</v>
      </c>
      <c r="B10" s="71">
        <v>110390</v>
      </c>
      <c r="C10" s="71">
        <v>20113</v>
      </c>
      <c r="D10" s="71"/>
      <c r="E10" s="121"/>
    </row>
    <row r="11" spans="1:5" ht="15.75" customHeight="1">
      <c r="A11" s="116" t="s">
        <v>68</v>
      </c>
      <c r="B11" s="71">
        <v>116626</v>
      </c>
      <c r="C11" s="71">
        <v>20930</v>
      </c>
      <c r="D11" s="71"/>
      <c r="E11" s="121"/>
    </row>
    <row r="12" spans="1:5" ht="15.75" customHeight="1">
      <c r="A12" s="116" t="s">
        <v>69</v>
      </c>
      <c r="B12" s="71">
        <v>122545</v>
      </c>
      <c r="C12" s="71">
        <v>20724</v>
      </c>
      <c r="D12" s="71"/>
      <c r="E12" s="121"/>
    </row>
    <row r="13" spans="1:5" ht="15.75" customHeight="1">
      <c r="A13" s="116" t="s">
        <v>70</v>
      </c>
      <c r="B13" s="71">
        <v>124147</v>
      </c>
      <c r="C13" s="71">
        <v>21692</v>
      </c>
      <c r="D13" s="71"/>
      <c r="E13" s="121"/>
    </row>
    <row r="14" spans="1:5" ht="15.75" customHeight="1">
      <c r="A14" s="116" t="s">
        <v>71</v>
      </c>
      <c r="B14" s="71">
        <v>119825</v>
      </c>
      <c r="C14" s="71">
        <v>22896</v>
      </c>
      <c r="D14" s="71"/>
      <c r="E14" s="121"/>
    </row>
    <row r="15" spans="1:5" ht="15.75" customHeight="1">
      <c r="A15" s="116" t="s">
        <v>72</v>
      </c>
      <c r="B15" s="71">
        <v>121186</v>
      </c>
      <c r="C15" s="71">
        <v>22619</v>
      </c>
      <c r="D15" s="71"/>
      <c r="E15" s="121"/>
    </row>
    <row r="16" spans="1:5" ht="15.75" customHeight="1">
      <c r="A16" s="116" t="s">
        <v>73</v>
      </c>
      <c r="B16" s="71">
        <v>131146</v>
      </c>
      <c r="C16" s="71">
        <v>22877</v>
      </c>
      <c r="D16" s="71"/>
      <c r="E16" s="121"/>
    </row>
    <row r="17" spans="1:5" ht="15.75" customHeight="1">
      <c r="A17" s="116" t="s">
        <v>74</v>
      </c>
      <c r="B17" s="71">
        <v>122102</v>
      </c>
      <c r="C17" s="71">
        <v>22319</v>
      </c>
      <c r="D17" s="71"/>
      <c r="E17" s="121"/>
    </row>
    <row r="18" spans="1:5" ht="15.75" customHeight="1">
      <c r="A18" s="116" t="s">
        <v>75</v>
      </c>
      <c r="B18" s="71">
        <v>128135</v>
      </c>
      <c r="C18" s="71">
        <v>26158</v>
      </c>
      <c r="D18" s="71"/>
      <c r="E18" s="121"/>
    </row>
    <row r="19" spans="1:5" ht="15.75" customHeight="1">
      <c r="A19" s="116" t="s">
        <v>76</v>
      </c>
      <c r="B19" s="71">
        <v>132465</v>
      </c>
      <c r="C19" s="71">
        <v>26089</v>
      </c>
      <c r="D19" s="71"/>
      <c r="E19" s="121"/>
    </row>
    <row r="20" spans="1:5" ht="15.75" customHeight="1">
      <c r="A20" s="116" t="s">
        <v>77</v>
      </c>
      <c r="B20" s="71">
        <v>144252</v>
      </c>
      <c r="C20" s="71">
        <v>28158</v>
      </c>
      <c r="D20" s="71"/>
      <c r="E20" s="121"/>
    </row>
    <row r="21" spans="1:5" ht="15.75" customHeight="1">
      <c r="A21" s="116" t="s">
        <v>78</v>
      </c>
      <c r="B21" s="71">
        <v>126218</v>
      </c>
      <c r="C21" s="71">
        <v>24479</v>
      </c>
      <c r="D21" s="71"/>
      <c r="E21" s="121"/>
    </row>
    <row r="22" spans="1:5" ht="15.75" customHeight="1">
      <c r="A22" s="116" t="s">
        <v>79</v>
      </c>
      <c r="B22" s="71">
        <v>122740</v>
      </c>
      <c r="C22" s="71">
        <v>30009</v>
      </c>
      <c r="D22" s="71"/>
      <c r="E22" s="121"/>
    </row>
    <row r="23" spans="1:5" ht="15.75" customHeight="1">
      <c r="A23" s="116" t="s">
        <v>80</v>
      </c>
      <c r="B23" s="71">
        <v>121682</v>
      </c>
      <c r="C23" s="71">
        <v>29240</v>
      </c>
      <c r="D23" s="71"/>
      <c r="E23" s="121"/>
    </row>
    <row r="24" spans="1:5" ht="15.75" customHeight="1">
      <c r="A24" s="116" t="s">
        <v>81</v>
      </c>
      <c r="B24" s="71">
        <v>118728</v>
      </c>
      <c r="C24" s="71">
        <v>29409</v>
      </c>
      <c r="D24" s="71"/>
      <c r="E24" s="121"/>
    </row>
    <row r="25" spans="1:5" ht="15.75" customHeight="1">
      <c r="A25" s="171" t="s">
        <v>29</v>
      </c>
      <c r="B25" s="71">
        <v>118516</v>
      </c>
      <c r="C25" s="71">
        <v>31113</v>
      </c>
      <c r="D25" s="71"/>
      <c r="E25" s="121"/>
    </row>
    <row r="26" spans="1:5" ht="15.75" customHeight="1">
      <c r="A26" s="116" t="s">
        <v>82</v>
      </c>
      <c r="B26" s="71">
        <v>111636</v>
      </c>
      <c r="C26" s="71">
        <v>26294</v>
      </c>
      <c r="D26" s="71">
        <v>71067</v>
      </c>
      <c r="E26" s="121">
        <v>58949</v>
      </c>
    </row>
    <row r="27" spans="1:5" ht="15.75" customHeight="1">
      <c r="A27" s="116" t="s">
        <v>83</v>
      </c>
      <c r="B27" s="71">
        <v>112228</v>
      </c>
      <c r="C27" s="71">
        <v>26349</v>
      </c>
      <c r="D27" s="71">
        <v>76354</v>
      </c>
      <c r="E27" s="121">
        <v>67386</v>
      </c>
    </row>
    <row r="28" spans="1:5" ht="15.75" customHeight="1">
      <c r="A28" s="116" t="s">
        <v>84</v>
      </c>
      <c r="B28" s="71">
        <v>111279</v>
      </c>
      <c r="C28" s="71">
        <v>25178</v>
      </c>
      <c r="D28" s="71">
        <v>70953</v>
      </c>
      <c r="E28" s="121">
        <v>53241</v>
      </c>
    </row>
    <row r="29" spans="1:5" ht="15.75" customHeight="1">
      <c r="A29" s="116" t="s">
        <v>85</v>
      </c>
      <c r="B29" s="71">
        <v>102746</v>
      </c>
      <c r="C29" s="71">
        <v>27422</v>
      </c>
      <c r="D29" s="71">
        <v>70089</v>
      </c>
      <c r="E29" s="121">
        <v>56886</v>
      </c>
    </row>
    <row r="30" spans="1:5" ht="15.75" customHeight="1">
      <c r="A30" s="116" t="s">
        <v>86</v>
      </c>
      <c r="B30" s="71">
        <v>113621</v>
      </c>
      <c r="C30" s="71">
        <v>28287</v>
      </c>
      <c r="D30" s="71">
        <v>67182</v>
      </c>
      <c r="E30" s="121">
        <v>52825</v>
      </c>
    </row>
    <row r="31" spans="1:7" ht="15.75" customHeight="1">
      <c r="A31" s="236" t="s">
        <v>87</v>
      </c>
      <c r="B31" s="71">
        <v>128209</v>
      </c>
      <c r="C31" s="71">
        <v>33051</v>
      </c>
      <c r="D31" s="71">
        <v>93324</v>
      </c>
      <c r="E31" s="46">
        <v>75749</v>
      </c>
      <c r="G31" s="46" t="s">
        <v>88</v>
      </c>
    </row>
    <row r="32" spans="1:5" ht="15.75" customHeight="1">
      <c r="A32" s="236" t="s">
        <v>89</v>
      </c>
      <c r="B32" s="71">
        <v>89023</v>
      </c>
      <c r="C32" s="71">
        <v>24314</v>
      </c>
      <c r="D32" s="71">
        <v>76313</v>
      </c>
      <c r="E32" s="46">
        <v>68538</v>
      </c>
    </row>
    <row r="33" spans="1:5" ht="15.75" customHeight="1">
      <c r="A33" s="236" t="s">
        <v>90</v>
      </c>
      <c r="B33" s="71">
        <v>98366</v>
      </c>
      <c r="C33" s="71">
        <v>28941</v>
      </c>
      <c r="D33" s="71">
        <v>81391</v>
      </c>
      <c r="E33" s="46">
        <v>81849</v>
      </c>
    </row>
    <row r="34" spans="1:5" ht="15.75" customHeight="1">
      <c r="A34" s="236" t="s">
        <v>91</v>
      </c>
      <c r="B34" s="71">
        <v>95386</v>
      </c>
      <c r="C34" s="71">
        <v>24809</v>
      </c>
      <c r="D34" s="71">
        <v>54188</v>
      </c>
      <c r="E34" s="46">
        <v>62596</v>
      </c>
    </row>
    <row r="35" spans="1:5" ht="15.75" customHeight="1">
      <c r="A35" s="236" t="s">
        <v>92</v>
      </c>
      <c r="B35" s="71">
        <v>93300</v>
      </c>
      <c r="C35" s="71">
        <v>33817</v>
      </c>
      <c r="D35" s="71">
        <v>145091</v>
      </c>
      <c r="E35" s="46">
        <v>188618</v>
      </c>
    </row>
    <row r="36" spans="1:5" ht="15.75" customHeight="1">
      <c r="A36" s="236" t="s">
        <v>93</v>
      </c>
      <c r="B36" s="71">
        <v>104394</v>
      </c>
      <c r="C36" s="71">
        <v>38144</v>
      </c>
      <c r="D36" s="71">
        <v>60284</v>
      </c>
      <c r="E36" s="46">
        <v>69359</v>
      </c>
    </row>
    <row r="37" spans="1:5" ht="15.75" customHeight="1">
      <c r="A37" s="236" t="s">
        <v>94</v>
      </c>
      <c r="B37" s="71">
        <v>97397</v>
      </c>
      <c r="C37" s="71">
        <v>37486</v>
      </c>
      <c r="D37" s="71">
        <v>224134</v>
      </c>
      <c r="E37" s="46">
        <v>84348</v>
      </c>
    </row>
    <row r="38" spans="1:5" ht="15.75" customHeight="1">
      <c r="A38" s="237" t="s">
        <v>95</v>
      </c>
      <c r="B38" s="168">
        <v>103357</v>
      </c>
      <c r="C38" s="168">
        <v>46983</v>
      </c>
      <c r="D38" s="71">
        <v>95594</v>
      </c>
      <c r="E38" s="121">
        <v>70195</v>
      </c>
    </row>
    <row r="39" spans="1:5" ht="15.75" customHeight="1">
      <c r="A39" s="237" t="s">
        <v>96</v>
      </c>
      <c r="B39" s="168">
        <v>111141</v>
      </c>
      <c r="C39" s="168">
        <v>25328</v>
      </c>
      <c r="D39" s="71">
        <v>65588</v>
      </c>
      <c r="E39" s="121">
        <v>62565</v>
      </c>
    </row>
    <row r="40" spans="1:5" ht="14.25">
      <c r="A40" s="237" t="s">
        <v>97</v>
      </c>
      <c r="B40" s="168">
        <v>118766</v>
      </c>
      <c r="C40" s="168">
        <v>20451</v>
      </c>
      <c r="D40" s="71">
        <v>58203</v>
      </c>
      <c r="E40" s="121">
        <v>63862</v>
      </c>
    </row>
    <row r="41" spans="1:5" ht="14.25">
      <c r="A41" s="201" t="s">
        <v>98</v>
      </c>
      <c r="B41" s="71">
        <v>226125</v>
      </c>
      <c r="C41" s="71">
        <v>76044</v>
      </c>
      <c r="D41">
        <v>100219</v>
      </c>
      <c r="E41" s="142">
        <v>104026</v>
      </c>
    </row>
    <row r="42" spans="1:5" ht="14.25">
      <c r="A42" s="237" t="s">
        <v>99</v>
      </c>
      <c r="B42" s="168">
        <v>174685</v>
      </c>
      <c r="C42" s="168">
        <v>29124</v>
      </c>
      <c r="D42" s="71">
        <v>69651</v>
      </c>
      <c r="E42" s="142">
        <v>72362</v>
      </c>
    </row>
    <row r="43" spans="1:5" ht="14.25">
      <c r="A43" s="201" t="s">
        <v>100</v>
      </c>
      <c r="B43" s="71">
        <v>168351</v>
      </c>
      <c r="C43" s="71">
        <v>175943</v>
      </c>
      <c r="D43" s="121">
        <v>133828</v>
      </c>
      <c r="E43" s="121">
        <v>191556</v>
      </c>
    </row>
    <row r="44" spans="1:5" ht="14.25">
      <c r="A44" s="225" t="s">
        <v>48</v>
      </c>
      <c r="B44" s="168">
        <v>214573</v>
      </c>
      <c r="C44" s="168">
        <v>15834</v>
      </c>
      <c r="D44" s="168">
        <v>83718</v>
      </c>
      <c r="E44" s="117">
        <v>91850</v>
      </c>
    </row>
    <row r="45" spans="1:24" ht="14.25">
      <c r="A45" s="225" t="s">
        <v>49</v>
      </c>
      <c r="B45" s="168">
        <v>181189</v>
      </c>
      <c r="C45" s="168">
        <v>16446</v>
      </c>
      <c r="D45" s="168">
        <v>78917</v>
      </c>
      <c r="E45" s="117">
        <v>95982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4.25">
      <c r="A46" s="225" t="s">
        <v>50</v>
      </c>
      <c r="B46" s="168">
        <v>165900</v>
      </c>
      <c r="C46" s="168">
        <v>25006</v>
      </c>
      <c r="D46" s="168">
        <v>17571</v>
      </c>
      <c r="E46" s="117">
        <v>51185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4.25">
      <c r="A47" s="225" t="s">
        <v>51</v>
      </c>
      <c r="B47" s="168">
        <v>161509</v>
      </c>
      <c r="C47" s="168">
        <v>16960</v>
      </c>
      <c r="D47" s="168">
        <v>18660</v>
      </c>
      <c r="E47" s="117">
        <v>41665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4.25">
      <c r="A48" s="225" t="s">
        <v>52</v>
      </c>
      <c r="B48" s="168">
        <v>176209</v>
      </c>
      <c r="C48" s="168">
        <v>89383</v>
      </c>
      <c r="D48" s="168">
        <v>21093</v>
      </c>
      <c r="E48" s="117">
        <v>60993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5">
      <c r="A49" s="230" t="s">
        <v>53</v>
      </c>
      <c r="B49" s="126">
        <v>163430</v>
      </c>
      <c r="C49" s="126">
        <v>17933</v>
      </c>
      <c r="D49" s="126">
        <v>22983</v>
      </c>
      <c r="E49" s="238">
        <v>68214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</sheetData>
  <sheetProtection/>
  <mergeCells count="2">
    <mergeCell ref="D3:E3"/>
    <mergeCell ref="A1:E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4">
      <pane xSplit="1" ySplit="2" topLeftCell="B39" activePane="bottomRight" state="frozen"/>
      <selection pane="bottomRight" activeCell="H50" sqref="H50"/>
    </sheetView>
  </sheetViews>
  <sheetFormatPr defaultColWidth="9.00390625" defaultRowHeight="14.25"/>
  <cols>
    <col min="2" max="2" width="9.625" style="0" customWidth="1"/>
    <col min="4" max="4" width="9.75390625" style="0" customWidth="1"/>
    <col min="5" max="5" width="8.50390625" style="0" customWidth="1"/>
    <col min="6" max="6" width="8.625" style="0" customWidth="1"/>
    <col min="7" max="7" width="9.25390625" style="0" customWidth="1"/>
    <col min="8" max="8" width="9.375" style="0" customWidth="1"/>
    <col min="11" max="12" width="11.375" style="0" bestFit="1" customWidth="1"/>
    <col min="13" max="13" width="12.50390625" style="0" bestFit="1" customWidth="1"/>
    <col min="14" max="17" width="11.375" style="0" bestFit="1" customWidth="1"/>
  </cols>
  <sheetData>
    <row r="1" spans="1:8" ht="11.25" customHeight="1">
      <c r="A1" s="103" t="s">
        <v>101</v>
      </c>
      <c r="B1" s="103"/>
      <c r="C1" s="103"/>
      <c r="D1" s="103"/>
      <c r="E1" s="103"/>
      <c r="F1" s="103"/>
      <c r="G1" s="103"/>
      <c r="H1" s="103"/>
    </row>
    <row r="2" spans="1:8" ht="10.5" customHeight="1">
      <c r="A2" s="103"/>
      <c r="B2" s="103"/>
      <c r="C2" s="103"/>
      <c r="D2" s="103"/>
      <c r="E2" s="103"/>
      <c r="F2" s="103"/>
      <c r="G2" s="103"/>
      <c r="H2" s="103"/>
    </row>
    <row r="3" ht="4.5" customHeight="1"/>
    <row r="4" spans="7:8" ht="15">
      <c r="G4" s="224" t="s">
        <v>102</v>
      </c>
      <c r="H4" s="224"/>
    </row>
    <row r="5" spans="1:8" s="102" customFormat="1" ht="24.75" customHeight="1">
      <c r="A5" s="47" t="s">
        <v>57</v>
      </c>
      <c r="B5" s="106" t="s">
        <v>103</v>
      </c>
      <c r="C5" s="106" t="s">
        <v>104</v>
      </c>
      <c r="D5" s="106" t="s">
        <v>105</v>
      </c>
      <c r="E5" s="106" t="s">
        <v>106</v>
      </c>
      <c r="F5" s="106" t="s">
        <v>107</v>
      </c>
      <c r="G5" s="106" t="s">
        <v>108</v>
      </c>
      <c r="H5" s="107" t="s">
        <v>109</v>
      </c>
    </row>
    <row r="6" spans="1:8" ht="15.75" customHeight="1">
      <c r="A6" s="116" t="s">
        <v>63</v>
      </c>
      <c r="B6" s="18">
        <v>299</v>
      </c>
      <c r="C6" s="18">
        <v>423</v>
      </c>
      <c r="D6" s="18">
        <v>627</v>
      </c>
      <c r="E6" s="18">
        <v>216</v>
      </c>
      <c r="F6" s="18">
        <v>228</v>
      </c>
      <c r="G6" s="18">
        <v>255</v>
      </c>
      <c r="H6" s="23">
        <v>306</v>
      </c>
    </row>
    <row r="7" spans="1:8" ht="15.75" customHeight="1">
      <c r="A7" s="116" t="s">
        <v>66</v>
      </c>
      <c r="B7" s="18">
        <v>317</v>
      </c>
      <c r="C7" s="18">
        <v>456</v>
      </c>
      <c r="D7" s="18">
        <v>665</v>
      </c>
      <c r="E7" s="18">
        <v>227</v>
      </c>
      <c r="F7" s="18">
        <v>241</v>
      </c>
      <c r="G7" s="18">
        <v>270</v>
      </c>
      <c r="H7" s="23">
        <v>323</v>
      </c>
    </row>
    <row r="8" spans="1:8" ht="15.75" customHeight="1">
      <c r="A8" s="116" t="s">
        <v>67</v>
      </c>
      <c r="B8" s="18">
        <v>324</v>
      </c>
      <c r="C8" s="18">
        <v>469</v>
      </c>
      <c r="D8" s="18">
        <v>681</v>
      </c>
      <c r="E8" s="18">
        <v>232</v>
      </c>
      <c r="F8" s="18">
        <v>246</v>
      </c>
      <c r="G8" s="18">
        <v>274</v>
      </c>
      <c r="H8" s="23">
        <v>331</v>
      </c>
    </row>
    <row r="9" spans="1:8" ht="15.75" customHeight="1">
      <c r="A9" s="116" t="s">
        <v>68</v>
      </c>
      <c r="B9" s="18">
        <v>333</v>
      </c>
      <c r="C9" s="18">
        <v>482</v>
      </c>
      <c r="D9" s="18">
        <v>699</v>
      </c>
      <c r="E9" s="18">
        <v>237</v>
      </c>
      <c r="F9" s="18">
        <v>253</v>
      </c>
      <c r="G9" s="18">
        <v>280</v>
      </c>
      <c r="H9" s="23">
        <v>340</v>
      </c>
    </row>
    <row r="10" spans="1:8" ht="15.75" customHeight="1">
      <c r="A10" s="116" t="s">
        <v>69</v>
      </c>
      <c r="B10" s="18">
        <v>339</v>
      </c>
      <c r="C10" s="18">
        <v>494</v>
      </c>
      <c r="D10" s="18">
        <v>731</v>
      </c>
      <c r="E10" s="18">
        <v>240</v>
      </c>
      <c r="F10" s="18">
        <v>258</v>
      </c>
      <c r="G10" s="18">
        <v>284</v>
      </c>
      <c r="H10" s="23">
        <v>349</v>
      </c>
    </row>
    <row r="11" spans="1:8" ht="15.75" customHeight="1">
      <c r="A11" s="116" t="s">
        <v>70</v>
      </c>
      <c r="B11" s="18">
        <v>345</v>
      </c>
      <c r="C11" s="18">
        <v>503</v>
      </c>
      <c r="D11" s="18">
        <v>725</v>
      </c>
      <c r="E11" s="18">
        <v>244</v>
      </c>
      <c r="F11" s="18">
        <v>261</v>
      </c>
      <c r="G11" s="18">
        <v>288</v>
      </c>
      <c r="H11" s="23">
        <v>356</v>
      </c>
    </row>
    <row r="12" spans="1:8" ht="15.75" customHeight="1">
      <c r="A12" s="116" t="s">
        <v>71</v>
      </c>
      <c r="B12" s="18">
        <v>350</v>
      </c>
      <c r="C12" s="18">
        <v>511</v>
      </c>
      <c r="D12" s="18">
        <v>737</v>
      </c>
      <c r="E12" s="18">
        <v>247</v>
      </c>
      <c r="F12" s="18">
        <v>261</v>
      </c>
      <c r="G12" s="18">
        <v>298</v>
      </c>
      <c r="H12" s="23">
        <v>360</v>
      </c>
    </row>
    <row r="13" spans="1:8" ht="15.75" customHeight="1">
      <c r="A13" s="116" t="s">
        <v>72</v>
      </c>
      <c r="B13" s="18">
        <v>355</v>
      </c>
      <c r="C13" s="18">
        <v>523</v>
      </c>
      <c r="D13" s="18">
        <v>750</v>
      </c>
      <c r="E13" s="18">
        <v>250</v>
      </c>
      <c r="F13" s="18">
        <v>265</v>
      </c>
      <c r="G13" s="18">
        <v>302</v>
      </c>
      <c r="H13" s="23">
        <v>365</v>
      </c>
    </row>
    <row r="14" spans="1:8" ht="15.75" customHeight="1">
      <c r="A14" s="116" t="s">
        <v>73</v>
      </c>
      <c r="B14" s="18">
        <v>361</v>
      </c>
      <c r="C14" s="18">
        <v>536</v>
      </c>
      <c r="D14" s="18">
        <v>761</v>
      </c>
      <c r="E14" s="18">
        <v>253</v>
      </c>
      <c r="F14" s="18">
        <v>269</v>
      </c>
      <c r="G14" s="18">
        <v>306</v>
      </c>
      <c r="H14" s="23">
        <v>369</v>
      </c>
    </row>
    <row r="15" spans="1:8" ht="15.75" customHeight="1">
      <c r="A15" s="116" t="s">
        <v>74</v>
      </c>
      <c r="B15" s="18">
        <v>368</v>
      </c>
      <c r="C15" s="18">
        <v>551</v>
      </c>
      <c r="D15" s="18">
        <v>778</v>
      </c>
      <c r="E15" s="18">
        <v>258</v>
      </c>
      <c r="F15" s="18">
        <v>274</v>
      </c>
      <c r="G15" s="18">
        <v>311</v>
      </c>
      <c r="H15" s="23">
        <v>374</v>
      </c>
    </row>
    <row r="16" spans="1:8" ht="15.75" customHeight="1">
      <c r="A16" s="116" t="s">
        <v>75</v>
      </c>
      <c r="B16" s="18">
        <v>375</v>
      </c>
      <c r="C16" s="18">
        <v>563</v>
      </c>
      <c r="D16" s="18">
        <v>793</v>
      </c>
      <c r="E16" s="18">
        <v>263</v>
      </c>
      <c r="F16" s="18">
        <v>280</v>
      </c>
      <c r="G16" s="18">
        <v>315</v>
      </c>
      <c r="H16" s="23">
        <v>382</v>
      </c>
    </row>
    <row r="17" spans="1:8" ht="15.75" customHeight="1">
      <c r="A17" s="116" t="s">
        <v>76</v>
      </c>
      <c r="B17" s="18">
        <v>382</v>
      </c>
      <c r="C17" s="18">
        <v>575</v>
      </c>
      <c r="D17" s="18">
        <v>805</v>
      </c>
      <c r="E17" s="18">
        <v>269</v>
      </c>
      <c r="F17" s="18">
        <v>286</v>
      </c>
      <c r="G17" s="18">
        <v>320</v>
      </c>
      <c r="H17" s="23">
        <v>386</v>
      </c>
    </row>
    <row r="18" spans="1:8" ht="15.75" customHeight="1">
      <c r="A18" s="116" t="s">
        <v>77</v>
      </c>
      <c r="B18" s="18">
        <v>389</v>
      </c>
      <c r="C18" s="18">
        <v>588</v>
      </c>
      <c r="D18" s="18">
        <v>816</v>
      </c>
      <c r="E18" s="18">
        <v>274</v>
      </c>
      <c r="F18" s="18">
        <v>293</v>
      </c>
      <c r="G18" s="18">
        <v>327</v>
      </c>
      <c r="H18" s="23">
        <v>393</v>
      </c>
    </row>
    <row r="19" spans="1:8" ht="15.75" customHeight="1">
      <c r="A19" s="116" t="s">
        <v>78</v>
      </c>
      <c r="B19" s="18">
        <v>413</v>
      </c>
      <c r="C19" s="18">
        <v>677</v>
      </c>
      <c r="D19" s="18">
        <v>874</v>
      </c>
      <c r="E19" s="18">
        <v>284</v>
      </c>
      <c r="F19" s="18">
        <v>314</v>
      </c>
      <c r="G19" s="18">
        <v>345</v>
      </c>
      <c r="H19" s="23">
        <v>385</v>
      </c>
    </row>
    <row r="20" spans="1:8" ht="15.75" customHeight="1">
      <c r="A20" s="116" t="s">
        <v>79</v>
      </c>
      <c r="B20" s="18">
        <v>417</v>
      </c>
      <c r="C20" s="18">
        <v>683</v>
      </c>
      <c r="D20" s="18">
        <v>882</v>
      </c>
      <c r="E20" s="18">
        <v>287</v>
      </c>
      <c r="F20" s="18">
        <v>317</v>
      </c>
      <c r="G20" s="18">
        <v>349</v>
      </c>
      <c r="H20" s="23">
        <v>388</v>
      </c>
    </row>
    <row r="21" spans="1:8" ht="15.75" customHeight="1">
      <c r="A21" s="116" t="s">
        <v>80</v>
      </c>
      <c r="B21" s="18">
        <v>421</v>
      </c>
      <c r="C21" s="18">
        <v>690</v>
      </c>
      <c r="D21" s="18">
        <v>891</v>
      </c>
      <c r="E21" s="18">
        <v>289</v>
      </c>
      <c r="F21" s="18">
        <v>320</v>
      </c>
      <c r="G21" s="18">
        <v>352</v>
      </c>
      <c r="H21" s="23">
        <v>392</v>
      </c>
    </row>
    <row r="22" spans="1:8" ht="15.75" customHeight="1">
      <c r="A22" s="116" t="s">
        <v>81</v>
      </c>
      <c r="B22" s="18">
        <v>426</v>
      </c>
      <c r="C22" s="18">
        <v>697</v>
      </c>
      <c r="D22" s="18">
        <v>899</v>
      </c>
      <c r="E22" s="18">
        <v>292</v>
      </c>
      <c r="F22" s="18">
        <v>323</v>
      </c>
      <c r="G22" s="18">
        <v>356</v>
      </c>
      <c r="H22" s="23">
        <v>396</v>
      </c>
    </row>
    <row r="23" spans="1:8" ht="15.75" customHeight="1">
      <c r="A23" s="116" t="s">
        <v>110</v>
      </c>
      <c r="B23" s="18">
        <v>430</v>
      </c>
      <c r="C23" s="18">
        <v>703</v>
      </c>
      <c r="D23" s="18">
        <v>908</v>
      </c>
      <c r="E23" s="18">
        <v>295</v>
      </c>
      <c r="F23" s="18">
        <v>326</v>
      </c>
      <c r="G23" s="18">
        <v>359</v>
      </c>
      <c r="H23" s="23">
        <v>400</v>
      </c>
    </row>
    <row r="24" spans="1:8" ht="15.75" customHeight="1">
      <c r="A24" s="116" t="s">
        <v>82</v>
      </c>
      <c r="B24" s="18">
        <v>434</v>
      </c>
      <c r="C24" s="18">
        <v>710</v>
      </c>
      <c r="D24" s="18">
        <v>917</v>
      </c>
      <c r="E24" s="18">
        <v>298</v>
      </c>
      <c r="F24" s="18">
        <v>330</v>
      </c>
      <c r="G24" s="18">
        <v>363</v>
      </c>
      <c r="H24" s="23">
        <v>404</v>
      </c>
    </row>
    <row r="25" spans="1:16" ht="15.75" customHeight="1">
      <c r="A25" s="116" t="s">
        <v>83</v>
      </c>
      <c r="B25" s="18">
        <v>438</v>
      </c>
      <c r="C25" s="18">
        <v>717</v>
      </c>
      <c r="D25" s="18">
        <v>926</v>
      </c>
      <c r="E25" s="18">
        <v>301</v>
      </c>
      <c r="F25" s="18">
        <v>333</v>
      </c>
      <c r="G25" s="18">
        <v>366</v>
      </c>
      <c r="H25" s="23">
        <v>408</v>
      </c>
      <c r="J25" s="46"/>
      <c r="K25" s="46"/>
      <c r="L25" s="46"/>
      <c r="M25" s="46"/>
      <c r="N25" s="46"/>
      <c r="O25" s="46"/>
      <c r="P25" s="46"/>
    </row>
    <row r="26" spans="1:17" ht="15.75" customHeight="1">
      <c r="A26" s="116" t="s">
        <v>84</v>
      </c>
      <c r="B26" s="18">
        <v>442</v>
      </c>
      <c r="C26" s="18">
        <v>724</v>
      </c>
      <c r="D26" s="18">
        <v>935</v>
      </c>
      <c r="E26" s="18">
        <v>304</v>
      </c>
      <c r="F26" s="18">
        <v>336</v>
      </c>
      <c r="G26" s="18">
        <v>370</v>
      </c>
      <c r="H26" s="23">
        <v>412</v>
      </c>
      <c r="J26" s="46"/>
      <c r="K26" s="17"/>
      <c r="L26" s="17"/>
      <c r="M26" s="17"/>
      <c r="N26" s="17"/>
      <c r="O26" s="17"/>
      <c r="P26" s="17"/>
      <c r="Q26" s="17"/>
    </row>
    <row r="27" spans="1:8" ht="15.75" customHeight="1">
      <c r="A27" s="116" t="s">
        <v>85</v>
      </c>
      <c r="B27" s="18">
        <v>447</v>
      </c>
      <c r="C27" s="18">
        <v>731</v>
      </c>
      <c r="D27" s="18">
        <v>944</v>
      </c>
      <c r="E27" s="18">
        <v>307</v>
      </c>
      <c r="F27" s="18">
        <v>339</v>
      </c>
      <c r="G27" s="18">
        <v>373</v>
      </c>
      <c r="H27" s="23">
        <v>416</v>
      </c>
    </row>
    <row r="28" spans="1:8" ht="15.75" customHeight="1">
      <c r="A28" s="116" t="s">
        <v>86</v>
      </c>
      <c r="B28" s="18">
        <v>451</v>
      </c>
      <c r="C28" s="18">
        <v>738</v>
      </c>
      <c r="D28" s="18">
        <v>953</v>
      </c>
      <c r="E28" s="18">
        <v>310</v>
      </c>
      <c r="F28" s="18">
        <v>343</v>
      </c>
      <c r="G28" s="18">
        <v>377</v>
      </c>
      <c r="H28" s="23">
        <v>420</v>
      </c>
    </row>
    <row r="29" spans="1:8" ht="15.75" customHeight="1">
      <c r="A29" s="116" t="s">
        <v>87</v>
      </c>
      <c r="B29" s="18">
        <v>456</v>
      </c>
      <c r="C29" s="18">
        <v>747</v>
      </c>
      <c r="D29" s="18">
        <v>964</v>
      </c>
      <c r="E29" s="18">
        <v>313</v>
      </c>
      <c r="F29" s="18">
        <v>347</v>
      </c>
      <c r="G29" s="18">
        <v>381</v>
      </c>
      <c r="H29" s="23">
        <v>424</v>
      </c>
    </row>
    <row r="30" spans="1:8" ht="15.75" customHeight="1">
      <c r="A30" s="116" t="s">
        <v>89</v>
      </c>
      <c r="B30" s="18">
        <v>471</v>
      </c>
      <c r="C30" s="18">
        <v>770</v>
      </c>
      <c r="D30" s="18">
        <v>994</v>
      </c>
      <c r="E30" s="18">
        <v>323</v>
      </c>
      <c r="F30" s="18">
        <v>357</v>
      </c>
      <c r="G30" s="18">
        <v>393</v>
      </c>
      <c r="H30" s="23">
        <v>438</v>
      </c>
    </row>
    <row r="31" spans="1:10" ht="15.75" customHeight="1">
      <c r="A31" s="116" t="s">
        <v>90</v>
      </c>
      <c r="B31" s="18">
        <v>479</v>
      </c>
      <c r="C31" s="18">
        <v>784</v>
      </c>
      <c r="D31" s="18">
        <v>1012</v>
      </c>
      <c r="E31" s="18">
        <v>329</v>
      </c>
      <c r="F31" s="18">
        <v>364</v>
      </c>
      <c r="G31" s="18">
        <v>400</v>
      </c>
      <c r="H31" s="23">
        <v>446</v>
      </c>
      <c r="J31" s="46"/>
    </row>
    <row r="32" spans="1:8" ht="15.75" customHeight="1">
      <c r="A32" s="116" t="s">
        <v>91</v>
      </c>
      <c r="B32" s="18">
        <v>488</v>
      </c>
      <c r="C32" s="18">
        <v>799</v>
      </c>
      <c r="D32" s="18">
        <v>1031</v>
      </c>
      <c r="E32" s="18">
        <v>335</v>
      </c>
      <c r="F32" s="18">
        <v>371</v>
      </c>
      <c r="G32" s="18">
        <v>408</v>
      </c>
      <c r="H32" s="23">
        <v>454</v>
      </c>
    </row>
    <row r="33" spans="1:8" ht="15.75" customHeight="1">
      <c r="A33" s="116" t="s">
        <v>92</v>
      </c>
      <c r="B33" s="18">
        <v>500</v>
      </c>
      <c r="C33" s="18">
        <v>818</v>
      </c>
      <c r="D33" s="18">
        <v>1056</v>
      </c>
      <c r="E33" s="18">
        <v>343</v>
      </c>
      <c r="F33" s="18">
        <v>379</v>
      </c>
      <c r="G33" s="18">
        <v>418</v>
      </c>
      <c r="H33" s="23">
        <v>465</v>
      </c>
    </row>
    <row r="34" spans="1:8" ht="15.75" customHeight="1">
      <c r="A34" s="116" t="s">
        <v>93</v>
      </c>
      <c r="B34" s="18">
        <v>506</v>
      </c>
      <c r="C34" s="18">
        <v>826</v>
      </c>
      <c r="D34" s="18">
        <v>1069</v>
      </c>
      <c r="E34" s="18">
        <v>347</v>
      </c>
      <c r="F34" s="18">
        <v>385</v>
      </c>
      <c r="G34" s="18">
        <v>422</v>
      </c>
      <c r="H34" s="23">
        <v>472</v>
      </c>
    </row>
    <row r="35" spans="1:8" ht="15.75" customHeight="1">
      <c r="A35" s="116" t="s">
        <v>94</v>
      </c>
      <c r="B35" s="18">
        <v>518</v>
      </c>
      <c r="C35" s="18">
        <v>854</v>
      </c>
      <c r="D35" s="27">
        <v>1100</v>
      </c>
      <c r="E35" s="18">
        <v>351</v>
      </c>
      <c r="F35" s="18">
        <v>392</v>
      </c>
      <c r="G35" s="18">
        <v>418</v>
      </c>
      <c r="H35" s="23">
        <v>494</v>
      </c>
    </row>
    <row r="36" spans="1:8" ht="15.75" customHeight="1">
      <c r="A36" s="225" t="s">
        <v>111</v>
      </c>
      <c r="B36" s="18">
        <v>521</v>
      </c>
      <c r="C36" s="18">
        <v>872</v>
      </c>
      <c r="D36" s="18">
        <v>1086</v>
      </c>
      <c r="E36" s="18">
        <v>355</v>
      </c>
      <c r="F36" s="18">
        <v>393</v>
      </c>
      <c r="G36" s="18">
        <v>419</v>
      </c>
      <c r="H36" s="23">
        <v>494</v>
      </c>
    </row>
    <row r="37" spans="1:8" ht="14.25">
      <c r="A37" s="225" t="s">
        <v>112</v>
      </c>
      <c r="B37" s="18">
        <v>523</v>
      </c>
      <c r="C37" s="18">
        <v>888</v>
      </c>
      <c r="D37" s="18">
        <v>1085</v>
      </c>
      <c r="E37" s="18">
        <v>358</v>
      </c>
      <c r="F37" s="18">
        <v>390</v>
      </c>
      <c r="G37" s="18">
        <v>418</v>
      </c>
      <c r="H37" s="23">
        <v>497</v>
      </c>
    </row>
    <row r="38" spans="1:9" ht="14.25">
      <c r="A38" s="171" t="s">
        <v>113</v>
      </c>
      <c r="B38" s="18">
        <v>524</v>
      </c>
      <c r="C38" s="18">
        <v>912</v>
      </c>
      <c r="D38" s="18">
        <v>1080</v>
      </c>
      <c r="E38" s="18">
        <v>360</v>
      </c>
      <c r="F38" s="18">
        <v>383</v>
      </c>
      <c r="G38" s="18">
        <v>417</v>
      </c>
      <c r="H38" s="23">
        <v>499</v>
      </c>
      <c r="I38" s="46"/>
    </row>
    <row r="39" spans="1:9" ht="14.25">
      <c r="A39" s="171" t="s">
        <v>114</v>
      </c>
      <c r="B39" s="18">
        <v>530</v>
      </c>
      <c r="C39" s="18">
        <v>937</v>
      </c>
      <c r="D39" s="18">
        <v>1079</v>
      </c>
      <c r="E39" s="18">
        <v>358</v>
      </c>
      <c r="F39" s="18">
        <v>386</v>
      </c>
      <c r="G39" s="18">
        <v>414</v>
      </c>
      <c r="H39" s="23">
        <v>509</v>
      </c>
      <c r="I39" s="46"/>
    </row>
    <row r="40" spans="1:9" ht="14.25">
      <c r="A40" s="171" t="s">
        <v>115</v>
      </c>
      <c r="B40" s="18">
        <v>535</v>
      </c>
      <c r="C40" s="18">
        <v>947</v>
      </c>
      <c r="D40" s="18">
        <v>1090</v>
      </c>
      <c r="E40" s="18">
        <v>361</v>
      </c>
      <c r="F40" s="18">
        <v>389</v>
      </c>
      <c r="G40" s="18">
        <v>418</v>
      </c>
      <c r="H40" s="23">
        <v>513</v>
      </c>
      <c r="I40" s="46"/>
    </row>
    <row r="41" spans="1:9" ht="14.25">
      <c r="A41" s="171" t="s">
        <v>116</v>
      </c>
      <c r="B41" s="18">
        <v>536</v>
      </c>
      <c r="C41" s="18">
        <v>961</v>
      </c>
      <c r="D41" s="18">
        <v>1084</v>
      </c>
      <c r="E41" s="18">
        <v>359</v>
      </c>
      <c r="F41" s="18">
        <v>391</v>
      </c>
      <c r="G41" s="18">
        <v>423</v>
      </c>
      <c r="H41" s="23">
        <v>511</v>
      </c>
      <c r="I41" s="46"/>
    </row>
    <row r="42" spans="1:8" ht="14.25">
      <c r="A42" s="225" t="s">
        <v>117</v>
      </c>
      <c r="B42" s="226">
        <v>540</v>
      </c>
      <c r="C42" s="226">
        <v>970</v>
      </c>
      <c r="D42" s="226">
        <v>1093</v>
      </c>
      <c r="E42" s="226">
        <v>361</v>
      </c>
      <c r="F42" s="226">
        <v>394</v>
      </c>
      <c r="G42" s="226">
        <v>427</v>
      </c>
      <c r="H42" s="227">
        <v>515</v>
      </c>
    </row>
    <row r="43" spans="1:8" ht="14.25">
      <c r="A43" s="225" t="s">
        <v>118</v>
      </c>
      <c r="B43" s="226">
        <v>544</v>
      </c>
      <c r="C43" s="226">
        <v>978</v>
      </c>
      <c r="D43" s="226">
        <v>1100</v>
      </c>
      <c r="E43" s="226">
        <v>363</v>
      </c>
      <c r="F43" s="226">
        <v>397</v>
      </c>
      <c r="G43" s="226">
        <v>429</v>
      </c>
      <c r="H43" s="227">
        <v>518</v>
      </c>
    </row>
    <row r="44" spans="1:8" ht="14.25">
      <c r="A44" s="225" t="s">
        <v>119</v>
      </c>
      <c r="B44" s="228">
        <v>546</v>
      </c>
      <c r="C44" s="228">
        <v>982</v>
      </c>
      <c r="D44" s="228">
        <v>1104</v>
      </c>
      <c r="E44" s="228">
        <v>364</v>
      </c>
      <c r="F44" s="228">
        <v>398</v>
      </c>
      <c r="G44" s="228">
        <v>431</v>
      </c>
      <c r="H44" s="229">
        <v>520</v>
      </c>
    </row>
    <row r="45" spans="1:8" ht="14.25">
      <c r="A45" s="225" t="s">
        <v>120</v>
      </c>
      <c r="B45" s="228">
        <v>547</v>
      </c>
      <c r="C45" s="228">
        <v>984</v>
      </c>
      <c r="D45" s="228">
        <v>1105</v>
      </c>
      <c r="E45" s="228">
        <v>365</v>
      </c>
      <c r="F45" s="228">
        <v>399</v>
      </c>
      <c r="G45" s="228">
        <v>432</v>
      </c>
      <c r="H45" s="229">
        <v>521</v>
      </c>
    </row>
    <row r="46" spans="1:8" ht="14.25">
      <c r="A46" s="225" t="s">
        <v>52</v>
      </c>
      <c r="B46" s="228">
        <v>550</v>
      </c>
      <c r="C46" s="228">
        <v>989</v>
      </c>
      <c r="D46" s="228">
        <v>1111</v>
      </c>
      <c r="E46" s="228">
        <v>367</v>
      </c>
      <c r="F46" s="228">
        <v>401</v>
      </c>
      <c r="G46" s="228">
        <v>433</v>
      </c>
      <c r="H46" s="229">
        <v>523</v>
      </c>
    </row>
    <row r="47" spans="1:8" ht="15">
      <c r="A47" s="230" t="s">
        <v>121</v>
      </c>
      <c r="B47" s="231">
        <v>550</v>
      </c>
      <c r="C47" s="231">
        <v>996</v>
      </c>
      <c r="D47" s="231">
        <v>1078</v>
      </c>
      <c r="E47" s="231">
        <v>364</v>
      </c>
      <c r="F47" s="231">
        <v>403</v>
      </c>
      <c r="G47" s="231">
        <v>442</v>
      </c>
      <c r="H47" s="232">
        <v>520</v>
      </c>
    </row>
  </sheetData>
  <sheetProtection/>
  <mergeCells count="2">
    <mergeCell ref="G4:H4"/>
    <mergeCell ref="A1:H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37"/>
  <sheetViews>
    <sheetView tabSelected="1" workbookViewId="0" topLeftCell="A4">
      <selection activeCell="A36" sqref="A36:F37"/>
    </sheetView>
  </sheetViews>
  <sheetFormatPr defaultColWidth="9.00390625" defaultRowHeight="14.25"/>
  <cols>
    <col min="1" max="1" width="16.50390625" style="0" customWidth="1"/>
    <col min="2" max="2" width="10.875" style="0" customWidth="1"/>
    <col min="3" max="4" width="10.75390625" style="0" customWidth="1"/>
    <col min="5" max="5" width="11.375" style="0" customWidth="1"/>
    <col min="6" max="6" width="10.625" style="0" customWidth="1"/>
    <col min="7" max="7" width="10.875" style="0" customWidth="1"/>
    <col min="8" max="8" width="9.50390625" style="0" customWidth="1"/>
    <col min="9" max="9" width="12.625" style="0" bestFit="1" customWidth="1"/>
  </cols>
  <sheetData>
    <row r="1" spans="1:7" ht="14.25">
      <c r="A1" s="103" t="s">
        <v>122</v>
      </c>
      <c r="B1" s="103"/>
      <c r="C1" s="103"/>
      <c r="D1" s="103"/>
      <c r="E1" s="103"/>
      <c r="F1" s="103"/>
      <c r="G1" s="103"/>
    </row>
    <row r="2" spans="1:7" ht="14.25">
      <c r="A2" s="103"/>
      <c r="B2" s="103"/>
      <c r="C2" s="103"/>
      <c r="D2" s="103"/>
      <c r="E2" s="103"/>
      <c r="F2" s="103"/>
      <c r="G2" s="103"/>
    </row>
    <row r="3" spans="6:7" ht="18.75" customHeight="1">
      <c r="F3" s="194" t="s">
        <v>123</v>
      </c>
      <c r="G3" s="194"/>
    </row>
    <row r="4" spans="1:7" s="102" customFormat="1" ht="18.75" customHeight="1">
      <c r="A4" s="177" t="s">
        <v>124</v>
      </c>
      <c r="B4" s="156" t="s">
        <v>125</v>
      </c>
      <c r="C4" s="177"/>
      <c r="D4" s="155" t="s">
        <v>126</v>
      </c>
      <c r="E4" s="155"/>
      <c r="F4" s="155" t="s">
        <v>127</v>
      </c>
      <c r="G4" s="156"/>
    </row>
    <row r="5" spans="1:7" s="102" customFormat="1" ht="19.5" customHeight="1">
      <c r="A5" s="181"/>
      <c r="B5" s="159" t="s">
        <v>128</v>
      </c>
      <c r="C5" s="159" t="s">
        <v>52</v>
      </c>
      <c r="D5" s="159" t="s">
        <v>53</v>
      </c>
      <c r="E5" s="159" t="s">
        <v>52</v>
      </c>
      <c r="F5" s="159" t="s">
        <v>53</v>
      </c>
      <c r="G5" s="160" t="s">
        <v>52</v>
      </c>
    </row>
    <row r="6" spans="1:11" ht="19.5" customHeight="1">
      <c r="A6" s="195" t="s">
        <v>129</v>
      </c>
      <c r="B6" s="110">
        <v>8480218</v>
      </c>
      <c r="C6" s="110">
        <v>8389362</v>
      </c>
      <c r="D6" s="71">
        <v>2101460</v>
      </c>
      <c r="E6" s="71">
        <v>2064299</v>
      </c>
      <c r="F6" s="196">
        <v>4.03539348833668</v>
      </c>
      <c r="G6" s="197">
        <v>4.064024639841418</v>
      </c>
      <c r="H6" s="16"/>
      <c r="I6" s="16"/>
      <c r="K6" s="46"/>
    </row>
    <row r="7" spans="1:9" ht="19.5" customHeight="1">
      <c r="A7" s="116" t="s">
        <v>130</v>
      </c>
      <c r="B7" s="115">
        <v>1682749</v>
      </c>
      <c r="C7" s="115">
        <v>1658901</v>
      </c>
      <c r="D7" s="71">
        <v>461580</v>
      </c>
      <c r="E7" s="71">
        <v>452683</v>
      </c>
      <c r="F7" s="198">
        <v>3.645628060141254</v>
      </c>
      <c r="G7" s="199">
        <v>3.6645975218861766</v>
      </c>
      <c r="H7" s="16"/>
      <c r="I7" s="16"/>
    </row>
    <row r="8" spans="1:9" ht="19.5" customHeight="1">
      <c r="A8" s="116" t="s">
        <v>131</v>
      </c>
      <c r="B8" s="118">
        <v>251683</v>
      </c>
      <c r="C8" s="115">
        <v>245028</v>
      </c>
      <c r="D8" s="119">
        <v>70877</v>
      </c>
      <c r="E8" s="71">
        <v>67918</v>
      </c>
      <c r="F8" s="200">
        <v>3.550982688319201</v>
      </c>
      <c r="G8" s="199">
        <v>3.6077034070496774</v>
      </c>
      <c r="H8" s="16"/>
      <c r="I8" s="16"/>
    </row>
    <row r="9" spans="1:9" ht="19.5" customHeight="1">
      <c r="A9" s="116" t="s">
        <v>132</v>
      </c>
      <c r="B9" s="118">
        <v>379259</v>
      </c>
      <c r="C9" s="115">
        <v>377096</v>
      </c>
      <c r="D9" s="119">
        <v>111920</v>
      </c>
      <c r="E9" s="71">
        <v>111169</v>
      </c>
      <c r="F9" s="200">
        <v>3.388661543959971</v>
      </c>
      <c r="G9" s="199">
        <v>3.392096717610125</v>
      </c>
      <c r="H9" s="16"/>
      <c r="I9" s="16"/>
    </row>
    <row r="10" spans="1:9" ht="19.5" customHeight="1">
      <c r="A10" s="116" t="s">
        <v>133</v>
      </c>
      <c r="B10" s="115">
        <v>431449</v>
      </c>
      <c r="C10" s="115">
        <v>426043</v>
      </c>
      <c r="D10" s="71">
        <v>120236</v>
      </c>
      <c r="E10" s="71">
        <v>117430</v>
      </c>
      <c r="F10" s="198">
        <v>3.588351242556306</v>
      </c>
      <c r="G10" s="199">
        <v>3.6280592693519544</v>
      </c>
      <c r="H10" s="16"/>
      <c r="I10" s="16"/>
    </row>
    <row r="11" spans="1:9" ht="19.5" customHeight="1">
      <c r="A11" s="116" t="s">
        <v>134</v>
      </c>
      <c r="B11" s="118">
        <v>304395</v>
      </c>
      <c r="C11" s="115">
        <v>301216</v>
      </c>
      <c r="D11" s="119">
        <v>73900</v>
      </c>
      <c r="E11" s="71">
        <v>73675</v>
      </c>
      <c r="F11" s="200">
        <v>4.119012178619756</v>
      </c>
      <c r="G11" s="199">
        <v>4.088442483881914</v>
      </c>
      <c r="H11" s="16"/>
      <c r="I11" s="16"/>
    </row>
    <row r="12" spans="1:9" ht="19.5" customHeight="1">
      <c r="A12" s="201" t="s">
        <v>135</v>
      </c>
      <c r="B12" s="118">
        <v>315963</v>
      </c>
      <c r="C12" s="115">
        <v>309518</v>
      </c>
      <c r="D12" s="119">
        <v>84647</v>
      </c>
      <c r="E12" s="71">
        <v>82491</v>
      </c>
      <c r="F12" s="200">
        <v>3.7327135043179323</v>
      </c>
      <c r="G12" s="199">
        <v>3.7521426579869317</v>
      </c>
      <c r="H12" s="16"/>
      <c r="I12" s="16"/>
    </row>
    <row r="13" spans="1:9" ht="19.5" customHeight="1">
      <c r="A13" s="116" t="s">
        <v>136</v>
      </c>
      <c r="B13" s="115">
        <v>1219623</v>
      </c>
      <c r="C13" s="115">
        <v>1205133</v>
      </c>
      <c r="D13" s="71">
        <v>291211</v>
      </c>
      <c r="E13" s="71">
        <v>278394</v>
      </c>
      <c r="F13" s="198">
        <v>4.188107592089585</v>
      </c>
      <c r="G13" s="199">
        <v>4.328875622319447</v>
      </c>
      <c r="H13" s="16"/>
      <c r="I13" s="16"/>
    </row>
    <row r="14" spans="1:9" ht="19.5" customHeight="1">
      <c r="A14" s="116" t="s">
        <v>137</v>
      </c>
      <c r="B14" s="115">
        <v>783496</v>
      </c>
      <c r="C14" s="115">
        <v>776434</v>
      </c>
      <c r="D14" s="71">
        <v>172475</v>
      </c>
      <c r="E14" s="71">
        <v>171318</v>
      </c>
      <c r="F14" s="198">
        <v>4.54266415422525</v>
      </c>
      <c r="G14" s="199">
        <v>4.5321215517342015</v>
      </c>
      <c r="H14" s="16"/>
      <c r="I14" s="16"/>
    </row>
    <row r="15" spans="1:9" ht="19.5" customHeight="1">
      <c r="A15" s="116" t="s">
        <v>138</v>
      </c>
      <c r="B15" s="115">
        <v>1840539</v>
      </c>
      <c r="C15" s="115">
        <v>1822155</v>
      </c>
      <c r="D15" s="71">
        <v>428603</v>
      </c>
      <c r="E15" s="71">
        <v>430419</v>
      </c>
      <c r="F15" s="198">
        <v>4.294274655100407</v>
      </c>
      <c r="G15" s="199">
        <v>4.233444620242136</v>
      </c>
      <c r="H15" s="16"/>
      <c r="I15" s="16"/>
    </row>
    <row r="16" spans="1:9" ht="19.5" customHeight="1">
      <c r="A16" s="116" t="s">
        <v>139</v>
      </c>
      <c r="B16" s="115">
        <v>1108409</v>
      </c>
      <c r="C16" s="115">
        <v>1098903</v>
      </c>
      <c r="D16" s="71">
        <v>276402</v>
      </c>
      <c r="E16" s="71">
        <v>273345</v>
      </c>
      <c r="F16" s="198">
        <v>4.010133790638273</v>
      </c>
      <c r="G16" s="199">
        <v>4.020205235142402</v>
      </c>
      <c r="H16" s="16"/>
      <c r="I16" s="16"/>
    </row>
    <row r="17" spans="1:9" ht="19.5" customHeight="1">
      <c r="A17" s="172" t="s">
        <v>140</v>
      </c>
      <c r="B17" s="125">
        <v>1845402</v>
      </c>
      <c r="C17" s="125">
        <v>1827836</v>
      </c>
      <c r="D17" s="126">
        <v>471189</v>
      </c>
      <c r="E17" s="126">
        <v>458140</v>
      </c>
      <c r="F17" s="202">
        <v>3.9164793745185054</v>
      </c>
      <c r="G17" s="203">
        <v>3.98968874143275</v>
      </c>
      <c r="H17" s="16"/>
      <c r="I17" s="16"/>
    </row>
    <row r="19" spans="1:7" ht="14.25">
      <c r="A19" s="103" t="s">
        <v>141</v>
      </c>
      <c r="B19" s="103"/>
      <c r="C19" s="103"/>
      <c r="D19" s="103"/>
      <c r="E19" s="103"/>
      <c r="F19" s="103"/>
      <c r="G19" s="103"/>
    </row>
    <row r="20" spans="1:7" ht="14.25">
      <c r="A20" s="103"/>
      <c r="B20" s="103"/>
      <c r="C20" s="103"/>
      <c r="D20" s="103"/>
      <c r="E20" s="103"/>
      <c r="F20" s="103"/>
      <c r="G20" s="103"/>
    </row>
    <row r="21" spans="3:6" ht="15">
      <c r="C21" s="41" t="s">
        <v>142</v>
      </c>
      <c r="E21" s="204" t="s">
        <v>143</v>
      </c>
      <c r="F21" s="204"/>
    </row>
    <row r="22" spans="1:6" s="102" customFormat="1" ht="14.25">
      <c r="A22" s="154" t="s">
        <v>124</v>
      </c>
      <c r="B22" s="129" t="s">
        <v>144</v>
      </c>
      <c r="C22" s="205" t="s">
        <v>145</v>
      </c>
      <c r="D22" s="205"/>
      <c r="E22" s="205"/>
      <c r="F22" s="206"/>
    </row>
    <row r="23" spans="1:6" s="102" customFormat="1" ht="31.5" customHeight="1">
      <c r="A23" s="158"/>
      <c r="B23" s="207"/>
      <c r="C23" s="208" t="s">
        <v>146</v>
      </c>
      <c r="D23" s="209" t="s">
        <v>147</v>
      </c>
      <c r="E23" s="208" t="s">
        <v>148</v>
      </c>
      <c r="F23" s="210" t="s">
        <v>149</v>
      </c>
    </row>
    <row r="24" spans="1:7" ht="19.5" customHeight="1">
      <c r="A24" s="211" t="s">
        <v>150</v>
      </c>
      <c r="B24" s="212">
        <v>733.2</v>
      </c>
      <c r="C24" s="213">
        <v>315.35</v>
      </c>
      <c r="D24" s="213">
        <v>43.01</v>
      </c>
      <c r="E24" s="213">
        <v>417.8499999999999</v>
      </c>
      <c r="F24" s="214">
        <v>56.99</v>
      </c>
      <c r="G24" s="16"/>
    </row>
    <row r="25" spans="1:7" ht="19.5" customHeight="1">
      <c r="A25" s="113" t="s">
        <v>151</v>
      </c>
      <c r="B25" s="215">
        <v>169.65</v>
      </c>
      <c r="C25" s="216">
        <v>117.14</v>
      </c>
      <c r="D25" s="216">
        <v>69.05</v>
      </c>
      <c r="E25" s="216">
        <v>52.510000000000005</v>
      </c>
      <c r="F25" s="217">
        <v>30.950000000000003</v>
      </c>
      <c r="G25" s="16"/>
    </row>
    <row r="26" spans="1:7" ht="19.5" customHeight="1">
      <c r="A26" s="113" t="s">
        <v>152</v>
      </c>
      <c r="B26" s="215">
        <v>29.87</v>
      </c>
      <c r="C26" s="216">
        <v>29.23</v>
      </c>
      <c r="D26" s="215">
        <v>97.86</v>
      </c>
      <c r="E26" s="216">
        <v>0.6400000000000006</v>
      </c>
      <c r="F26" s="217">
        <v>2.1400000000000006</v>
      </c>
      <c r="G26" s="16"/>
    </row>
    <row r="27" spans="1:7" ht="19.5" customHeight="1">
      <c r="A27" s="113" t="s">
        <v>153</v>
      </c>
      <c r="B27" s="215">
        <v>43.69</v>
      </c>
      <c r="C27" s="216">
        <v>41.55</v>
      </c>
      <c r="D27" s="215">
        <v>95.1</v>
      </c>
      <c r="E27" s="216">
        <v>2.1400000000000006</v>
      </c>
      <c r="F27" s="217">
        <v>4.900000000000006</v>
      </c>
      <c r="G27" s="16"/>
    </row>
    <row r="28" spans="1:7" ht="19.5" customHeight="1">
      <c r="A28" s="113" t="s">
        <v>154</v>
      </c>
      <c r="B28" s="215">
        <v>35.17</v>
      </c>
      <c r="C28" s="216">
        <v>14.74</v>
      </c>
      <c r="D28" s="215">
        <v>41.91</v>
      </c>
      <c r="E28" s="216">
        <v>20.43</v>
      </c>
      <c r="F28" s="217">
        <v>58.09</v>
      </c>
      <c r="G28" s="16"/>
    </row>
    <row r="29" spans="1:7" ht="19.5" customHeight="1">
      <c r="A29" s="113" t="s">
        <v>155</v>
      </c>
      <c r="B29" s="215">
        <v>27.51</v>
      </c>
      <c r="C29" s="216">
        <v>11.51</v>
      </c>
      <c r="D29" s="215">
        <v>41.84</v>
      </c>
      <c r="E29" s="216">
        <v>16</v>
      </c>
      <c r="F29" s="217">
        <v>58.16</v>
      </c>
      <c r="G29" s="16"/>
    </row>
    <row r="30" spans="1:7" ht="19.5" customHeight="1">
      <c r="A30" s="113" t="s">
        <v>156</v>
      </c>
      <c r="B30" s="215">
        <v>33.41</v>
      </c>
      <c r="C30" s="216">
        <v>20.11</v>
      </c>
      <c r="D30" s="215">
        <v>60.19</v>
      </c>
      <c r="E30" s="216">
        <v>13.299999999999997</v>
      </c>
      <c r="F30" s="217">
        <v>39.81</v>
      </c>
      <c r="G30" s="16"/>
    </row>
    <row r="31" spans="1:7" ht="19.5" customHeight="1">
      <c r="A31" s="122" t="s">
        <v>157</v>
      </c>
      <c r="B31" s="215">
        <v>97.24</v>
      </c>
      <c r="C31" s="216">
        <v>41.31</v>
      </c>
      <c r="D31" s="215">
        <v>42.48</v>
      </c>
      <c r="E31" s="216">
        <v>55.92999999999999</v>
      </c>
      <c r="F31" s="217">
        <v>57.52</v>
      </c>
      <c r="G31" s="16"/>
    </row>
    <row r="32" spans="1:7" ht="19.5" customHeight="1">
      <c r="A32" s="122" t="s">
        <v>158</v>
      </c>
      <c r="B32" s="215">
        <v>72.99</v>
      </c>
      <c r="C32" s="216">
        <v>29.65</v>
      </c>
      <c r="D32" s="215">
        <v>40.62</v>
      </c>
      <c r="E32" s="216">
        <v>43.34</v>
      </c>
      <c r="F32" s="217">
        <v>59.38</v>
      </c>
      <c r="G32" s="16"/>
    </row>
    <row r="33" spans="1:7" ht="19.5" customHeight="1">
      <c r="A33" s="122" t="s">
        <v>159</v>
      </c>
      <c r="B33" s="215">
        <v>149.47</v>
      </c>
      <c r="C33" s="216">
        <v>46.31</v>
      </c>
      <c r="D33" s="215">
        <v>30.98</v>
      </c>
      <c r="E33" s="216">
        <v>103.16</v>
      </c>
      <c r="F33" s="217">
        <v>69.02</v>
      </c>
      <c r="G33" s="16"/>
    </row>
    <row r="34" spans="1:7" ht="19.5" customHeight="1">
      <c r="A34" s="122" t="s">
        <v>160</v>
      </c>
      <c r="B34" s="215">
        <v>92.91</v>
      </c>
      <c r="C34" s="216">
        <v>32.55</v>
      </c>
      <c r="D34" s="215">
        <v>35.03</v>
      </c>
      <c r="E34" s="216">
        <v>60.36</v>
      </c>
      <c r="F34" s="217">
        <v>64.97</v>
      </c>
      <c r="G34" s="16"/>
    </row>
    <row r="35" spans="1:7" ht="19.5" customHeight="1">
      <c r="A35" s="218" t="s">
        <v>161</v>
      </c>
      <c r="B35" s="219">
        <v>150.94</v>
      </c>
      <c r="C35" s="220">
        <v>48.39</v>
      </c>
      <c r="D35" s="219">
        <v>32.06</v>
      </c>
      <c r="E35" s="220">
        <v>102.55</v>
      </c>
      <c r="F35" s="221">
        <v>67.94</v>
      </c>
      <c r="G35" s="16"/>
    </row>
    <row r="36" spans="1:6" ht="14.25">
      <c r="A36" s="222" t="s">
        <v>162</v>
      </c>
      <c r="B36" s="222"/>
      <c r="C36" s="222"/>
      <c r="D36" s="222"/>
      <c r="E36" s="222"/>
      <c r="F36" s="222"/>
    </row>
    <row r="37" spans="1:6" ht="14.25">
      <c r="A37" s="223"/>
      <c r="B37" s="223"/>
      <c r="C37" s="223"/>
      <c r="D37" s="223"/>
      <c r="E37" s="223"/>
      <c r="F37" s="223"/>
    </row>
  </sheetData>
  <sheetProtection/>
  <mergeCells count="12">
    <mergeCell ref="F3:G3"/>
    <mergeCell ref="B4:C4"/>
    <mergeCell ref="D4:E4"/>
    <mergeCell ref="F4:G4"/>
    <mergeCell ref="E21:F21"/>
    <mergeCell ref="C22:F22"/>
    <mergeCell ref="A4:A5"/>
    <mergeCell ref="A22:A23"/>
    <mergeCell ref="B22:B23"/>
    <mergeCell ref="A36:F37"/>
    <mergeCell ref="A1:G2"/>
    <mergeCell ref="A19:G2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workbookViewId="0" topLeftCell="A13">
      <selection activeCell="A40" sqref="A40:G40"/>
    </sheetView>
  </sheetViews>
  <sheetFormatPr defaultColWidth="9.00390625" defaultRowHeight="14.25"/>
  <cols>
    <col min="1" max="1" width="15.125" style="0" customWidth="1"/>
    <col min="2" max="7" width="12.125" style="0" customWidth="1"/>
  </cols>
  <sheetData>
    <row r="1" spans="1:7" ht="14.25">
      <c r="A1" s="103" t="s">
        <v>163</v>
      </c>
      <c r="B1" s="103"/>
      <c r="C1" s="103"/>
      <c r="D1" s="103"/>
      <c r="E1" s="103"/>
      <c r="F1" s="103"/>
      <c r="G1" s="103"/>
    </row>
    <row r="2" spans="1:7" ht="14.25">
      <c r="A2" s="103"/>
      <c r="B2" s="103"/>
      <c r="C2" s="103"/>
      <c r="D2" s="103"/>
      <c r="E2" s="103"/>
      <c r="F2" s="103"/>
      <c r="G2" s="103"/>
    </row>
    <row r="3" ht="21.75" customHeight="1">
      <c r="G3" s="153" t="s">
        <v>56</v>
      </c>
    </row>
    <row r="4" spans="1:7" s="102" customFormat="1" ht="18.75" customHeight="1">
      <c r="A4" s="154" t="s">
        <v>124</v>
      </c>
      <c r="B4" s="155" t="s">
        <v>125</v>
      </c>
      <c r="C4" s="155"/>
      <c r="D4" s="155" t="s">
        <v>164</v>
      </c>
      <c r="E4" s="155"/>
      <c r="F4" s="155"/>
      <c r="G4" s="156"/>
    </row>
    <row r="5" spans="1:7" s="102" customFormat="1" ht="17.25" customHeight="1">
      <c r="A5" s="157"/>
      <c r="B5" s="132"/>
      <c r="C5" s="132"/>
      <c r="D5" s="132" t="s">
        <v>165</v>
      </c>
      <c r="E5" s="132"/>
      <c r="F5" s="132" t="s">
        <v>166</v>
      </c>
      <c r="G5" s="133"/>
    </row>
    <row r="6" spans="1:8" s="102" customFormat="1" ht="19.5" customHeight="1">
      <c r="A6" s="158"/>
      <c r="B6" s="159" t="s">
        <v>167</v>
      </c>
      <c r="C6" s="159" t="s">
        <v>52</v>
      </c>
      <c r="D6" s="159" t="s">
        <v>168</v>
      </c>
      <c r="E6" s="159" t="s">
        <v>52</v>
      </c>
      <c r="F6" s="159" t="s">
        <v>168</v>
      </c>
      <c r="G6" s="160" t="s">
        <v>52</v>
      </c>
      <c r="H6" s="100"/>
    </row>
    <row r="7" spans="1:8" ht="19.5" customHeight="1">
      <c r="A7" s="161" t="s">
        <v>169</v>
      </c>
      <c r="B7" s="162">
        <v>8480218</v>
      </c>
      <c r="C7" s="163">
        <v>8389362</v>
      </c>
      <c r="D7" s="164">
        <v>4513751</v>
      </c>
      <c r="E7" s="164">
        <v>4463086</v>
      </c>
      <c r="F7" s="165">
        <v>3933467</v>
      </c>
      <c r="G7" s="166">
        <v>3926276</v>
      </c>
      <c r="H7" s="46"/>
    </row>
    <row r="8" spans="1:8" ht="19.5" customHeight="1">
      <c r="A8" s="116" t="s">
        <v>170</v>
      </c>
      <c r="B8" s="167">
        <v>1682749</v>
      </c>
      <c r="C8" s="115">
        <v>1658901</v>
      </c>
      <c r="D8" s="71">
        <v>876825</v>
      </c>
      <c r="E8" s="71">
        <v>864650</v>
      </c>
      <c r="F8" s="168">
        <v>805924</v>
      </c>
      <c r="G8" s="169">
        <v>794251</v>
      </c>
      <c r="H8" s="46"/>
    </row>
    <row r="9" spans="1:8" ht="19.5" customHeight="1">
      <c r="A9" s="116" t="s">
        <v>171</v>
      </c>
      <c r="B9" s="118">
        <v>251683</v>
      </c>
      <c r="C9" s="115">
        <v>245028</v>
      </c>
      <c r="D9" s="119">
        <v>127481</v>
      </c>
      <c r="E9" s="71">
        <v>124184</v>
      </c>
      <c r="F9" s="170">
        <v>124202</v>
      </c>
      <c r="G9" s="169">
        <v>120844</v>
      </c>
      <c r="H9" s="46"/>
    </row>
    <row r="10" spans="1:8" ht="19.5" customHeight="1">
      <c r="A10" s="116" t="s">
        <v>172</v>
      </c>
      <c r="B10" s="118">
        <v>379259</v>
      </c>
      <c r="C10" s="115">
        <v>377096</v>
      </c>
      <c r="D10" s="119">
        <v>195354</v>
      </c>
      <c r="E10" s="71">
        <v>194417</v>
      </c>
      <c r="F10" s="170">
        <v>183905</v>
      </c>
      <c r="G10" s="169">
        <v>182679</v>
      </c>
      <c r="H10" s="46"/>
    </row>
    <row r="11" spans="1:8" ht="19.5" customHeight="1">
      <c r="A11" s="116" t="s">
        <v>173</v>
      </c>
      <c r="B11" s="115">
        <v>431449</v>
      </c>
      <c r="C11" s="115">
        <v>426043</v>
      </c>
      <c r="D11" s="71">
        <v>229430</v>
      </c>
      <c r="E11" s="71">
        <v>226481</v>
      </c>
      <c r="F11" s="168">
        <v>202019</v>
      </c>
      <c r="G11" s="169">
        <v>199562</v>
      </c>
      <c r="H11" s="46"/>
    </row>
    <row r="12" spans="1:8" ht="19.5" customHeight="1">
      <c r="A12" s="116" t="s">
        <v>174</v>
      </c>
      <c r="B12" s="118">
        <v>304395</v>
      </c>
      <c r="C12" s="115">
        <v>301216</v>
      </c>
      <c r="D12" s="119">
        <v>160490</v>
      </c>
      <c r="E12" s="71">
        <v>158748</v>
      </c>
      <c r="F12" s="170">
        <v>143905</v>
      </c>
      <c r="G12" s="169">
        <v>142468</v>
      </c>
      <c r="H12" s="46"/>
    </row>
    <row r="13" spans="1:8" ht="19.5" customHeight="1">
      <c r="A13" s="171" t="s">
        <v>175</v>
      </c>
      <c r="B13" s="118">
        <v>315963</v>
      </c>
      <c r="C13" s="115">
        <v>309518</v>
      </c>
      <c r="D13" s="119">
        <v>164070</v>
      </c>
      <c r="E13" s="71">
        <v>160820</v>
      </c>
      <c r="F13" s="170">
        <v>151893</v>
      </c>
      <c r="G13" s="169">
        <v>148698</v>
      </c>
      <c r="H13" s="46"/>
    </row>
    <row r="14" spans="1:8" ht="19.5" customHeight="1">
      <c r="A14" s="116" t="s">
        <v>176</v>
      </c>
      <c r="B14" s="167">
        <v>1219623</v>
      </c>
      <c r="C14" s="115">
        <v>1205133</v>
      </c>
      <c r="D14" s="71">
        <v>654967</v>
      </c>
      <c r="E14" s="71">
        <v>646863</v>
      </c>
      <c r="F14" s="168">
        <v>564656</v>
      </c>
      <c r="G14" s="169">
        <v>558270</v>
      </c>
      <c r="H14" s="46"/>
    </row>
    <row r="15" spans="1:8" ht="19.5" customHeight="1">
      <c r="A15" s="116" t="s">
        <v>177</v>
      </c>
      <c r="B15" s="167">
        <v>783496</v>
      </c>
      <c r="C15" s="115">
        <v>776434</v>
      </c>
      <c r="D15" s="71">
        <v>414754</v>
      </c>
      <c r="E15" s="71">
        <v>410763</v>
      </c>
      <c r="F15" s="168">
        <v>368742</v>
      </c>
      <c r="G15" s="169">
        <v>365671</v>
      </c>
      <c r="H15" s="46"/>
    </row>
    <row r="16" spans="1:8" ht="19.5" customHeight="1">
      <c r="A16" s="116" t="s">
        <v>178</v>
      </c>
      <c r="B16" s="167">
        <v>1840539</v>
      </c>
      <c r="C16" s="115">
        <v>1822155</v>
      </c>
      <c r="D16" s="71">
        <v>981494</v>
      </c>
      <c r="E16" s="71">
        <v>970939</v>
      </c>
      <c r="F16" s="168">
        <v>859045</v>
      </c>
      <c r="G16" s="169">
        <v>851216</v>
      </c>
      <c r="H16" s="46"/>
    </row>
    <row r="17" spans="1:8" ht="19.5" customHeight="1">
      <c r="A17" s="116" t="s">
        <v>179</v>
      </c>
      <c r="B17" s="167">
        <v>1108409</v>
      </c>
      <c r="C17" s="115">
        <v>1098903</v>
      </c>
      <c r="D17" s="71">
        <v>587393</v>
      </c>
      <c r="E17" s="71">
        <v>581573</v>
      </c>
      <c r="F17" s="168">
        <v>521016</v>
      </c>
      <c r="G17" s="169">
        <v>517330</v>
      </c>
      <c r="H17" s="46"/>
    </row>
    <row r="18" spans="1:8" ht="19.5" customHeight="1">
      <c r="A18" s="172" t="s">
        <v>180</v>
      </c>
      <c r="B18" s="173">
        <v>1845402</v>
      </c>
      <c r="C18" s="125">
        <v>1827836</v>
      </c>
      <c r="D18" s="126">
        <v>998318</v>
      </c>
      <c r="E18" s="126">
        <v>988298</v>
      </c>
      <c r="F18" s="174">
        <v>847084</v>
      </c>
      <c r="G18" s="175">
        <v>839538</v>
      </c>
      <c r="H18" s="46"/>
    </row>
    <row r="19" ht="16.5" customHeight="1">
      <c r="G19" s="176"/>
    </row>
    <row r="20" spans="1:7" ht="14.25" customHeight="1">
      <c r="A20" s="103" t="s">
        <v>181</v>
      </c>
      <c r="B20" s="103"/>
      <c r="C20" s="103"/>
      <c r="D20" s="103"/>
      <c r="E20" s="103"/>
      <c r="F20" s="103"/>
      <c r="G20" s="103"/>
    </row>
    <row r="21" spans="1:7" ht="14.25" customHeight="1">
      <c r="A21" s="103"/>
      <c r="B21" s="103"/>
      <c r="C21" s="103"/>
      <c r="D21" s="103"/>
      <c r="E21" s="103"/>
      <c r="F21" s="103"/>
      <c r="G21" s="103"/>
    </row>
    <row r="22" ht="7.5" customHeight="1"/>
    <row r="23" ht="15">
      <c r="G23" s="104" t="s">
        <v>56</v>
      </c>
    </row>
    <row r="24" spans="1:7" s="102" customFormat="1" ht="20.25" customHeight="1">
      <c r="A24" s="177" t="s">
        <v>124</v>
      </c>
      <c r="B24" s="156" t="s">
        <v>182</v>
      </c>
      <c r="C24" s="178"/>
      <c r="D24" s="178"/>
      <c r="E24" s="178"/>
      <c r="F24" s="178"/>
      <c r="G24" s="178"/>
    </row>
    <row r="25" spans="1:7" s="102" customFormat="1" ht="19.5" customHeight="1">
      <c r="A25" s="179"/>
      <c r="B25" s="133" t="s">
        <v>183</v>
      </c>
      <c r="C25" s="179"/>
      <c r="D25" s="180" t="s">
        <v>148</v>
      </c>
      <c r="E25" s="180"/>
      <c r="F25" s="180" t="s">
        <v>146</v>
      </c>
      <c r="G25" s="133"/>
    </row>
    <row r="26" spans="1:8" s="102" customFormat="1" ht="23.25" customHeight="1">
      <c r="A26" s="181"/>
      <c r="B26" s="180" t="s">
        <v>168</v>
      </c>
      <c r="C26" s="180" t="s">
        <v>52</v>
      </c>
      <c r="D26" s="180" t="s">
        <v>168</v>
      </c>
      <c r="E26" s="182" t="s">
        <v>52</v>
      </c>
      <c r="F26" s="159" t="s">
        <v>168</v>
      </c>
      <c r="G26" s="183" t="s">
        <v>52</v>
      </c>
      <c r="H26" s="100"/>
    </row>
    <row r="27" spans="1:8" ht="19.5" customHeight="1">
      <c r="A27" s="184" t="s">
        <v>169</v>
      </c>
      <c r="B27" s="163">
        <v>8480218</v>
      </c>
      <c r="C27" s="163">
        <v>8389362</v>
      </c>
      <c r="D27" s="164">
        <v>5270848</v>
      </c>
      <c r="E27" s="164">
        <v>5287714</v>
      </c>
      <c r="F27" s="185">
        <v>3209370</v>
      </c>
      <c r="G27" s="186">
        <v>3101648</v>
      </c>
      <c r="H27" s="46"/>
    </row>
    <row r="28" spans="1:8" ht="19.5" customHeight="1">
      <c r="A28" s="46" t="s">
        <v>170</v>
      </c>
      <c r="B28" s="115">
        <v>1682749</v>
      </c>
      <c r="C28" s="115">
        <v>1658901</v>
      </c>
      <c r="D28" s="71">
        <v>649389</v>
      </c>
      <c r="E28" s="71">
        <v>677621</v>
      </c>
      <c r="F28" s="187">
        <v>1033360</v>
      </c>
      <c r="G28" s="188">
        <v>981280</v>
      </c>
      <c r="H28" s="46"/>
    </row>
    <row r="29" spans="1:11" ht="19.5" customHeight="1">
      <c r="A29" s="46" t="s">
        <v>171</v>
      </c>
      <c r="B29" s="118">
        <v>251683</v>
      </c>
      <c r="C29" s="115">
        <v>245028</v>
      </c>
      <c r="D29" s="71">
        <v>0</v>
      </c>
      <c r="E29" s="71">
        <v>9076</v>
      </c>
      <c r="F29" s="189">
        <v>251683</v>
      </c>
      <c r="G29" s="188">
        <v>235952</v>
      </c>
      <c r="H29" s="46"/>
      <c r="K29" s="2"/>
    </row>
    <row r="30" spans="1:8" ht="19.5" customHeight="1">
      <c r="A30" s="46" t="s">
        <v>172</v>
      </c>
      <c r="B30" s="118">
        <v>379259</v>
      </c>
      <c r="C30" s="115">
        <v>377096</v>
      </c>
      <c r="D30" s="71">
        <v>32350</v>
      </c>
      <c r="E30" s="71">
        <v>37040</v>
      </c>
      <c r="F30" s="189">
        <v>346909</v>
      </c>
      <c r="G30" s="188">
        <v>340056</v>
      </c>
      <c r="H30" s="46"/>
    </row>
    <row r="31" spans="1:8" ht="19.5" customHeight="1">
      <c r="A31" s="46" t="s">
        <v>173</v>
      </c>
      <c r="B31" s="115">
        <v>431449</v>
      </c>
      <c r="C31" s="115">
        <v>426043</v>
      </c>
      <c r="D31" s="71">
        <v>286362</v>
      </c>
      <c r="E31" s="71">
        <v>282143</v>
      </c>
      <c r="F31" s="187">
        <v>145087</v>
      </c>
      <c r="G31" s="188">
        <v>143900</v>
      </c>
      <c r="H31" s="46"/>
    </row>
    <row r="32" spans="1:8" ht="19.5" customHeight="1">
      <c r="A32" s="46" t="s">
        <v>174</v>
      </c>
      <c r="B32" s="118">
        <v>304395</v>
      </c>
      <c r="C32" s="115">
        <v>301216</v>
      </c>
      <c r="D32" s="119">
        <v>209274</v>
      </c>
      <c r="E32" s="71">
        <v>202725</v>
      </c>
      <c r="F32" s="189">
        <v>95121</v>
      </c>
      <c r="G32" s="188">
        <v>98491</v>
      </c>
      <c r="H32" s="46"/>
    </row>
    <row r="33" spans="1:8" ht="19.5" customHeight="1">
      <c r="A33" s="17" t="s">
        <v>175</v>
      </c>
      <c r="B33" s="118">
        <v>315963</v>
      </c>
      <c r="C33" s="115">
        <v>309518</v>
      </c>
      <c r="D33" s="119">
        <v>121403</v>
      </c>
      <c r="E33" s="71">
        <v>146637</v>
      </c>
      <c r="F33" s="189">
        <v>194560</v>
      </c>
      <c r="G33" s="188">
        <v>162881</v>
      </c>
      <c r="H33" s="46"/>
    </row>
    <row r="34" spans="1:8" ht="19.5" customHeight="1">
      <c r="A34" s="46" t="s">
        <v>176</v>
      </c>
      <c r="B34" s="115">
        <v>1219623</v>
      </c>
      <c r="C34" s="115">
        <v>1205133</v>
      </c>
      <c r="D34" s="168">
        <v>688620</v>
      </c>
      <c r="E34" s="71">
        <v>678267</v>
      </c>
      <c r="F34" s="187">
        <v>531003</v>
      </c>
      <c r="G34" s="188">
        <v>526866</v>
      </c>
      <c r="H34" s="46"/>
    </row>
    <row r="35" spans="1:8" ht="19.5" customHeight="1">
      <c r="A35" s="46" t="s">
        <v>177</v>
      </c>
      <c r="B35" s="115">
        <v>783496</v>
      </c>
      <c r="C35" s="115">
        <v>776434</v>
      </c>
      <c r="D35" s="168">
        <v>539867</v>
      </c>
      <c r="E35" s="71">
        <v>533675</v>
      </c>
      <c r="F35" s="187">
        <v>243629</v>
      </c>
      <c r="G35" s="188">
        <v>242759</v>
      </c>
      <c r="H35" s="46"/>
    </row>
    <row r="36" spans="1:8" ht="19.5" customHeight="1">
      <c r="A36" s="46" t="s">
        <v>178</v>
      </c>
      <c r="B36" s="115">
        <v>1840539</v>
      </c>
      <c r="C36" s="115">
        <v>1822155</v>
      </c>
      <c r="D36" s="168">
        <v>1305009</v>
      </c>
      <c r="E36" s="71">
        <v>1291890</v>
      </c>
      <c r="F36" s="187">
        <v>535530</v>
      </c>
      <c r="G36" s="188">
        <v>530265</v>
      </c>
      <c r="H36" s="46"/>
    </row>
    <row r="37" spans="1:8" ht="19.5" customHeight="1">
      <c r="A37" s="46" t="s">
        <v>179</v>
      </c>
      <c r="B37" s="115">
        <v>1108409</v>
      </c>
      <c r="C37" s="115">
        <v>1098903</v>
      </c>
      <c r="D37" s="168">
        <v>758925</v>
      </c>
      <c r="E37" s="71">
        <v>747854</v>
      </c>
      <c r="F37" s="187">
        <v>349484</v>
      </c>
      <c r="G37" s="188">
        <v>351049</v>
      </c>
      <c r="H37" s="46"/>
    </row>
    <row r="38" spans="1:8" ht="19.5" customHeight="1">
      <c r="A38" s="190" t="s">
        <v>180</v>
      </c>
      <c r="B38" s="125">
        <v>1845402</v>
      </c>
      <c r="C38" s="125">
        <v>1827836</v>
      </c>
      <c r="D38" s="174">
        <v>1329038</v>
      </c>
      <c r="E38" s="126">
        <v>1358407</v>
      </c>
      <c r="F38" s="191">
        <v>516364</v>
      </c>
      <c r="G38" s="192">
        <v>469429</v>
      </c>
      <c r="H38" s="46"/>
    </row>
    <row r="39" spans="4:6" ht="14.25">
      <c r="D39" s="117"/>
      <c r="F39" s="117"/>
    </row>
    <row r="40" spans="1:7" ht="14.25">
      <c r="A40" s="193"/>
      <c r="B40" s="193"/>
      <c r="C40" s="193"/>
      <c r="D40" s="193"/>
      <c r="E40" s="193"/>
      <c r="F40" s="193"/>
      <c r="G40" s="193"/>
    </row>
  </sheetData>
  <sheetProtection/>
  <mergeCells count="13">
    <mergeCell ref="D4:G4"/>
    <mergeCell ref="D5:E5"/>
    <mergeCell ref="F5:G5"/>
    <mergeCell ref="B24:G24"/>
    <mergeCell ref="B25:C25"/>
    <mergeCell ref="D25:E25"/>
    <mergeCell ref="F25:G25"/>
    <mergeCell ref="A40:G40"/>
    <mergeCell ref="A4:A6"/>
    <mergeCell ref="A24:A26"/>
    <mergeCell ref="A1:G2"/>
    <mergeCell ref="A20:G21"/>
    <mergeCell ref="B4:C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36"/>
  <sheetViews>
    <sheetView workbookViewId="0" topLeftCell="A16">
      <selection activeCell="L12" sqref="L12"/>
    </sheetView>
  </sheetViews>
  <sheetFormatPr defaultColWidth="9.00390625" defaultRowHeight="14.25"/>
  <cols>
    <col min="1" max="1" width="15.00390625" style="0" customWidth="1"/>
    <col min="2" max="2" width="11.50390625" style="0" customWidth="1"/>
    <col min="3" max="3" width="10.875" style="0" customWidth="1"/>
    <col min="4" max="4" width="10.75390625" style="0" customWidth="1"/>
    <col min="5" max="5" width="10.25390625" style="0" customWidth="1"/>
    <col min="6" max="6" width="10.375" style="0" customWidth="1"/>
    <col min="7" max="7" width="11.25390625" style="0" customWidth="1"/>
    <col min="11" max="11" width="9.00390625" style="46" customWidth="1"/>
  </cols>
  <sheetData>
    <row r="1" spans="1:7" ht="14.25">
      <c r="A1" s="103" t="s">
        <v>184</v>
      </c>
      <c r="B1" s="103"/>
      <c r="C1" s="103"/>
      <c r="D1" s="103"/>
      <c r="E1" s="103"/>
      <c r="F1" s="103"/>
      <c r="G1" s="103"/>
    </row>
    <row r="2" spans="1:7" ht="14.25">
      <c r="A2" s="103"/>
      <c r="B2" s="103"/>
      <c r="C2" s="103"/>
      <c r="D2" s="103"/>
      <c r="E2" s="103"/>
      <c r="F2" s="103"/>
      <c r="G2" s="103"/>
    </row>
    <row r="4" spans="4:7" ht="20.25" customHeight="1">
      <c r="D4" s="104" t="s">
        <v>185</v>
      </c>
      <c r="G4" t="s">
        <v>56</v>
      </c>
    </row>
    <row r="5" spans="1:11" s="102" customFormat="1" ht="30.75" customHeight="1">
      <c r="A5" s="105" t="s">
        <v>124</v>
      </c>
      <c r="B5" s="47"/>
      <c r="C5" s="106" t="s">
        <v>125</v>
      </c>
      <c r="D5" s="106" t="s">
        <v>186</v>
      </c>
      <c r="E5" s="106" t="s">
        <v>187</v>
      </c>
      <c r="F5" s="106" t="s">
        <v>188</v>
      </c>
      <c r="G5" s="107" t="s">
        <v>189</v>
      </c>
      <c r="K5" s="100"/>
    </row>
    <row r="6" spans="1:7" ht="19.5" customHeight="1">
      <c r="A6" s="108" t="s">
        <v>190</v>
      </c>
      <c r="B6" s="109"/>
      <c r="C6" s="110">
        <v>8480218</v>
      </c>
      <c r="D6" s="111">
        <v>2185498</v>
      </c>
      <c r="E6" s="111">
        <v>2618249</v>
      </c>
      <c r="F6" s="111">
        <v>2424736</v>
      </c>
      <c r="G6" s="112">
        <v>1251735</v>
      </c>
    </row>
    <row r="7" spans="1:8" ht="19.5" customHeight="1">
      <c r="A7" s="113" t="s">
        <v>191</v>
      </c>
      <c r="B7" s="114"/>
      <c r="C7" s="115">
        <v>1682749</v>
      </c>
      <c r="D7" s="71">
        <v>397673</v>
      </c>
      <c r="E7" s="71">
        <v>473691</v>
      </c>
      <c r="F7" s="116">
        <v>535391</v>
      </c>
      <c r="G7" s="117">
        <v>275994</v>
      </c>
      <c r="H7" s="46"/>
    </row>
    <row r="8" spans="1:7" ht="19.5" customHeight="1">
      <c r="A8" s="113" t="s">
        <v>192</v>
      </c>
      <c r="B8" s="114"/>
      <c r="C8" s="118">
        <v>251683</v>
      </c>
      <c r="D8" s="119">
        <v>54021</v>
      </c>
      <c r="E8" s="119">
        <v>56327</v>
      </c>
      <c r="F8" s="119">
        <v>93513</v>
      </c>
      <c r="G8" s="120">
        <v>47822</v>
      </c>
    </row>
    <row r="9" spans="1:7" ht="19.5" customHeight="1">
      <c r="A9" s="113" t="s">
        <v>193</v>
      </c>
      <c r="B9" s="114"/>
      <c r="C9" s="118">
        <v>379259</v>
      </c>
      <c r="D9" s="119">
        <v>78413</v>
      </c>
      <c r="E9" s="119">
        <v>84735</v>
      </c>
      <c r="F9" s="119">
        <v>140716</v>
      </c>
      <c r="G9" s="120">
        <v>75395</v>
      </c>
    </row>
    <row r="10" spans="1:7" ht="19.5" customHeight="1">
      <c r="A10" s="113" t="s">
        <v>194</v>
      </c>
      <c r="B10" s="114"/>
      <c r="C10" s="115">
        <v>431449</v>
      </c>
      <c r="D10" s="71">
        <v>103287</v>
      </c>
      <c r="E10" s="71">
        <v>141701</v>
      </c>
      <c r="F10" s="71">
        <v>120693</v>
      </c>
      <c r="G10" s="121">
        <v>65768</v>
      </c>
    </row>
    <row r="11" spans="1:7" ht="19.5" customHeight="1">
      <c r="A11" s="113" t="s">
        <v>195</v>
      </c>
      <c r="B11" s="114"/>
      <c r="C11" s="118">
        <v>304395</v>
      </c>
      <c r="D11" s="119">
        <v>81792</v>
      </c>
      <c r="E11" s="119">
        <v>96952</v>
      </c>
      <c r="F11" s="119">
        <v>84840</v>
      </c>
      <c r="G11" s="120">
        <v>40811</v>
      </c>
    </row>
    <row r="12" spans="1:7" ht="19.5" customHeight="1">
      <c r="A12" s="122" t="s">
        <v>196</v>
      </c>
      <c r="B12" s="113"/>
      <c r="C12" s="118">
        <v>315963</v>
      </c>
      <c r="D12" s="119">
        <v>80160</v>
      </c>
      <c r="E12" s="119">
        <v>93976</v>
      </c>
      <c r="F12" s="119">
        <v>95629</v>
      </c>
      <c r="G12" s="120">
        <v>46198</v>
      </c>
    </row>
    <row r="13" spans="1:7" ht="19.5" customHeight="1">
      <c r="A13" s="113" t="s">
        <v>197</v>
      </c>
      <c r="B13" s="114"/>
      <c r="C13" s="115">
        <v>1219623</v>
      </c>
      <c r="D13" s="71">
        <v>315436</v>
      </c>
      <c r="E13" s="71">
        <v>403915</v>
      </c>
      <c r="F13" s="71">
        <v>326476</v>
      </c>
      <c r="G13" s="121">
        <v>173796</v>
      </c>
    </row>
    <row r="14" spans="1:7" ht="19.5" customHeight="1">
      <c r="A14" s="113" t="s">
        <v>198</v>
      </c>
      <c r="B14" s="114"/>
      <c r="C14" s="115">
        <v>783496</v>
      </c>
      <c r="D14" s="71">
        <v>197747</v>
      </c>
      <c r="E14" s="71">
        <v>229345</v>
      </c>
      <c r="F14" s="71">
        <v>239559</v>
      </c>
      <c r="G14" s="121">
        <v>116845</v>
      </c>
    </row>
    <row r="15" spans="1:7" ht="19.5" customHeight="1">
      <c r="A15" s="113" t="s">
        <v>199</v>
      </c>
      <c r="B15" s="114"/>
      <c r="C15" s="115">
        <v>1840539</v>
      </c>
      <c r="D15" s="71">
        <v>495377</v>
      </c>
      <c r="E15" s="71">
        <v>606085</v>
      </c>
      <c r="F15" s="71">
        <v>495815</v>
      </c>
      <c r="G15" s="121">
        <v>243262</v>
      </c>
    </row>
    <row r="16" spans="1:7" ht="19.5" customHeight="1">
      <c r="A16" s="113" t="s">
        <v>200</v>
      </c>
      <c r="B16" s="114"/>
      <c r="C16" s="115">
        <v>1108409</v>
      </c>
      <c r="D16" s="71">
        <v>278059</v>
      </c>
      <c r="E16" s="71">
        <v>342614</v>
      </c>
      <c r="F16" s="71">
        <v>316990</v>
      </c>
      <c r="G16" s="121">
        <v>170746</v>
      </c>
    </row>
    <row r="17" spans="1:9" ht="19.5" customHeight="1">
      <c r="A17" s="123" t="s">
        <v>201</v>
      </c>
      <c r="B17" s="124"/>
      <c r="C17" s="125">
        <v>1845402</v>
      </c>
      <c r="D17" s="126">
        <v>501206</v>
      </c>
      <c r="E17" s="126">
        <v>562599</v>
      </c>
      <c r="F17" s="126">
        <v>510505</v>
      </c>
      <c r="G17" s="127">
        <v>271092</v>
      </c>
      <c r="I17" s="102"/>
    </row>
    <row r="18" ht="14.25">
      <c r="I18" s="102"/>
    </row>
    <row r="19" spans="1:7" ht="14.25">
      <c r="A19" s="103" t="s">
        <v>202</v>
      </c>
      <c r="B19" s="103"/>
      <c r="C19" s="103"/>
      <c r="D19" s="103"/>
      <c r="E19" s="103"/>
      <c r="F19" s="103"/>
      <c r="G19" s="103"/>
    </row>
    <row r="20" spans="1:7" ht="14.25">
      <c r="A20" s="103"/>
      <c r="B20" s="103"/>
      <c r="C20" s="103"/>
      <c r="D20" s="103"/>
      <c r="E20" s="103"/>
      <c r="F20" s="103"/>
      <c r="G20" s="103"/>
    </row>
    <row r="22" spans="3:7" ht="15">
      <c r="C22" s="2" t="s">
        <v>185</v>
      </c>
      <c r="D22" s="2"/>
      <c r="G22" t="s">
        <v>56</v>
      </c>
    </row>
    <row r="23" spans="1:11" s="102" customFormat="1" ht="22.5" customHeight="1">
      <c r="A23" s="128"/>
      <c r="B23" s="129" t="s">
        <v>203</v>
      </c>
      <c r="C23" s="129"/>
      <c r="D23" s="129"/>
      <c r="E23" s="129" t="s">
        <v>204</v>
      </c>
      <c r="F23" s="129"/>
      <c r="G23" s="130"/>
      <c r="I23"/>
      <c r="K23" s="100"/>
    </row>
    <row r="24" spans="1:11" s="102" customFormat="1" ht="21.75" customHeight="1">
      <c r="A24" s="131"/>
      <c r="B24" s="132" t="s">
        <v>205</v>
      </c>
      <c r="C24" s="132" t="s">
        <v>206</v>
      </c>
      <c r="D24" s="132" t="s">
        <v>207</v>
      </c>
      <c r="E24" s="132" t="s">
        <v>205</v>
      </c>
      <c r="F24" s="132" t="s">
        <v>206</v>
      </c>
      <c r="G24" s="133" t="s">
        <v>207</v>
      </c>
      <c r="I24"/>
      <c r="K24" s="100"/>
    </row>
    <row r="25" spans="1:11" ht="19.5" customHeight="1">
      <c r="A25" s="134" t="s">
        <v>190</v>
      </c>
      <c r="B25" s="135">
        <v>22983</v>
      </c>
      <c r="C25" s="136">
        <v>15216</v>
      </c>
      <c r="D25" s="137">
        <v>7767</v>
      </c>
      <c r="E25" s="137">
        <v>68214</v>
      </c>
      <c r="F25" s="137">
        <v>55642</v>
      </c>
      <c r="G25" s="138">
        <v>12572</v>
      </c>
      <c r="K25"/>
    </row>
    <row r="26" spans="1:11" ht="19.5" customHeight="1">
      <c r="A26" s="139" t="s">
        <v>151</v>
      </c>
      <c r="B26" s="71">
        <v>11424</v>
      </c>
      <c r="C26" s="71">
        <v>8574</v>
      </c>
      <c r="D26" s="140">
        <v>2850</v>
      </c>
      <c r="E26" s="140">
        <v>13792</v>
      </c>
      <c r="F26" s="141">
        <v>9801</v>
      </c>
      <c r="G26" s="142">
        <v>3991</v>
      </c>
      <c r="K26"/>
    </row>
    <row r="27" spans="1:7" ht="19.5" customHeight="1">
      <c r="A27" s="139" t="s">
        <v>208</v>
      </c>
      <c r="B27" s="119">
        <v>5895</v>
      </c>
      <c r="C27" s="143">
        <v>5225</v>
      </c>
      <c r="D27" s="144">
        <v>670</v>
      </c>
      <c r="E27" s="119">
        <v>2962</v>
      </c>
      <c r="F27" s="145">
        <v>2124</v>
      </c>
      <c r="G27" s="146">
        <v>838</v>
      </c>
    </row>
    <row r="28" spans="1:7" ht="19.5" customHeight="1">
      <c r="A28" s="139" t="s">
        <v>209</v>
      </c>
      <c r="B28" s="119">
        <v>1318</v>
      </c>
      <c r="C28" s="143">
        <v>706</v>
      </c>
      <c r="D28" s="144">
        <v>612</v>
      </c>
      <c r="E28" s="145">
        <v>3929</v>
      </c>
      <c r="F28" s="143">
        <v>2955</v>
      </c>
      <c r="G28" s="147">
        <v>974</v>
      </c>
    </row>
    <row r="29" spans="1:7" ht="19.5" customHeight="1">
      <c r="A29" s="139" t="s">
        <v>210</v>
      </c>
      <c r="B29" s="71">
        <v>979</v>
      </c>
      <c r="C29" s="148">
        <v>489</v>
      </c>
      <c r="D29" s="140">
        <v>490</v>
      </c>
      <c r="E29">
        <v>3038</v>
      </c>
      <c r="F29" s="148">
        <v>2218</v>
      </c>
      <c r="G29" s="142">
        <v>820</v>
      </c>
    </row>
    <row r="30" spans="1:7" ht="19.5" customHeight="1">
      <c r="A30" s="139" t="s">
        <v>211</v>
      </c>
      <c r="B30" s="119">
        <v>548</v>
      </c>
      <c r="C30" s="143">
        <v>176</v>
      </c>
      <c r="D30" s="144">
        <v>372</v>
      </c>
      <c r="E30" s="145">
        <v>2206</v>
      </c>
      <c r="F30" s="143">
        <v>1411</v>
      </c>
      <c r="G30" s="147">
        <v>795</v>
      </c>
    </row>
    <row r="31" spans="1:7" ht="19.5" customHeight="1">
      <c r="A31" s="139" t="s">
        <v>212</v>
      </c>
      <c r="B31" s="119">
        <v>2684</v>
      </c>
      <c r="C31" s="143">
        <v>1978</v>
      </c>
      <c r="D31" s="144">
        <v>706</v>
      </c>
      <c r="E31" s="145">
        <v>1657</v>
      </c>
      <c r="F31" s="143">
        <v>1093</v>
      </c>
      <c r="G31" s="147">
        <v>564</v>
      </c>
    </row>
    <row r="32" spans="1:7" ht="19.5" customHeight="1">
      <c r="A32" s="139" t="s">
        <v>197</v>
      </c>
      <c r="B32" s="71">
        <v>2916</v>
      </c>
      <c r="C32" s="148">
        <v>2002</v>
      </c>
      <c r="D32" s="140">
        <v>914</v>
      </c>
      <c r="E32">
        <v>8946</v>
      </c>
      <c r="F32" s="148">
        <v>7912</v>
      </c>
      <c r="G32" s="142">
        <v>1034</v>
      </c>
    </row>
    <row r="33" spans="1:7" ht="19.5" customHeight="1">
      <c r="A33" s="139" t="s">
        <v>198</v>
      </c>
      <c r="B33" s="71">
        <v>933</v>
      </c>
      <c r="C33" s="148">
        <v>508</v>
      </c>
      <c r="D33" s="140">
        <v>425</v>
      </c>
      <c r="E33">
        <v>5800</v>
      </c>
      <c r="F33" s="148">
        <v>4856</v>
      </c>
      <c r="G33" s="142">
        <v>944</v>
      </c>
    </row>
    <row r="34" spans="1:7" ht="19.5" customHeight="1">
      <c r="A34" s="139" t="s">
        <v>199</v>
      </c>
      <c r="B34" s="71">
        <v>1867</v>
      </c>
      <c r="C34" s="148">
        <v>1190</v>
      </c>
      <c r="D34" s="140">
        <v>677</v>
      </c>
      <c r="E34">
        <v>14837</v>
      </c>
      <c r="F34" s="148">
        <v>12956</v>
      </c>
      <c r="G34" s="142">
        <v>1881</v>
      </c>
    </row>
    <row r="35" spans="1:7" ht="19.5" customHeight="1">
      <c r="A35" s="139" t="s">
        <v>200</v>
      </c>
      <c r="B35" s="71">
        <v>1738</v>
      </c>
      <c r="C35" s="148">
        <v>1121</v>
      </c>
      <c r="D35" s="140">
        <v>617</v>
      </c>
      <c r="E35">
        <v>9142</v>
      </c>
      <c r="F35" s="148">
        <v>7745</v>
      </c>
      <c r="G35" s="142">
        <v>1397</v>
      </c>
    </row>
    <row r="36" spans="1:7" ht="19.5" customHeight="1">
      <c r="A36" s="149" t="s">
        <v>201</v>
      </c>
      <c r="B36" s="126">
        <v>4105</v>
      </c>
      <c r="C36" s="150">
        <v>1821</v>
      </c>
      <c r="D36" s="151">
        <v>2284</v>
      </c>
      <c r="E36" s="126">
        <v>15697</v>
      </c>
      <c r="F36" s="150">
        <v>12372</v>
      </c>
      <c r="G36" s="152">
        <v>3325</v>
      </c>
    </row>
  </sheetData>
  <sheetProtection/>
  <mergeCells count="18"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C22:D22"/>
    <mergeCell ref="B23:D23"/>
    <mergeCell ref="E23:G23"/>
    <mergeCell ref="A23:A24"/>
    <mergeCell ref="A1:G2"/>
    <mergeCell ref="A19:G2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B1">
      <pane ySplit="3" topLeftCell="A4" activePane="bottomLeft" state="frozen"/>
      <selection pane="bottomLeft" activeCell="J30" sqref="J30"/>
    </sheetView>
  </sheetViews>
  <sheetFormatPr defaultColWidth="9.00390625" defaultRowHeight="14.25"/>
  <cols>
    <col min="1" max="1" width="9.25390625" style="0" customWidth="1"/>
    <col min="2" max="2" width="8.75390625" style="0" customWidth="1"/>
    <col min="3" max="6" width="7.50390625" style="0" customWidth="1"/>
    <col min="7" max="7" width="8.00390625" style="0" customWidth="1"/>
    <col min="8" max="9" width="7.50390625" style="0" customWidth="1"/>
    <col min="10" max="10" width="8.50390625" style="0" customWidth="1"/>
    <col min="11" max="11" width="7.50390625" style="0" customWidth="1"/>
    <col min="12" max="12" width="8.50390625" style="0" customWidth="1"/>
    <col min="13" max="13" width="9.00390625" style="46" customWidth="1"/>
  </cols>
  <sheetData>
    <row r="1" spans="1:14" ht="18.75">
      <c r="A1" s="45" t="s">
        <v>213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N1" s="94"/>
    </row>
    <row r="2" spans="1:14" ht="15">
      <c r="A2" s="46"/>
      <c r="B2" s="46"/>
      <c r="C2" s="46"/>
      <c r="D2" s="17"/>
      <c r="E2" s="17"/>
      <c r="F2" s="17"/>
      <c r="G2" s="17"/>
      <c r="H2" s="46"/>
      <c r="I2" s="46"/>
      <c r="J2" s="46"/>
      <c r="K2" s="62" t="s">
        <v>214</v>
      </c>
      <c r="L2" s="62"/>
      <c r="N2" s="94"/>
    </row>
    <row r="3" spans="1:14" ht="36.75" customHeight="1">
      <c r="A3" s="47"/>
      <c r="B3" s="48" t="s">
        <v>215</v>
      </c>
      <c r="C3" s="49" t="s">
        <v>216</v>
      </c>
      <c r="D3" s="49" t="s">
        <v>217</v>
      </c>
      <c r="E3" s="50" t="s">
        <v>218</v>
      </c>
      <c r="F3" s="50" t="s">
        <v>219</v>
      </c>
      <c r="G3" s="51" t="s">
        <v>220</v>
      </c>
      <c r="H3" s="52" t="s">
        <v>105</v>
      </c>
      <c r="I3" s="50" t="s">
        <v>106</v>
      </c>
      <c r="J3" s="50" t="s">
        <v>107</v>
      </c>
      <c r="K3" s="50" t="s">
        <v>108</v>
      </c>
      <c r="L3" s="63" t="s">
        <v>109</v>
      </c>
      <c r="N3" s="94"/>
    </row>
    <row r="4" spans="1:14" ht="16.5" customHeight="1">
      <c r="A4" s="73" t="s">
        <v>221</v>
      </c>
      <c r="B4" s="58">
        <v>562.81</v>
      </c>
      <c r="C4" s="58">
        <v>18.62</v>
      </c>
      <c r="D4" s="74">
        <v>30.46</v>
      </c>
      <c r="E4" s="74">
        <v>30.102910232453844</v>
      </c>
      <c r="F4" s="75">
        <v>20.66</v>
      </c>
      <c r="G4" s="76">
        <f>3.35+16.64</f>
        <v>19.990000000000002</v>
      </c>
      <c r="H4" s="77">
        <v>77.41950250392404</v>
      </c>
      <c r="I4" s="75">
        <v>57.09288676283727</v>
      </c>
      <c r="J4" s="75">
        <v>119.81429419239103</v>
      </c>
      <c r="K4" s="75">
        <v>76.21639569474549</v>
      </c>
      <c r="L4" s="77">
        <v>112.43579998505118</v>
      </c>
      <c r="N4" s="94"/>
    </row>
    <row r="5" spans="1:14" ht="16.5" customHeight="1">
      <c r="A5" s="73" t="s">
        <v>222</v>
      </c>
      <c r="B5" s="58">
        <v>568.29</v>
      </c>
      <c r="C5" s="58">
        <v>18.8</v>
      </c>
      <c r="D5" s="74">
        <v>30.75</v>
      </c>
      <c r="E5" s="74">
        <v>30.39601793856043</v>
      </c>
      <c r="F5" s="75">
        <v>20.86</v>
      </c>
      <c r="G5" s="76">
        <v>20.19</v>
      </c>
      <c r="H5" s="78">
        <v>78.17332506166379</v>
      </c>
      <c r="I5" s="75">
        <v>57.648791987443</v>
      </c>
      <c r="J5" s="75">
        <v>120.98090873757378</v>
      </c>
      <c r="K5" s="75">
        <v>76.95850377457208</v>
      </c>
      <c r="L5" s="77">
        <v>113.53057119366169</v>
      </c>
      <c r="N5" s="94"/>
    </row>
    <row r="6" spans="1:14" ht="16.5" customHeight="1">
      <c r="A6" s="79" t="s">
        <v>223</v>
      </c>
      <c r="B6" s="59">
        <v>573.82</v>
      </c>
      <c r="C6" s="59">
        <v>18.98</v>
      </c>
      <c r="D6" s="80">
        <v>30.76</v>
      </c>
      <c r="E6" s="80">
        <v>30.6917999850512</v>
      </c>
      <c r="F6" s="81">
        <v>21.06</v>
      </c>
      <c r="G6" s="82">
        <v>20.68</v>
      </c>
      <c r="H6" s="83">
        <v>78.93402556244861</v>
      </c>
      <c r="I6" s="81">
        <v>58.20976934001046</v>
      </c>
      <c r="J6" s="81">
        <v>122.15816757605202</v>
      </c>
      <c r="K6" s="81">
        <v>77.70738291352119</v>
      </c>
      <c r="L6" s="83">
        <v>114.63533119067195</v>
      </c>
      <c r="N6" s="94"/>
    </row>
    <row r="7" spans="1:14" ht="16.5" customHeight="1">
      <c r="A7" s="73" t="s">
        <v>224</v>
      </c>
      <c r="B7" s="74">
        <v>579.4</v>
      </c>
      <c r="C7" s="74">
        <v>19.17</v>
      </c>
      <c r="D7" s="74">
        <v>31.35</v>
      </c>
      <c r="E7" s="74">
        <v>30.99025637192615</v>
      </c>
      <c r="F7" s="75">
        <v>21.27</v>
      </c>
      <c r="G7" s="76">
        <f>3.45+17.13</f>
        <v>20.58</v>
      </c>
      <c r="H7" s="77">
        <v>79.70160400627849</v>
      </c>
      <c r="I7" s="75">
        <v>58.77581882053964</v>
      </c>
      <c r="J7" s="75">
        <v>123.34607070782567</v>
      </c>
      <c r="K7" s="75">
        <v>78.46303311159278</v>
      </c>
      <c r="L7" s="77">
        <v>115.7500799760819</v>
      </c>
      <c r="N7" s="94"/>
    </row>
    <row r="8" spans="1:14" ht="16.5" customHeight="1">
      <c r="A8" s="73" t="s">
        <v>225</v>
      </c>
      <c r="B8" s="58">
        <v>585.04</v>
      </c>
      <c r="C8" s="58">
        <v>19.35</v>
      </c>
      <c r="D8" s="74">
        <v>31.66</v>
      </c>
      <c r="E8" s="74">
        <v>31.291921967262127</v>
      </c>
      <c r="F8" s="75">
        <v>21.47</v>
      </c>
      <c r="G8" s="76">
        <v>20.79</v>
      </c>
      <c r="H8" s="78">
        <v>80.47743598176245</v>
      </c>
      <c r="I8" s="75">
        <v>59.347954854622905</v>
      </c>
      <c r="J8" s="75">
        <v>124.5467469915539</v>
      </c>
      <c r="K8" s="75">
        <v>79.22680858061139</v>
      </c>
      <c r="L8" s="77">
        <v>116.87681530757155</v>
      </c>
      <c r="N8" s="94"/>
    </row>
    <row r="9" spans="1:14" ht="16.5" customHeight="1">
      <c r="A9" s="73" t="s">
        <v>226</v>
      </c>
      <c r="B9" s="58">
        <v>590.74</v>
      </c>
      <c r="C9" s="58">
        <v>19.54</v>
      </c>
      <c r="D9" s="74">
        <v>31.97</v>
      </c>
      <c r="E9" s="74">
        <v>31.59679677105912</v>
      </c>
      <c r="F9" s="75">
        <v>21.68</v>
      </c>
      <c r="G9" s="76">
        <v>20.99</v>
      </c>
      <c r="H9" s="77">
        <v>81.26152148890051</v>
      </c>
      <c r="I9" s="75">
        <v>59.926177442260254</v>
      </c>
      <c r="J9" s="75">
        <v>125.7601964272367</v>
      </c>
      <c r="K9" s="75">
        <v>79.99870932057702</v>
      </c>
      <c r="L9" s="77">
        <v>118.01553718514089</v>
      </c>
      <c r="N9" s="94"/>
    </row>
    <row r="10" spans="1:14" ht="16.5" customHeight="1">
      <c r="A10" s="73" t="s">
        <v>227</v>
      </c>
      <c r="B10" s="58">
        <v>596.49</v>
      </c>
      <c r="C10" s="58">
        <v>19.73</v>
      </c>
      <c r="D10" s="74">
        <v>32.28</v>
      </c>
      <c r="E10" s="74">
        <v>31.904345915240302</v>
      </c>
      <c r="F10" s="75">
        <v>21.89</v>
      </c>
      <c r="G10" s="76">
        <v>21.2</v>
      </c>
      <c r="H10" s="77">
        <v>82.05248493908363</v>
      </c>
      <c r="I10" s="75">
        <v>60.50947215785932</v>
      </c>
      <c r="J10" s="75">
        <v>126.98429015621495</v>
      </c>
      <c r="K10" s="75">
        <v>80.77738111966514</v>
      </c>
      <c r="L10" s="77">
        <v>119.16424785110993</v>
      </c>
      <c r="N10" s="94"/>
    </row>
    <row r="11" spans="1:14" ht="16.5" customHeight="1">
      <c r="A11" s="79" t="s">
        <v>228</v>
      </c>
      <c r="B11" s="59">
        <v>603.43</v>
      </c>
      <c r="C11" s="59">
        <v>19.96</v>
      </c>
      <c r="D11" s="80">
        <v>32.65</v>
      </c>
      <c r="E11" s="80">
        <v>32.275544360565064</v>
      </c>
      <c r="F11" s="81">
        <v>22.15</v>
      </c>
      <c r="G11" s="82">
        <v>21.44</v>
      </c>
      <c r="H11" s="83">
        <v>83.00714343373943</v>
      </c>
      <c r="I11" s="81">
        <v>61.21348351894759</v>
      </c>
      <c r="J11" s="81">
        <v>128.4617180656252</v>
      </c>
      <c r="K11" s="81">
        <v>81.71720412586889</v>
      </c>
      <c r="L11" s="83">
        <v>120.55069168099257</v>
      </c>
      <c r="N11" s="94"/>
    </row>
    <row r="12" spans="1:14" ht="16.5" customHeight="1">
      <c r="A12" s="73" t="s">
        <v>229</v>
      </c>
      <c r="B12" s="58">
        <v>622.27</v>
      </c>
      <c r="C12" s="58">
        <v>20.59</v>
      </c>
      <c r="D12" s="74">
        <v>33.67</v>
      </c>
      <c r="E12" s="74">
        <v>33.28323581732566</v>
      </c>
      <c r="F12" s="75">
        <v>22.84</v>
      </c>
      <c r="G12" s="76">
        <v>22.11</v>
      </c>
      <c r="H12" s="77">
        <v>85.59875237312204</v>
      </c>
      <c r="I12" s="75">
        <v>63.124661334927865</v>
      </c>
      <c r="J12" s="75">
        <v>132.47248777935567</v>
      </c>
      <c r="K12" s="75">
        <v>84.26853920322893</v>
      </c>
      <c r="L12" s="77">
        <v>124.3144671500112</v>
      </c>
      <c r="N12" s="94"/>
    </row>
    <row r="13" spans="1:14" ht="16.5" customHeight="1">
      <c r="A13" s="73" t="s">
        <v>230</v>
      </c>
      <c r="B13" s="58">
        <v>633.62</v>
      </c>
      <c r="C13" s="58">
        <v>20.96</v>
      </c>
      <c r="D13" s="74">
        <v>34.29</v>
      </c>
      <c r="E13" s="74">
        <v>33.89031108453547</v>
      </c>
      <c r="F13" s="75">
        <v>23.26</v>
      </c>
      <c r="G13" s="76">
        <v>22.51</v>
      </c>
      <c r="H13" s="77">
        <v>87.16004544435307</v>
      </c>
      <c r="I13" s="75">
        <v>64.27603438224082</v>
      </c>
      <c r="J13" s="75">
        <v>134.8887423574258</v>
      </c>
      <c r="K13" s="75">
        <v>85.80556962403766</v>
      </c>
      <c r="L13" s="77">
        <v>126.58192211675012</v>
      </c>
      <c r="N13" s="94"/>
    </row>
    <row r="14" spans="1:14" ht="16.5" customHeight="1">
      <c r="A14" s="73" t="s">
        <v>231</v>
      </c>
      <c r="B14" s="58">
        <v>645.19</v>
      </c>
      <c r="C14" s="58">
        <v>21.34</v>
      </c>
      <c r="D14" s="74">
        <v>34.91</v>
      </c>
      <c r="E14" s="74">
        <v>34.509153449435686</v>
      </c>
      <c r="F14" s="75">
        <v>23.68</v>
      </c>
      <c r="G14" s="76">
        <v>22.93</v>
      </c>
      <c r="H14" s="77">
        <v>88.75160146498243</v>
      </c>
      <c r="I14" s="75">
        <v>65.44972479258539</v>
      </c>
      <c r="J14" s="75">
        <v>137.35183182599596</v>
      </c>
      <c r="K14" s="75">
        <v>87.37239270498543</v>
      </c>
      <c r="L14" s="77">
        <v>128.89332775244787</v>
      </c>
      <c r="N14" s="94"/>
    </row>
    <row r="15" spans="1:14" ht="16.5" customHeight="1">
      <c r="A15" s="73" t="s">
        <v>232</v>
      </c>
      <c r="B15" s="58">
        <v>660.66</v>
      </c>
      <c r="C15" s="58">
        <v>21.86</v>
      </c>
      <c r="D15" s="74">
        <v>35.75</v>
      </c>
      <c r="E15" s="74">
        <v>35.336594364302265</v>
      </c>
      <c r="F15" s="75">
        <v>24.25</v>
      </c>
      <c r="G15" s="76">
        <v>23.47</v>
      </c>
      <c r="H15" s="77">
        <v>90.87963704312727</v>
      </c>
      <c r="I15" s="75">
        <v>67.01904118394498</v>
      </c>
      <c r="J15" s="75">
        <v>140.6451761716122</v>
      </c>
      <c r="K15" s="75">
        <v>89.4673583974886</v>
      </c>
      <c r="L15" s="77">
        <v>131.9838588833246</v>
      </c>
      <c r="N15" s="94"/>
    </row>
    <row r="16" spans="1:14" ht="16.5" customHeight="1">
      <c r="A16" s="79" t="s">
        <v>233</v>
      </c>
      <c r="B16" s="59">
        <v>668.95</v>
      </c>
      <c r="C16" s="59">
        <v>22.05</v>
      </c>
      <c r="D16" s="80">
        <v>36.11</v>
      </c>
      <c r="E16" s="80">
        <v>35.67</v>
      </c>
      <c r="F16" s="81">
        <v>24.55</v>
      </c>
      <c r="G16" s="82">
        <f>3.97+19.78</f>
        <v>23.75</v>
      </c>
      <c r="H16" s="83">
        <v>92</v>
      </c>
      <c r="I16" s="81">
        <v>67.78</v>
      </c>
      <c r="J16" s="81">
        <v>142.6</v>
      </c>
      <c r="K16" s="81">
        <v>90.5</v>
      </c>
      <c r="L16" s="83">
        <v>133.94</v>
      </c>
      <c r="N16" s="94"/>
    </row>
    <row r="17" spans="1:14" ht="16.5" customHeight="1">
      <c r="A17" s="73" t="s">
        <v>234</v>
      </c>
      <c r="B17" s="58">
        <v>685.64</v>
      </c>
      <c r="C17" s="74">
        <v>25.98</v>
      </c>
      <c r="D17" s="74">
        <v>37.92</v>
      </c>
      <c r="E17" s="74">
        <v>35.34</v>
      </c>
      <c r="F17" s="75">
        <v>23.76</v>
      </c>
      <c r="G17" s="76">
        <v>23.94</v>
      </c>
      <c r="H17" s="77">
        <v>94.72</v>
      </c>
      <c r="I17" s="75">
        <v>68.69</v>
      </c>
      <c r="J17" s="75">
        <v>145.49</v>
      </c>
      <c r="K17" s="75">
        <v>89.56</v>
      </c>
      <c r="L17" s="77">
        <v>140.24</v>
      </c>
      <c r="M17" s="95"/>
      <c r="N17" s="94"/>
    </row>
    <row r="18" spans="1:14" ht="16.5" customHeight="1">
      <c r="A18" s="73" t="s">
        <v>235</v>
      </c>
      <c r="B18" s="58">
        <v>688.48</v>
      </c>
      <c r="C18" s="74">
        <v>26.51</v>
      </c>
      <c r="D18" s="74">
        <v>38.69</v>
      </c>
      <c r="E18" s="74">
        <v>35.05</v>
      </c>
      <c r="F18" s="75">
        <v>24.25</v>
      </c>
      <c r="G18" s="76">
        <v>25.44</v>
      </c>
      <c r="H18" s="77">
        <v>93.51</v>
      </c>
      <c r="I18" s="75">
        <v>69.46</v>
      </c>
      <c r="J18" s="75">
        <v>145.61</v>
      </c>
      <c r="K18" s="75">
        <v>89.72</v>
      </c>
      <c r="L18" s="77">
        <v>140.24</v>
      </c>
      <c r="M18" s="95"/>
      <c r="N18" s="94"/>
    </row>
    <row r="19" spans="1:20" s="71" customFormat="1" ht="16.5" customHeight="1">
      <c r="A19" s="84" t="s">
        <v>236</v>
      </c>
      <c r="B19" s="58">
        <v>691.12</v>
      </c>
      <c r="C19" s="74">
        <v>27.01</v>
      </c>
      <c r="D19" s="74">
        <v>39.43</v>
      </c>
      <c r="E19" s="74">
        <v>34.74</v>
      </c>
      <c r="F19" s="75">
        <v>24.7</v>
      </c>
      <c r="G19" s="85">
        <v>26.89</v>
      </c>
      <c r="H19" s="77">
        <v>93.42</v>
      </c>
      <c r="I19" s="75">
        <v>69.93</v>
      </c>
      <c r="J19" s="75">
        <v>144.45</v>
      </c>
      <c r="K19" s="75">
        <v>89.48</v>
      </c>
      <c r="L19" s="77">
        <v>141.07</v>
      </c>
      <c r="M19" s="95"/>
      <c r="N19" s="96"/>
      <c r="O19" s="46"/>
      <c r="P19" s="46"/>
      <c r="Q19" s="46"/>
      <c r="R19" s="46"/>
      <c r="S19" s="46"/>
      <c r="T19" s="46"/>
    </row>
    <row r="20" spans="1:14" s="46" customFormat="1" ht="16.5" customHeight="1">
      <c r="A20" s="73" t="s">
        <v>237</v>
      </c>
      <c r="B20" s="58">
        <v>693.44</v>
      </c>
      <c r="C20" s="74">
        <v>27.73</v>
      </c>
      <c r="D20" s="74">
        <v>40.48</v>
      </c>
      <c r="E20" s="75">
        <v>34.3</v>
      </c>
      <c r="F20" s="75">
        <v>25.36</v>
      </c>
      <c r="G20" s="74">
        <v>28.98</v>
      </c>
      <c r="H20" s="86">
        <v>93.02</v>
      </c>
      <c r="I20" s="75">
        <v>70.43</v>
      </c>
      <c r="J20" s="75">
        <v>142.11</v>
      </c>
      <c r="K20" s="75">
        <v>89.31</v>
      </c>
      <c r="L20" s="77">
        <v>141.72</v>
      </c>
      <c r="M20" s="95"/>
      <c r="N20" s="96"/>
    </row>
    <row r="21" spans="1:33" ht="11.25" customHeight="1">
      <c r="A21" s="53" t="s">
        <v>45</v>
      </c>
      <c r="B21" s="59">
        <v>700.38</v>
      </c>
      <c r="C21" s="80">
        <v>28.5</v>
      </c>
      <c r="D21" s="80">
        <v>41.6</v>
      </c>
      <c r="E21" s="59">
        <v>33.37</v>
      </c>
      <c r="F21" s="59">
        <v>26.07</v>
      </c>
      <c r="G21" s="59">
        <v>31.69</v>
      </c>
      <c r="H21" s="87">
        <v>92.88</v>
      </c>
      <c r="I21" s="59">
        <v>69.91</v>
      </c>
      <c r="J21" s="59">
        <v>142.99</v>
      </c>
      <c r="K21" s="59">
        <v>88.79</v>
      </c>
      <c r="L21" s="87">
        <v>144.58</v>
      </c>
      <c r="M21" s="95"/>
      <c r="N21" s="95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33" ht="14.25" customHeight="1">
      <c r="A22" s="56" t="s">
        <v>46</v>
      </c>
      <c r="B22" s="58">
        <v>706.92</v>
      </c>
      <c r="C22" s="58">
        <v>28.77</v>
      </c>
      <c r="D22" s="58">
        <v>41.99</v>
      </c>
      <c r="E22" s="58">
        <v>33.74</v>
      </c>
      <c r="F22" s="58">
        <v>26.38</v>
      </c>
      <c r="G22" s="88">
        <v>31.97</v>
      </c>
      <c r="H22" s="58">
        <v>93.8</v>
      </c>
      <c r="I22" s="58">
        <v>70.57</v>
      </c>
      <c r="J22" s="58">
        <v>144.26</v>
      </c>
      <c r="K22" s="58">
        <v>89.63</v>
      </c>
      <c r="L22" s="97">
        <v>145.81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1:12" ht="14.25">
      <c r="A23" s="56" t="s">
        <v>47</v>
      </c>
      <c r="B23" s="58">
        <v>710.92</v>
      </c>
      <c r="C23" s="58">
        <v>28.91</v>
      </c>
      <c r="D23" s="58">
        <v>42.2</v>
      </c>
      <c r="E23" s="58">
        <v>33.95</v>
      </c>
      <c r="F23" s="58">
        <v>26.54</v>
      </c>
      <c r="G23" s="88">
        <v>32.13</v>
      </c>
      <c r="H23" s="58">
        <v>94.33</v>
      </c>
      <c r="I23" s="58">
        <v>70.97</v>
      </c>
      <c r="J23" s="58">
        <v>145.1</v>
      </c>
      <c r="K23" s="58">
        <v>90.15</v>
      </c>
      <c r="L23" s="98">
        <v>146.64</v>
      </c>
    </row>
    <row r="24" spans="1:12" ht="14.25">
      <c r="A24" s="58" t="s">
        <v>48</v>
      </c>
      <c r="B24" s="58">
        <v>716.71</v>
      </c>
      <c r="C24" s="58">
        <v>29.13</v>
      </c>
      <c r="D24" s="58">
        <v>42.61</v>
      </c>
      <c r="E24" s="58">
        <v>34.25</v>
      </c>
      <c r="F24" s="58">
        <v>26.81</v>
      </c>
      <c r="G24" s="88">
        <v>32.42</v>
      </c>
      <c r="H24" s="58">
        <v>95.13</v>
      </c>
      <c r="I24" s="58">
        <v>71.47</v>
      </c>
      <c r="J24" s="58">
        <v>146.27</v>
      </c>
      <c r="K24" s="58">
        <v>90.92</v>
      </c>
      <c r="L24" s="98">
        <v>147.7</v>
      </c>
    </row>
    <row r="25" spans="1:12" ht="14.25">
      <c r="A25" s="58" t="s">
        <v>49</v>
      </c>
      <c r="B25" s="58">
        <v>721.24</v>
      </c>
      <c r="C25" s="58">
        <v>29.31</v>
      </c>
      <c r="D25" s="58">
        <v>42.93</v>
      </c>
      <c r="E25" s="58">
        <v>34.56</v>
      </c>
      <c r="F25" s="58">
        <v>27.04</v>
      </c>
      <c r="G25" s="88">
        <v>32.8</v>
      </c>
      <c r="H25" s="58">
        <v>95.69</v>
      </c>
      <c r="I25" s="58">
        <v>71.86</v>
      </c>
      <c r="J25" s="58">
        <v>147.09</v>
      </c>
      <c r="K25" s="58">
        <v>91.43</v>
      </c>
      <c r="L25" s="98">
        <v>148.53</v>
      </c>
    </row>
    <row r="26" spans="1:13" s="72" customFormat="1" ht="14.25">
      <c r="A26" s="59" t="s">
        <v>50</v>
      </c>
      <c r="B26" s="59">
        <v>724.14</v>
      </c>
      <c r="C26" s="59">
        <v>29.43</v>
      </c>
      <c r="D26" s="59">
        <v>43.1</v>
      </c>
      <c r="E26" s="59">
        <v>34.7</v>
      </c>
      <c r="F26" s="59">
        <v>27.15</v>
      </c>
      <c r="G26" s="89">
        <v>32.95</v>
      </c>
      <c r="H26" s="59">
        <v>96.07</v>
      </c>
      <c r="I26" s="59">
        <v>72.12</v>
      </c>
      <c r="J26" s="59">
        <v>147.69</v>
      </c>
      <c r="K26" s="59">
        <v>91.81</v>
      </c>
      <c r="L26" s="99">
        <v>149.12</v>
      </c>
      <c r="M26" s="100"/>
    </row>
    <row r="27" spans="1:13" s="72" customFormat="1" ht="14.25">
      <c r="A27" s="58" t="s">
        <v>51</v>
      </c>
      <c r="B27" s="58">
        <v>727.3</v>
      </c>
      <c r="C27" s="58">
        <v>29.61</v>
      </c>
      <c r="D27" s="58">
        <v>43.34</v>
      </c>
      <c r="E27" s="58">
        <v>34.88</v>
      </c>
      <c r="F27" s="58">
        <v>27.28</v>
      </c>
      <c r="G27" s="88">
        <v>33.14</v>
      </c>
      <c r="H27" s="58">
        <v>96.46</v>
      </c>
      <c r="I27" s="58">
        <v>72.41</v>
      </c>
      <c r="J27" s="58">
        <v>148.28</v>
      </c>
      <c r="K27" s="58">
        <v>92.18</v>
      </c>
      <c r="L27" s="98">
        <v>149.72</v>
      </c>
      <c r="M27" s="100"/>
    </row>
    <row r="28" spans="1:13" s="72" customFormat="1" ht="14.25">
      <c r="A28" s="58" t="s">
        <v>52</v>
      </c>
      <c r="B28" s="58">
        <v>730.5</v>
      </c>
      <c r="C28" s="58">
        <v>29.76</v>
      </c>
      <c r="D28" s="58">
        <v>43.53</v>
      </c>
      <c r="E28" s="58">
        <v>35.04</v>
      </c>
      <c r="F28" s="58">
        <v>27.41</v>
      </c>
      <c r="G28" s="88">
        <v>33.29</v>
      </c>
      <c r="H28" s="58">
        <v>96.88</v>
      </c>
      <c r="I28" s="58">
        <v>72.73</v>
      </c>
      <c r="J28" s="58">
        <v>148.92</v>
      </c>
      <c r="K28" s="58">
        <v>92.57</v>
      </c>
      <c r="L28" s="98">
        <v>150.38</v>
      </c>
      <c r="M28" s="100"/>
    </row>
    <row r="29" spans="1:13" s="41" customFormat="1" ht="15">
      <c r="A29" s="60" t="s">
        <v>238</v>
      </c>
      <c r="B29" s="90">
        <v>733.2</v>
      </c>
      <c r="C29" s="90">
        <v>29.87</v>
      </c>
      <c r="D29" s="90">
        <v>43.69</v>
      </c>
      <c r="E29" s="90">
        <v>35.17</v>
      </c>
      <c r="F29" s="90">
        <v>27.51</v>
      </c>
      <c r="G29" s="90">
        <v>33.41</v>
      </c>
      <c r="H29" s="90">
        <v>97.24</v>
      </c>
      <c r="I29" s="90">
        <v>72.99</v>
      </c>
      <c r="J29" s="90">
        <v>149.47</v>
      </c>
      <c r="K29" s="90">
        <v>92.91</v>
      </c>
      <c r="L29" s="101">
        <v>150.94</v>
      </c>
      <c r="M29" s="46"/>
    </row>
    <row r="30" spans="4:8" ht="14.25">
      <c r="D30" s="91"/>
      <c r="E30" s="91"/>
      <c r="F30" s="91"/>
      <c r="H30" s="92"/>
    </row>
    <row r="31" ht="14.25">
      <c r="A31" s="93" t="s">
        <v>162</v>
      </c>
    </row>
  </sheetData>
  <sheetProtection/>
  <mergeCells count="2">
    <mergeCell ref="A1:L1"/>
    <mergeCell ref="K2:L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G21" sqref="G21"/>
    </sheetView>
  </sheetViews>
  <sheetFormatPr defaultColWidth="9.00390625" defaultRowHeight="14.25"/>
  <sheetData>
    <row r="1" spans="1:12" ht="18.75">
      <c r="A1" s="45" t="s">
        <v>239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6"/>
      <c r="B2" s="46"/>
      <c r="C2" s="46"/>
      <c r="D2" s="17"/>
      <c r="E2" s="17"/>
      <c r="F2" s="17"/>
      <c r="G2" s="17"/>
      <c r="H2" s="46"/>
      <c r="I2" s="46"/>
      <c r="J2" s="46"/>
      <c r="K2" s="62" t="s">
        <v>240</v>
      </c>
      <c r="L2" s="62"/>
    </row>
    <row r="3" spans="1:12" ht="15">
      <c r="A3" s="47"/>
      <c r="B3" s="48" t="s">
        <v>215</v>
      </c>
      <c r="C3" s="49" t="s">
        <v>216</v>
      </c>
      <c r="D3" s="49" t="s">
        <v>217</v>
      </c>
      <c r="E3" s="50" t="s">
        <v>218</v>
      </c>
      <c r="F3" s="50" t="s">
        <v>219</v>
      </c>
      <c r="G3" s="51" t="s">
        <v>220</v>
      </c>
      <c r="H3" s="52" t="s">
        <v>105</v>
      </c>
      <c r="I3" s="50" t="s">
        <v>106</v>
      </c>
      <c r="J3" s="50" t="s">
        <v>107</v>
      </c>
      <c r="K3" s="50" t="s">
        <v>108</v>
      </c>
      <c r="L3" s="63" t="s">
        <v>109</v>
      </c>
    </row>
    <row r="4" spans="1:12" ht="14.25">
      <c r="A4" s="53" t="s">
        <v>45</v>
      </c>
      <c r="B4" s="54">
        <v>36.68</v>
      </c>
      <c r="C4" s="54">
        <v>97.49</v>
      </c>
      <c r="D4" s="54">
        <v>94.3</v>
      </c>
      <c r="E4" s="54">
        <v>34.82</v>
      </c>
      <c r="F4" s="54">
        <v>34.29</v>
      </c>
      <c r="G4" s="55">
        <v>51.63</v>
      </c>
      <c r="H4" s="54">
        <v>35.88</v>
      </c>
      <c r="I4" s="54">
        <v>34.11</v>
      </c>
      <c r="J4" s="54">
        <v>24.1</v>
      </c>
      <c r="K4" s="55">
        <v>28.52</v>
      </c>
      <c r="L4" s="64">
        <v>24.89</v>
      </c>
    </row>
    <row r="5" spans="1:12" ht="14.25">
      <c r="A5" s="56" t="s">
        <v>46</v>
      </c>
      <c r="B5" s="57">
        <v>37.26</v>
      </c>
      <c r="C5" s="57">
        <v>97.54</v>
      </c>
      <c r="D5" s="57">
        <v>94.41</v>
      </c>
      <c r="E5" s="57">
        <v>35.46</v>
      </c>
      <c r="F5" s="57">
        <v>35.43</v>
      </c>
      <c r="G5" s="57">
        <v>52.36</v>
      </c>
      <c r="H5" s="57">
        <v>36.47</v>
      </c>
      <c r="I5" s="57">
        <v>34.73</v>
      </c>
      <c r="J5" s="57">
        <v>24.71</v>
      </c>
      <c r="K5" s="65">
        <v>29.1</v>
      </c>
      <c r="L5" s="66">
        <v>25.51</v>
      </c>
    </row>
    <row r="6" spans="1:12" ht="14.25">
      <c r="A6" s="56" t="s">
        <v>47</v>
      </c>
      <c r="B6" s="57">
        <v>38.3</v>
      </c>
      <c r="C6" s="57">
        <v>97.5</v>
      </c>
      <c r="D6" s="57">
        <v>94.7</v>
      </c>
      <c r="E6" s="57">
        <v>36.8</v>
      </c>
      <c r="F6" s="57">
        <v>36.7</v>
      </c>
      <c r="G6" s="57">
        <v>53.6</v>
      </c>
      <c r="H6" s="57">
        <v>37.5</v>
      </c>
      <c r="I6" s="57">
        <v>35.7</v>
      </c>
      <c r="J6" s="57">
        <v>25.9</v>
      </c>
      <c r="K6" s="67">
        <v>30.2</v>
      </c>
      <c r="L6" s="66">
        <v>26.7</v>
      </c>
    </row>
    <row r="7" spans="1:12" ht="14.25">
      <c r="A7" s="58" t="s">
        <v>48</v>
      </c>
      <c r="B7" s="57">
        <v>39.1</v>
      </c>
      <c r="C7" s="57">
        <v>97.52</v>
      </c>
      <c r="D7" s="57">
        <v>94.75</v>
      </c>
      <c r="E7" s="57">
        <v>37.8</v>
      </c>
      <c r="F7" s="57">
        <v>37.66</v>
      </c>
      <c r="G7" s="57">
        <v>53.92</v>
      </c>
      <c r="H7" s="57">
        <v>38.4</v>
      </c>
      <c r="I7" s="57">
        <v>36.4</v>
      </c>
      <c r="J7" s="57">
        <v>26.9</v>
      </c>
      <c r="K7" s="67">
        <v>31.1</v>
      </c>
      <c r="L7" s="66">
        <v>27.6</v>
      </c>
    </row>
    <row r="8" spans="1:12" ht="14.25">
      <c r="A8" s="58" t="s">
        <v>49</v>
      </c>
      <c r="B8" s="57">
        <v>39.81</v>
      </c>
      <c r="C8" s="57">
        <v>97.6</v>
      </c>
      <c r="D8" s="57">
        <v>94.8</v>
      </c>
      <c r="E8" s="57">
        <v>38.54</v>
      </c>
      <c r="F8" s="57">
        <v>38.4</v>
      </c>
      <c r="G8" s="57">
        <v>54.53</v>
      </c>
      <c r="H8" s="57">
        <v>39.21</v>
      </c>
      <c r="I8" s="57">
        <v>37.11</v>
      </c>
      <c r="J8" s="57">
        <v>27.61</v>
      </c>
      <c r="K8" s="67">
        <v>31.81</v>
      </c>
      <c r="L8" s="66">
        <v>28.52</v>
      </c>
    </row>
    <row r="9" spans="1:12" ht="14.25">
      <c r="A9" s="59" t="s">
        <v>50</v>
      </c>
      <c r="B9" s="54">
        <v>40.74</v>
      </c>
      <c r="C9" s="54">
        <v>97.82</v>
      </c>
      <c r="D9" s="54">
        <v>95.05</v>
      </c>
      <c r="E9" s="54">
        <v>39.56</v>
      </c>
      <c r="F9" s="54">
        <v>39.52</v>
      </c>
      <c r="G9" s="54">
        <v>55.63</v>
      </c>
      <c r="H9" s="54">
        <v>40.2</v>
      </c>
      <c r="I9" s="54">
        <v>38.16</v>
      </c>
      <c r="J9" s="54">
        <v>28.61</v>
      </c>
      <c r="K9" s="68">
        <v>32.74</v>
      </c>
      <c r="L9" s="69">
        <v>29.52</v>
      </c>
    </row>
    <row r="10" spans="1:12" ht="14.25">
      <c r="A10" s="58" t="s">
        <v>51</v>
      </c>
      <c r="B10" s="57">
        <v>41.44</v>
      </c>
      <c r="C10" s="57">
        <v>97.83</v>
      </c>
      <c r="D10" s="57">
        <v>95.07</v>
      </c>
      <c r="E10" s="57">
        <v>40.22</v>
      </c>
      <c r="F10" s="57">
        <v>40.18</v>
      </c>
      <c r="G10" s="57">
        <v>56.5</v>
      </c>
      <c r="H10" s="57">
        <v>41.01</v>
      </c>
      <c r="I10" s="57">
        <v>38.96</v>
      </c>
      <c r="J10" s="57">
        <v>29.31</v>
      </c>
      <c r="K10" s="67">
        <v>33.42</v>
      </c>
      <c r="L10" s="66">
        <v>30.37</v>
      </c>
    </row>
    <row r="11" spans="1:12" ht="14.25">
      <c r="A11" s="58" t="s">
        <v>52</v>
      </c>
      <c r="B11" s="57">
        <v>42.09</v>
      </c>
      <c r="C11" s="57">
        <v>97.85</v>
      </c>
      <c r="D11" s="57">
        <v>95.09</v>
      </c>
      <c r="E11" s="57">
        <v>40.97</v>
      </c>
      <c r="F11" s="57">
        <v>40.92</v>
      </c>
      <c r="G11" s="57">
        <v>57.27</v>
      </c>
      <c r="H11" s="57">
        <v>41.58</v>
      </c>
      <c r="I11" s="57">
        <v>39.7</v>
      </c>
      <c r="J11" s="57">
        <v>30.06</v>
      </c>
      <c r="K11" s="67">
        <v>34.11</v>
      </c>
      <c r="L11" s="66">
        <v>31.14</v>
      </c>
    </row>
    <row r="12" spans="1:12" ht="15">
      <c r="A12" s="60" t="s">
        <v>238</v>
      </c>
      <c r="B12" s="61">
        <v>43.01</v>
      </c>
      <c r="C12" s="61">
        <v>97.86</v>
      </c>
      <c r="D12" s="61">
        <v>95.1</v>
      </c>
      <c r="E12" s="61">
        <v>41.91</v>
      </c>
      <c r="F12" s="61">
        <v>41.84</v>
      </c>
      <c r="G12" s="61">
        <v>60.19</v>
      </c>
      <c r="H12" s="61">
        <v>42.48</v>
      </c>
      <c r="I12" s="61">
        <v>40.62</v>
      </c>
      <c r="J12" s="61">
        <v>30.98</v>
      </c>
      <c r="K12" s="70">
        <v>35.03</v>
      </c>
      <c r="L12" s="70">
        <v>32.06</v>
      </c>
    </row>
  </sheetData>
  <sheetProtection/>
  <mergeCells count="2">
    <mergeCell ref="A1:L1"/>
    <mergeCell ref="K2:L2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W28" sqref="W28"/>
    </sheetView>
  </sheetViews>
  <sheetFormatPr defaultColWidth="9.00390625" defaultRowHeight="14.25"/>
  <cols>
    <col min="1" max="1" width="17.50390625" style="0" customWidth="1"/>
    <col min="2" max="2" width="11.625" style="0" customWidth="1"/>
    <col min="9" max="10" width="9.00390625" style="0" hidden="1" customWidth="1"/>
    <col min="11" max="11" width="12.75390625" style="0" hidden="1" customWidth="1"/>
    <col min="12" max="15" width="9.00390625" style="0" hidden="1" customWidth="1"/>
    <col min="16" max="16" width="12.75390625" style="0" hidden="1" customWidth="1"/>
    <col min="19" max="19" width="9.50390625" style="0" bestFit="1" customWidth="1"/>
  </cols>
  <sheetData>
    <row r="1" spans="1:10" ht="14.25">
      <c r="A1" s="2" t="s">
        <v>241</v>
      </c>
      <c r="B1" s="2"/>
      <c r="C1" s="2"/>
      <c r="D1" s="2"/>
      <c r="E1" s="2"/>
      <c r="F1" s="2"/>
      <c r="G1" s="2"/>
      <c r="H1" s="2"/>
      <c r="I1" s="2"/>
      <c r="J1" s="2"/>
    </row>
    <row r="3" spans="4:10" ht="14.25">
      <c r="D3" t="s">
        <v>185</v>
      </c>
      <c r="F3" s="3" t="s">
        <v>242</v>
      </c>
      <c r="G3" s="3"/>
      <c r="H3" s="3"/>
      <c r="I3" s="37"/>
      <c r="J3" s="37"/>
    </row>
    <row r="4" spans="1:10" ht="14.25">
      <c r="A4" s="4" t="s">
        <v>124</v>
      </c>
      <c r="B4" s="5" t="s">
        <v>5</v>
      </c>
      <c r="C4" s="6" t="s">
        <v>243</v>
      </c>
      <c r="D4" s="6"/>
      <c r="E4" s="6" t="s">
        <v>244</v>
      </c>
      <c r="F4" s="6"/>
      <c r="G4" s="6" t="s">
        <v>245</v>
      </c>
      <c r="H4" s="7"/>
      <c r="I4" s="26"/>
      <c r="J4" s="26"/>
    </row>
    <row r="5" spans="1:10" ht="14.25">
      <c r="A5" s="4"/>
      <c r="B5" s="8"/>
      <c r="C5" s="6"/>
      <c r="D5" s="6"/>
      <c r="E5" s="6"/>
      <c r="F5" s="6"/>
      <c r="G5" s="6"/>
      <c r="H5" s="7"/>
      <c r="I5" s="26"/>
      <c r="J5" s="26"/>
    </row>
    <row r="6" spans="1:10" ht="14.25">
      <c r="A6" s="4"/>
      <c r="B6" s="8"/>
      <c r="C6" s="6" t="s">
        <v>246</v>
      </c>
      <c r="D6" s="6" t="s">
        <v>247</v>
      </c>
      <c r="E6" s="6" t="s">
        <v>246</v>
      </c>
      <c r="F6" s="6" t="s">
        <v>248</v>
      </c>
      <c r="G6" s="6" t="s">
        <v>246</v>
      </c>
      <c r="H6" s="9" t="s">
        <v>249</v>
      </c>
      <c r="I6" s="38"/>
      <c r="J6" s="38"/>
    </row>
    <row r="7" spans="1:10" ht="14.25">
      <c r="A7" s="4"/>
      <c r="B7" s="10"/>
      <c r="C7" s="6"/>
      <c r="D7" s="6"/>
      <c r="E7" s="6"/>
      <c r="F7" s="6"/>
      <c r="G7" s="6"/>
      <c r="H7" s="9"/>
      <c r="I7" s="38"/>
      <c r="J7" s="38"/>
    </row>
    <row r="8" spans="1:19" ht="19.5" customHeight="1">
      <c r="A8" s="11" t="s">
        <v>205</v>
      </c>
      <c r="B8" s="12">
        <v>7318500</v>
      </c>
      <c r="C8" s="13">
        <v>114406</v>
      </c>
      <c r="D8" s="14">
        <v>15.632438341190134</v>
      </c>
      <c r="E8" s="13">
        <v>40514</v>
      </c>
      <c r="F8" s="15">
        <v>5.535833845733415</v>
      </c>
      <c r="G8" s="13">
        <v>73892</v>
      </c>
      <c r="H8" s="16">
        <v>10.09660449545672</v>
      </c>
      <c r="I8" s="16">
        <f>D8-F8</f>
        <v>10.09660449545672</v>
      </c>
      <c r="J8" s="16">
        <f>G8/B8*1000</f>
        <v>10.09660449545672</v>
      </c>
      <c r="K8" s="39">
        <f>C8/B8*1000</f>
        <v>15.632438341190134</v>
      </c>
      <c r="L8" s="40">
        <f>E8/B8*1000</f>
        <v>5.535833845733415</v>
      </c>
      <c r="M8">
        <v>7305000</v>
      </c>
      <c r="N8">
        <v>7273000</v>
      </c>
      <c r="O8">
        <f>(M8+N8)/2</f>
        <v>7289000</v>
      </c>
      <c r="Q8" s="43"/>
      <c r="S8" s="44"/>
    </row>
    <row r="9" spans="1:19" ht="19.5" customHeight="1">
      <c r="A9" s="17" t="s">
        <v>250</v>
      </c>
      <c r="B9" s="18">
        <v>1693344.5</v>
      </c>
      <c r="C9" s="19">
        <v>23513</v>
      </c>
      <c r="D9" s="20">
        <v>13.885538353241175</v>
      </c>
      <c r="E9" s="21">
        <v>8295</v>
      </c>
      <c r="F9" s="22">
        <v>4.898589743551888</v>
      </c>
      <c r="G9" s="19">
        <v>15218</v>
      </c>
      <c r="H9" s="16">
        <v>8.986948609689287</v>
      </c>
      <c r="I9" s="16">
        <f aca="true" t="shared" si="0" ref="I9:I19">D9-F9</f>
        <v>8.986948609689287</v>
      </c>
      <c r="J9" s="16">
        <f aca="true" t="shared" si="1" ref="J9:J19">G9/B9*1000</f>
        <v>8.986948609689287</v>
      </c>
      <c r="K9" s="39">
        <f aca="true" t="shared" si="2" ref="K9:K19">C9/B9*1000</f>
        <v>13.885538353241175</v>
      </c>
      <c r="L9" s="40">
        <f aca="true" t="shared" si="3" ref="L9:L19">E9/B9*1000</f>
        <v>4.898589743551888</v>
      </c>
      <c r="M9">
        <v>1690189</v>
      </c>
      <c r="N9">
        <v>1682487</v>
      </c>
      <c r="O9">
        <f aca="true" t="shared" si="4" ref="O9:O19">(M9+N9)/2</f>
        <v>1686338</v>
      </c>
      <c r="P9" s="41"/>
      <c r="Q9" s="43"/>
      <c r="S9" s="44"/>
    </row>
    <row r="10" spans="1:19" ht="19.5" customHeight="1">
      <c r="A10" s="17" t="s">
        <v>251</v>
      </c>
      <c r="B10" s="23">
        <v>298126</v>
      </c>
      <c r="C10" s="24">
        <v>3488</v>
      </c>
      <c r="D10" s="25">
        <v>11.699751111945956</v>
      </c>
      <c r="E10" s="19">
        <v>1226</v>
      </c>
      <c r="F10" s="22">
        <v>4.112355178682839</v>
      </c>
      <c r="G10" s="19">
        <v>2262</v>
      </c>
      <c r="H10" s="16">
        <v>7.587395933263117</v>
      </c>
      <c r="I10" s="16">
        <f t="shared" si="0"/>
        <v>7.5873959332631165</v>
      </c>
      <c r="J10" s="16">
        <f t="shared" si="1"/>
        <v>7.587395933263117</v>
      </c>
      <c r="K10" s="39">
        <f t="shared" si="2"/>
        <v>11.699751111945956</v>
      </c>
      <c r="L10" s="40">
        <f t="shared" si="3"/>
        <v>4.112355178682839</v>
      </c>
      <c r="M10">
        <v>297552</v>
      </c>
      <c r="N10">
        <v>296139</v>
      </c>
      <c r="O10">
        <v>296845</v>
      </c>
      <c r="P10" s="42">
        <v>296845</v>
      </c>
      <c r="Q10" s="43"/>
      <c r="S10" s="44"/>
    </row>
    <row r="11" spans="1:19" ht="19.5" customHeight="1">
      <c r="A11" s="17" t="s">
        <v>252</v>
      </c>
      <c r="B11" s="23">
        <v>436081</v>
      </c>
      <c r="C11" s="24">
        <v>4871</v>
      </c>
      <c r="D11" s="25">
        <v>11.169943198625944</v>
      </c>
      <c r="E11" s="19">
        <v>1883</v>
      </c>
      <c r="F11" s="22">
        <v>4.318005141246695</v>
      </c>
      <c r="G11" s="19">
        <v>2988</v>
      </c>
      <c r="H11" s="16">
        <v>6.8519380573792485</v>
      </c>
      <c r="I11" s="16">
        <f t="shared" si="0"/>
        <v>6.851938057379249</v>
      </c>
      <c r="J11" s="16">
        <f t="shared" si="1"/>
        <v>6.8519380573792485</v>
      </c>
      <c r="K11" s="39">
        <f t="shared" si="2"/>
        <v>11.169943198625944</v>
      </c>
      <c r="L11" s="40">
        <f t="shared" si="3"/>
        <v>4.318005141246695</v>
      </c>
      <c r="M11">
        <v>435261</v>
      </c>
      <c r="N11">
        <v>433354</v>
      </c>
      <c r="O11">
        <v>434308</v>
      </c>
      <c r="P11">
        <v>434308</v>
      </c>
      <c r="Q11" s="43"/>
      <c r="S11" s="44"/>
    </row>
    <row r="12" spans="1:19" ht="19.5" customHeight="1">
      <c r="A12" s="26" t="s">
        <v>253</v>
      </c>
      <c r="B12" s="23">
        <v>351039</v>
      </c>
      <c r="C12" s="24">
        <v>5791</v>
      </c>
      <c r="D12" s="25">
        <v>16.49674252718359</v>
      </c>
      <c r="E12" s="19">
        <v>2092</v>
      </c>
      <c r="F12" s="22">
        <v>5.9594517988029825</v>
      </c>
      <c r="G12" s="19">
        <v>3699</v>
      </c>
      <c r="H12" s="16">
        <v>10.537290728380608</v>
      </c>
      <c r="I12" s="16">
        <f t="shared" si="0"/>
        <v>10.537290728380606</v>
      </c>
      <c r="J12" s="16">
        <f t="shared" si="1"/>
        <v>10.537290728380608</v>
      </c>
      <c r="K12" s="39">
        <f t="shared" si="2"/>
        <v>16.49674252718359</v>
      </c>
      <c r="L12" s="40">
        <f t="shared" si="3"/>
        <v>5.9594517988029825</v>
      </c>
      <c r="M12">
        <v>350377</v>
      </c>
      <c r="N12">
        <v>348753</v>
      </c>
      <c r="O12">
        <f t="shared" si="4"/>
        <v>349565</v>
      </c>
      <c r="Q12" s="43"/>
      <c r="S12" s="44"/>
    </row>
    <row r="13" spans="1:19" ht="19.5" customHeight="1">
      <c r="A13" s="17" t="s">
        <v>254</v>
      </c>
      <c r="B13" s="23">
        <v>274582</v>
      </c>
      <c r="C13" s="24">
        <v>4795</v>
      </c>
      <c r="D13" s="25">
        <v>17.462907255391833</v>
      </c>
      <c r="E13" s="19">
        <v>1584</v>
      </c>
      <c r="F13" s="22">
        <v>5.768768528162807</v>
      </c>
      <c r="G13" s="19">
        <v>3211</v>
      </c>
      <c r="H13" s="16">
        <v>11.694138727229024</v>
      </c>
      <c r="I13" s="16">
        <f t="shared" si="0"/>
        <v>11.694138727229026</v>
      </c>
      <c r="J13" s="16">
        <f t="shared" si="1"/>
        <v>11.694138727229024</v>
      </c>
      <c r="K13" s="39">
        <f t="shared" si="2"/>
        <v>17.462907255391833</v>
      </c>
      <c r="L13" s="40">
        <f t="shared" si="3"/>
        <v>5.768768528162807</v>
      </c>
      <c r="M13">
        <v>274064</v>
      </c>
      <c r="N13">
        <v>272813</v>
      </c>
      <c r="O13">
        <v>273438</v>
      </c>
      <c r="P13">
        <v>273438</v>
      </c>
      <c r="Q13" s="43"/>
      <c r="S13" s="44"/>
    </row>
    <row r="14" spans="1:19" ht="19.5" customHeight="1">
      <c r="A14" s="17" t="s">
        <v>135</v>
      </c>
      <c r="B14" s="23">
        <v>333518</v>
      </c>
      <c r="C14" s="19">
        <v>4568</v>
      </c>
      <c r="D14" s="25">
        <v>13.696412187648043</v>
      </c>
      <c r="E14" s="19">
        <v>1510</v>
      </c>
      <c r="F14" s="22">
        <v>4.527491769559664</v>
      </c>
      <c r="G14" s="19">
        <v>3058</v>
      </c>
      <c r="H14" s="16">
        <v>9.168920418088378</v>
      </c>
      <c r="I14" s="16">
        <f t="shared" si="0"/>
        <v>9.16892041808838</v>
      </c>
      <c r="J14" s="16">
        <f t="shared" si="1"/>
        <v>9.168920418088378</v>
      </c>
      <c r="K14" s="39">
        <f t="shared" si="2"/>
        <v>13.696412187648043</v>
      </c>
      <c r="L14" s="40">
        <f t="shared" si="3"/>
        <v>4.527491769559664</v>
      </c>
      <c r="M14">
        <v>332935</v>
      </c>
      <c r="N14">
        <v>331428</v>
      </c>
      <c r="O14">
        <v>332182</v>
      </c>
      <c r="P14">
        <v>332182</v>
      </c>
      <c r="Q14" s="43"/>
      <c r="S14" s="44"/>
    </row>
    <row r="15" spans="1:19" ht="19.5" customHeight="1">
      <c r="A15" s="17" t="s">
        <v>105</v>
      </c>
      <c r="B15" s="18">
        <v>970621</v>
      </c>
      <c r="C15" s="19">
        <v>15989</v>
      </c>
      <c r="D15" s="20">
        <v>16.472959064351585</v>
      </c>
      <c r="E15" s="19">
        <v>6206</v>
      </c>
      <c r="F15" s="22">
        <v>6.393844765361557</v>
      </c>
      <c r="G15" s="19">
        <v>9783</v>
      </c>
      <c r="H15" s="16">
        <v>10.079114298990028</v>
      </c>
      <c r="I15" s="16">
        <f t="shared" si="0"/>
        <v>10.079114298990028</v>
      </c>
      <c r="J15" s="16">
        <f t="shared" si="1"/>
        <v>10.079114298990028</v>
      </c>
      <c r="K15" s="39">
        <f t="shared" si="2"/>
        <v>16.472959064351585</v>
      </c>
      <c r="L15" s="40">
        <f t="shared" si="3"/>
        <v>6.393844765361557</v>
      </c>
      <c r="M15">
        <v>968842</v>
      </c>
      <c r="N15">
        <v>964598</v>
      </c>
      <c r="O15">
        <f t="shared" si="4"/>
        <v>966720</v>
      </c>
      <c r="Q15" s="43"/>
      <c r="S15" s="44"/>
    </row>
    <row r="16" spans="1:19" ht="19.5" customHeight="1">
      <c r="A16" s="17" t="s">
        <v>106</v>
      </c>
      <c r="B16" s="18">
        <v>728584</v>
      </c>
      <c r="C16" s="19">
        <v>11164</v>
      </c>
      <c r="D16" s="20">
        <v>15.322872860233002</v>
      </c>
      <c r="E16" s="19">
        <v>3158</v>
      </c>
      <c r="F16" s="22">
        <v>4.334435013670352</v>
      </c>
      <c r="G16" s="19">
        <v>8006</v>
      </c>
      <c r="H16" s="16">
        <v>10.988437846562649</v>
      </c>
      <c r="I16" s="16">
        <f t="shared" si="0"/>
        <v>10.98843784656265</v>
      </c>
      <c r="J16" s="16">
        <f t="shared" si="1"/>
        <v>10.988437846562649</v>
      </c>
      <c r="K16" s="39">
        <f t="shared" si="2"/>
        <v>15.322872860233002</v>
      </c>
      <c r="L16" s="40">
        <f t="shared" si="3"/>
        <v>4.334435013670352</v>
      </c>
      <c r="M16">
        <v>727268</v>
      </c>
      <c r="N16">
        <v>724082</v>
      </c>
      <c r="O16">
        <f t="shared" si="4"/>
        <v>725675</v>
      </c>
      <c r="Q16" s="43"/>
      <c r="S16" s="44"/>
    </row>
    <row r="17" spans="1:19" ht="19.5" customHeight="1">
      <c r="A17" s="17" t="s">
        <v>107</v>
      </c>
      <c r="B17" s="27">
        <v>1491931</v>
      </c>
      <c r="C17" s="19">
        <v>24121</v>
      </c>
      <c r="D17" s="20">
        <v>16.167637779495166</v>
      </c>
      <c r="E17" s="19">
        <v>9368</v>
      </c>
      <c r="F17" s="22">
        <v>6.279110763165321</v>
      </c>
      <c r="G17" s="19">
        <v>14753</v>
      </c>
      <c r="H17" s="16">
        <v>9.888527016329844</v>
      </c>
      <c r="I17" s="16">
        <f t="shared" si="0"/>
        <v>9.888527016329846</v>
      </c>
      <c r="J17" s="16">
        <f t="shared" si="1"/>
        <v>9.888527016329844</v>
      </c>
      <c r="K17" s="39">
        <f t="shared" si="2"/>
        <v>16.167637779495166</v>
      </c>
      <c r="L17" s="40">
        <f t="shared" si="3"/>
        <v>6.279110763165321</v>
      </c>
      <c r="M17">
        <v>1489161</v>
      </c>
      <c r="N17">
        <v>1482837</v>
      </c>
      <c r="O17">
        <f t="shared" si="4"/>
        <v>1485999</v>
      </c>
      <c r="Q17" s="43"/>
      <c r="S17" s="44"/>
    </row>
    <row r="18" spans="1:19" ht="19.5" customHeight="1">
      <c r="A18" s="17" t="s">
        <v>108</v>
      </c>
      <c r="B18" s="27">
        <v>927411</v>
      </c>
      <c r="C18" s="19">
        <v>16049</v>
      </c>
      <c r="D18" s="20">
        <v>17.3051645926132</v>
      </c>
      <c r="E18" s="19">
        <v>5855</v>
      </c>
      <c r="F18" s="22">
        <v>6.313274265670776</v>
      </c>
      <c r="G18" s="19">
        <v>10194</v>
      </c>
      <c r="H18" s="16">
        <v>10.991890326942423</v>
      </c>
      <c r="I18" s="16">
        <f t="shared" si="0"/>
        <v>10.991890326942423</v>
      </c>
      <c r="J18" s="16">
        <f t="shared" si="1"/>
        <v>10.991890326942423</v>
      </c>
      <c r="K18" s="39">
        <f t="shared" si="2"/>
        <v>17.3051645926132</v>
      </c>
      <c r="L18" s="40">
        <f t="shared" si="3"/>
        <v>6.313274265670776</v>
      </c>
      <c r="M18">
        <v>925722</v>
      </c>
      <c r="N18">
        <v>921766</v>
      </c>
      <c r="O18">
        <f t="shared" si="4"/>
        <v>923744</v>
      </c>
      <c r="Q18" s="43"/>
      <c r="S18" s="44"/>
    </row>
    <row r="19" spans="1:19" ht="19.5" customHeight="1">
      <c r="A19" s="28" t="s">
        <v>109</v>
      </c>
      <c r="B19" s="29">
        <v>1506609</v>
      </c>
      <c r="C19" s="30">
        <v>23570</v>
      </c>
      <c r="D19" s="31">
        <v>15.644404088917561</v>
      </c>
      <c r="E19" s="30">
        <v>7632</v>
      </c>
      <c r="F19" s="32">
        <v>5.065680611226934</v>
      </c>
      <c r="G19" s="30">
        <v>15938</v>
      </c>
      <c r="H19" s="33">
        <v>10.578723477690628</v>
      </c>
      <c r="I19" s="16">
        <f t="shared" si="0"/>
        <v>10.578723477690627</v>
      </c>
      <c r="J19" s="16">
        <f t="shared" si="1"/>
        <v>10.578723477690628</v>
      </c>
      <c r="K19" s="39">
        <f t="shared" si="2"/>
        <v>15.644404088917561</v>
      </c>
      <c r="L19" s="40">
        <f t="shared" si="3"/>
        <v>5.065680611226934</v>
      </c>
      <c r="M19">
        <v>1503818</v>
      </c>
      <c r="N19">
        <v>1497230</v>
      </c>
      <c r="O19">
        <f t="shared" si="4"/>
        <v>1500524</v>
      </c>
      <c r="Q19" s="43"/>
      <c r="S19" s="44"/>
    </row>
    <row r="20" ht="14.25">
      <c r="E20" s="34"/>
    </row>
    <row r="21" spans="1:10" s="1" customFormat="1" ht="14.25">
      <c r="A21" s="35" t="s">
        <v>255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4.25">
      <c r="A22" s="36" t="s">
        <v>256</v>
      </c>
      <c r="B22" s="36"/>
      <c r="C22" s="36"/>
      <c r="D22" s="36"/>
      <c r="E22" s="36"/>
      <c r="F22" s="36"/>
      <c r="G22" s="36"/>
      <c r="H22" s="36"/>
      <c r="I22" s="36"/>
      <c r="J22" s="36"/>
    </row>
  </sheetData>
  <sheetProtection/>
  <mergeCells count="14">
    <mergeCell ref="A1:H1"/>
    <mergeCell ref="F3:H3"/>
    <mergeCell ref="A21:H21"/>
    <mergeCell ref="A4:A7"/>
    <mergeCell ref="B4:B7"/>
    <mergeCell ref="C6:C7"/>
    <mergeCell ref="D6:D7"/>
    <mergeCell ref="E6:E7"/>
    <mergeCell ref="F6:F7"/>
    <mergeCell ref="G6:G7"/>
    <mergeCell ref="H6:H7"/>
    <mergeCell ref="C4:D5"/>
    <mergeCell ref="E4:F5"/>
    <mergeCell ref="G4:H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金恒通会员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JHT-USER998</dc:creator>
  <cp:keywords/>
  <dc:description/>
  <cp:lastModifiedBy>小猪</cp:lastModifiedBy>
  <cp:lastPrinted>2016-06-12T02:16:23Z</cp:lastPrinted>
  <dcterms:created xsi:type="dcterms:W3CDTF">2007-05-18T09:28:35Z</dcterms:created>
  <dcterms:modified xsi:type="dcterms:W3CDTF">2019-12-09T02:42:40Z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