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<sst xmlns="http://schemas.openxmlformats.org/spreadsheetml/2006/main" count="42" uniqueCount="38">
  <si>
    <t>附件2-2</t>
  </si>
  <si>
    <t>2022年中央专项彩票公益金支持地方社会公益事业发展资金使用管理和绩效情况表</t>
  </si>
  <si>
    <t>使用单位/县（市、区）</t>
  </si>
  <si>
    <t>任务清单</t>
  </si>
  <si>
    <t>下达金额（万元）</t>
  </si>
  <si>
    <t>截至2023年5月进展情况</t>
  </si>
  <si>
    <t>截至2023年5月底支出金额（万元）</t>
  </si>
  <si>
    <t>截至2023年5月底支出进度（%）</t>
  </si>
  <si>
    <t>支出内容</t>
  </si>
  <si>
    <t>实际效果</t>
  </si>
  <si>
    <t>项目用款单位</t>
  </si>
  <si>
    <t>合计</t>
  </si>
  <si>
    <t>遂溪县</t>
  </si>
  <si>
    <r>
      <rPr>
        <sz val="11"/>
        <rFont val="Times New Roman"/>
        <charset val="134"/>
      </rPr>
      <t>1</t>
    </r>
    <r>
      <rPr>
        <sz val="11"/>
        <rFont val="宋体"/>
        <charset val="134"/>
      </rPr>
      <t>、推进公办养老机构（含县级特困人员供养服务设施）护理型床位建设，提升公办养老机构（含县级特困人员供养服务设施以及开展养老服务医疗机构）护理能力和服务能力水平。</t>
    </r>
    <r>
      <rPr>
        <sz val="11"/>
        <rFont val="Times New Roman"/>
        <charset val="134"/>
      </rPr>
      <t xml:space="preserve">                                                                                                    </t>
    </r>
    <r>
      <rPr>
        <sz val="11"/>
        <rFont val="宋体"/>
        <charset val="134"/>
      </rPr>
      <t>2、加快乡镇（街道）范围内具备综合功能的养老服务设施建设，提升社区居家养老服务水平。</t>
    </r>
  </si>
  <si>
    <t>项目已完成，待验收</t>
  </si>
  <si>
    <r>
      <t>1.</t>
    </r>
    <r>
      <rPr>
        <sz val="10"/>
        <rFont val="宋体"/>
        <charset val="134"/>
      </rPr>
      <t>用于建设</t>
    </r>
    <r>
      <rPr>
        <sz val="10"/>
        <rFont val="Times New Roman"/>
        <charset val="134"/>
      </rPr>
      <t>390</t>
    </r>
    <r>
      <rPr>
        <sz val="10"/>
        <rFont val="宋体"/>
        <charset val="134"/>
      </rPr>
      <t>张护理型床位</t>
    </r>
    <r>
      <rPr>
        <sz val="10"/>
        <rFont val="Times New Roman"/>
        <charset val="134"/>
      </rPr>
      <t>2209110</t>
    </r>
    <r>
      <rPr>
        <sz val="10"/>
        <rFont val="宋体"/>
        <charset val="134"/>
      </rPr>
      <t>元及空调</t>
    </r>
    <r>
      <rPr>
        <sz val="10"/>
        <rFont val="Times New Roman"/>
        <charset val="134"/>
      </rPr>
      <t>479262</t>
    </r>
    <r>
      <rPr>
        <sz val="10"/>
        <rFont val="宋体"/>
        <charset val="134"/>
      </rPr>
      <t>元，共</t>
    </r>
    <r>
      <rPr>
        <sz val="10"/>
        <rFont val="Times New Roman"/>
        <charset val="134"/>
      </rPr>
      <t>2688372</t>
    </r>
    <r>
      <rPr>
        <sz val="10"/>
        <rFont val="宋体"/>
        <charset val="134"/>
      </rPr>
      <t>元万元已使用。</t>
    </r>
    <r>
      <rPr>
        <sz val="10"/>
        <rFont val="Times New Roman"/>
        <charset val="134"/>
      </rPr>
      <t xml:space="preserve">         2.</t>
    </r>
    <r>
      <rPr>
        <sz val="10"/>
        <rFont val="宋体"/>
        <charset val="134"/>
      </rPr>
      <t>用于</t>
    </r>
    <r>
      <rPr>
        <sz val="10"/>
        <rFont val="Times New Roman"/>
        <charset val="134"/>
      </rPr>
      <t>5</t>
    </r>
    <r>
      <rPr>
        <sz val="10"/>
        <rFont val="宋体"/>
        <charset val="134"/>
      </rPr>
      <t>个镇街养老设施设备</t>
    </r>
    <r>
      <rPr>
        <sz val="10"/>
        <rFont val="Times New Roman"/>
        <charset val="134"/>
      </rPr>
      <t>1029509.9</t>
    </r>
    <r>
      <rPr>
        <sz val="10"/>
        <rFont val="宋体"/>
        <charset val="134"/>
      </rPr>
      <t>元（遂城、杨柑、洋青、岭北、城月）。</t>
    </r>
    <r>
      <rPr>
        <sz val="10"/>
        <rFont val="Times New Roman"/>
        <charset val="134"/>
      </rPr>
      <t xml:space="preserve"> </t>
    </r>
    <r>
      <rPr>
        <sz val="10"/>
        <rFont val="宋体"/>
        <charset val="134"/>
      </rPr>
      <t>用于建设</t>
    </r>
    <r>
      <rPr>
        <sz val="10"/>
        <rFont val="Times New Roman"/>
        <charset val="134"/>
      </rPr>
      <t>3</t>
    </r>
    <r>
      <rPr>
        <sz val="10"/>
        <rFont val="宋体"/>
        <charset val="134"/>
      </rPr>
      <t>个铁皮活动室</t>
    </r>
    <r>
      <rPr>
        <sz val="10"/>
        <rFont val="Times New Roman"/>
        <charset val="134"/>
      </rPr>
      <t>286396.8</t>
    </r>
    <r>
      <rPr>
        <sz val="10"/>
        <rFont val="宋体"/>
        <charset val="134"/>
      </rPr>
      <t>元（遂城、洋青、岭北）</t>
    </r>
  </si>
  <si>
    <t>1.护理型床位建设，有效提升敬老院护理能力和服务水平
2.部分乡镇养老设施设备得到改造，有效提升社区居家养老服务水平</t>
  </si>
  <si>
    <t>遂溪县你自己</t>
  </si>
  <si>
    <t>吴川市</t>
  </si>
  <si>
    <t>吴川市塘缀镇敬老院扩建工程项目已竣工并验收。吴川市盲人院项目已完成工程并验收，计划开展居家养老综合服务。</t>
  </si>
  <si>
    <t>用于支持吴川市盲人院项目及吴川市塘缀镇敬老院扩建工程项目</t>
  </si>
  <si>
    <r>
      <t>1.</t>
    </r>
    <r>
      <rPr>
        <sz val="10"/>
        <rFont val="宋体"/>
        <charset val="134"/>
      </rPr>
      <t>吴川市塘缀镇敬老院扩建工程项目已竣工并验收。建设规模：占地面积</t>
    </r>
    <r>
      <rPr>
        <sz val="10"/>
        <rFont val="Times New Roman"/>
        <charset val="134"/>
      </rPr>
      <t>8000</t>
    </r>
    <r>
      <rPr>
        <sz val="10"/>
        <rFont val="宋体"/>
        <charset val="134"/>
      </rPr>
      <t>平方米；建设内容：扩建建筑面积</t>
    </r>
    <r>
      <rPr>
        <sz val="10"/>
        <rFont val="Times New Roman"/>
        <charset val="134"/>
      </rPr>
      <t>3600</t>
    </r>
    <r>
      <rPr>
        <sz val="10"/>
        <rFont val="宋体"/>
        <charset val="134"/>
      </rPr>
      <t>平方米，建设老人安康区、医务室、康复室、饭堂、物资室、保安室及其他配套设施，提供养老床位</t>
    </r>
    <r>
      <rPr>
        <sz val="10"/>
        <rFont val="Times New Roman"/>
        <charset val="134"/>
      </rPr>
      <t>218</t>
    </r>
    <r>
      <rPr>
        <sz val="10"/>
        <rFont val="宋体"/>
        <charset val="134"/>
      </rPr>
      <t>张。其中，护理型床位</t>
    </r>
    <r>
      <rPr>
        <sz val="10"/>
        <rFont val="Times New Roman"/>
        <charset val="134"/>
      </rPr>
      <t>153</t>
    </r>
    <r>
      <rPr>
        <sz val="10"/>
        <rFont val="宋体"/>
        <charset val="134"/>
      </rPr>
      <t>张。</t>
    </r>
    <r>
      <rPr>
        <sz val="10"/>
        <rFont val="Times New Roman"/>
        <charset val="134"/>
      </rPr>
      <t>2.</t>
    </r>
    <r>
      <rPr>
        <sz val="10"/>
        <rFont val="宋体"/>
        <charset val="134"/>
      </rPr>
      <t>吴川市盲人院项目已完成工程并验收，计划开展居家养老综合服务。</t>
    </r>
  </si>
  <si>
    <t>吴川市民政局、塘缀镇人民政府</t>
  </si>
  <si>
    <t>雷州市</t>
  </si>
  <si>
    <t>已支出120.19万元，结余472.81万元。</t>
  </si>
  <si>
    <t>雷州市养老服务中心建设项目可行性研究报告，合同咨询服务费、工程设计费进度款、地质勘察费、造价咨询费进度款、测绘费进度款</t>
  </si>
  <si>
    <t>推进雷州市养老服务中心建设项目开展前期各项工作</t>
  </si>
  <si>
    <t>雷州市民政局</t>
  </si>
  <si>
    <t>徐闻县</t>
  </si>
  <si>
    <t>徐闻县养老院医养结合设施建设项目新建养老综合楼已基本完工，设备采购已完成，下一步进行安装设备。</t>
  </si>
  <si>
    <t>项目工程进度款</t>
  </si>
  <si>
    <t>该项目新建养老综合楼已基本完工，为我县提供258个养老床位，补齐我县城区没有公办养老院和医养结合养老院的短板，使我县养老医疗设施建设更上一个新台阶，扩大我县养老院的规模，进一步完善我县养老院的各项服务功能。</t>
  </si>
  <si>
    <t>徐闻县民政局</t>
  </si>
  <si>
    <t>廉江市</t>
  </si>
  <si>
    <t>其中塘蓬镇敬老院进度款833231.85元于2023年2月21日至国库股待审；高桥镇社区居家综合服务中心修缮工程97178.37元于2023年3月2日直接支付至国库股待审；现余33539.68元，拟继续支出使用。</t>
  </si>
  <si>
    <r>
      <t>塘蓬镇敬老院新增护理型床位建设支出</t>
    </r>
    <r>
      <rPr>
        <sz val="10"/>
        <rFont val="Times New Roman"/>
        <charset val="134"/>
      </rPr>
      <t>666768.15</t>
    </r>
    <r>
      <rPr>
        <sz val="10"/>
        <rFont val="宋体"/>
        <charset val="134"/>
      </rPr>
      <t>元；安铺镇、青平镇等</t>
    </r>
    <r>
      <rPr>
        <sz val="10"/>
        <rFont val="Times New Roman"/>
        <charset val="134"/>
      </rPr>
      <t>6</t>
    </r>
    <r>
      <rPr>
        <sz val="10"/>
        <rFont val="宋体"/>
        <charset val="134"/>
      </rPr>
      <t>个镇级社区居家养老综合服务中心设施建设支出</t>
    </r>
    <r>
      <rPr>
        <sz val="10"/>
        <rFont val="Times New Roman"/>
        <charset val="134"/>
      </rPr>
      <t>1069281.95</t>
    </r>
    <r>
      <rPr>
        <sz val="10"/>
        <rFont val="宋体"/>
        <charset val="134"/>
      </rPr>
      <t>元。</t>
    </r>
  </si>
  <si>
    <t>增加护理型床位建设，提升公办养老机构护理能力和服务能力水平；提升社区居家养老服务水平，更好满足老年人就近就便养老服务需求。</t>
  </si>
  <si>
    <t>廉江市民政局、塘蓬镇敬老院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</si>
</sst>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1"/>
      <name val="Times New Roman"/>
      <charset val="134"/>
    </font>
    <font>
      <sz val="11"/>
      <name val="宋体"/>
      <charset val="134"/>
      <scheme val="minor"/>
    </font>
    <font>
      <sz val="14"/>
      <name val="黑体"/>
      <charset val="134"/>
    </font>
    <font>
      <sz val="20"/>
      <name val="方正小标宋简体"/>
      <charset val="134"/>
    </font>
    <font>
      <sz val="20"/>
      <name val="Times New Roman"/>
      <charset val="134"/>
    </font>
    <font>
      <sz val="11"/>
      <name val="黑体"/>
      <charset val="134"/>
    </font>
    <font>
      <sz val="11"/>
      <name val="方正书宋_GBK"/>
      <charset val="0"/>
    </font>
    <font>
      <sz val="12"/>
      <color theme="1"/>
      <name val="宋体"/>
      <charset val="134"/>
      <scheme val="minor"/>
    </font>
    <font>
      <sz val="10"/>
      <name val="方正书宋_GBK"/>
      <charset val="0"/>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10"/>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1"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0" xfId="0" applyFont="1" applyFill="1" applyBorder="1" applyAlignment="1">
      <alignment vertical="center"/>
    </xf>
    <xf numFmtId="0" fontId="10"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workbookViewId="0">
      <selection activeCell="G7" sqref="G7"/>
    </sheetView>
  </sheetViews>
  <sheetFormatPr defaultColWidth="9" defaultRowHeight="15"/>
  <cols>
    <col min="1" max="1" width="21.875" style="1" customWidth="1"/>
    <col min="2" max="2" width="43.75" style="1" customWidth="1"/>
    <col min="3" max="3" width="15.625" style="3" customWidth="1"/>
    <col min="4" max="4" width="23.875" style="3" customWidth="1"/>
    <col min="5" max="5" width="15.625" style="3" customWidth="1"/>
    <col min="6" max="6" width="15" style="3" customWidth="1"/>
    <col min="7" max="7" width="25.25" style="3" customWidth="1"/>
    <col min="8" max="8" width="25.375" style="3" customWidth="1"/>
    <col min="9" max="9" width="17.5" style="3" customWidth="1"/>
    <col min="10" max="10" width="29.75" style="3" customWidth="1"/>
    <col min="11" max="253" width="9" style="1"/>
    <col min="254" max="16382" width="9" style="4"/>
    <col min="16383" max="16384" width="9" style="5"/>
  </cols>
  <sheetData>
    <row r="1" s="1" customFormat="1" ht="18.75" spans="1:10">
      <c r="A1" s="6" t="s">
        <v>0</v>
      </c>
      <c r="C1" s="3"/>
      <c r="D1" s="3"/>
      <c r="E1" s="3"/>
      <c r="F1" s="3"/>
      <c r="G1" s="3"/>
      <c r="H1" s="3"/>
      <c r="I1" s="3"/>
      <c r="J1" s="3"/>
    </row>
    <row r="2" s="1" customFormat="1" ht="27" spans="1:10">
      <c r="A2" s="7" t="s">
        <v>1</v>
      </c>
      <c r="B2" s="7"/>
      <c r="C2" s="7"/>
      <c r="D2" s="7"/>
      <c r="E2" s="7"/>
      <c r="F2" s="7"/>
      <c r="G2" s="7"/>
      <c r="H2" s="7"/>
      <c r="I2" s="7"/>
      <c r="J2" s="18"/>
    </row>
    <row r="3" s="1" customFormat="1" ht="13" customHeight="1" spans="1:10">
      <c r="A3" s="8"/>
      <c r="B3" s="9"/>
      <c r="C3" s="9"/>
      <c r="D3" s="9"/>
      <c r="E3" s="9"/>
      <c r="F3" s="9"/>
      <c r="G3" s="3"/>
      <c r="H3" s="9"/>
      <c r="I3" s="9"/>
      <c r="J3" s="3"/>
    </row>
    <row r="4" s="2" customFormat="1" ht="40.5" spans="1:9">
      <c r="A4" s="10" t="s">
        <v>2</v>
      </c>
      <c r="B4" s="10" t="s">
        <v>3</v>
      </c>
      <c r="C4" s="10" t="s">
        <v>4</v>
      </c>
      <c r="D4" s="10" t="s">
        <v>5</v>
      </c>
      <c r="E4" s="10" t="s">
        <v>6</v>
      </c>
      <c r="F4" s="10" t="s">
        <v>7</v>
      </c>
      <c r="G4" s="10" t="s">
        <v>8</v>
      </c>
      <c r="H4" s="10" t="s">
        <v>9</v>
      </c>
      <c r="I4" s="10" t="s">
        <v>10</v>
      </c>
    </row>
    <row r="5" s="2" customFormat="1" spans="1:9">
      <c r="A5" s="11"/>
      <c r="B5" s="12" t="s">
        <v>11</v>
      </c>
      <c r="C5" s="11">
        <f>SUM(C6:C10)</f>
        <v>1994</v>
      </c>
      <c r="D5" s="11"/>
      <c r="E5" s="11">
        <f>SUM(E6:E10)</f>
        <v>947.00507</v>
      </c>
      <c r="F5" s="13">
        <f t="shared" ref="F5:F10" si="0">E5/C5</f>
        <v>0.474927316950852</v>
      </c>
      <c r="G5" s="11"/>
      <c r="H5" s="11"/>
      <c r="I5" s="11"/>
    </row>
    <row r="6" s="1" customFormat="1" ht="110" customHeight="1" spans="1:9">
      <c r="A6" s="14" t="s">
        <v>12</v>
      </c>
      <c r="B6" s="15" t="s">
        <v>13</v>
      </c>
      <c r="C6" s="16">
        <v>412</v>
      </c>
      <c r="D6" s="17" t="s">
        <v>14</v>
      </c>
      <c r="E6" s="11">
        <v>268.84</v>
      </c>
      <c r="F6" s="13">
        <f t="shared" si="0"/>
        <v>0.65252427184466</v>
      </c>
      <c r="G6" s="17" t="s">
        <v>15</v>
      </c>
      <c r="H6" s="17" t="s">
        <v>16</v>
      </c>
      <c r="I6" s="19" t="s">
        <v>17</v>
      </c>
    </row>
    <row r="7" s="1" customFormat="1" ht="110" customHeight="1" spans="1:9">
      <c r="A7" s="14" t="s">
        <v>18</v>
      </c>
      <c r="B7" s="15" t="s">
        <v>13</v>
      </c>
      <c r="C7" s="16">
        <v>241</v>
      </c>
      <c r="D7" s="17" t="s">
        <v>19</v>
      </c>
      <c r="E7" s="11">
        <v>241</v>
      </c>
      <c r="F7" s="13">
        <f t="shared" si="0"/>
        <v>1</v>
      </c>
      <c r="G7" s="17" t="s">
        <v>20</v>
      </c>
      <c r="H7" s="17" t="s">
        <v>21</v>
      </c>
      <c r="I7" s="19" t="s">
        <v>22</v>
      </c>
    </row>
    <row r="8" s="1" customFormat="1" ht="110" customHeight="1" spans="1:9">
      <c r="A8" s="14" t="s">
        <v>23</v>
      </c>
      <c r="B8" s="15" t="s">
        <v>13</v>
      </c>
      <c r="C8" s="16">
        <v>593</v>
      </c>
      <c r="D8" s="17" t="s">
        <v>24</v>
      </c>
      <c r="E8" s="11">
        <v>120.19</v>
      </c>
      <c r="F8" s="13">
        <f t="shared" si="0"/>
        <v>0.202681281618887</v>
      </c>
      <c r="G8" s="17" t="s">
        <v>25</v>
      </c>
      <c r="H8" s="17" t="s">
        <v>26</v>
      </c>
      <c r="I8" s="19" t="s">
        <v>27</v>
      </c>
    </row>
    <row r="9" s="1" customFormat="1" ht="110" customHeight="1" spans="1:9">
      <c r="A9" s="14" t="s">
        <v>28</v>
      </c>
      <c r="B9" s="15" t="s">
        <v>13</v>
      </c>
      <c r="C9" s="16">
        <v>478</v>
      </c>
      <c r="D9" s="17" t="s">
        <v>29</v>
      </c>
      <c r="E9" s="11">
        <v>143.37006</v>
      </c>
      <c r="F9" s="13">
        <f t="shared" si="0"/>
        <v>0.299937364016736</v>
      </c>
      <c r="G9" s="17" t="s">
        <v>30</v>
      </c>
      <c r="H9" s="17" t="s">
        <v>31</v>
      </c>
      <c r="I9" s="19" t="s">
        <v>32</v>
      </c>
    </row>
    <row r="10" s="1" customFormat="1" ht="110" customHeight="1" spans="1:9">
      <c r="A10" s="14" t="s">
        <v>33</v>
      </c>
      <c r="B10" s="15" t="s">
        <v>13</v>
      </c>
      <c r="C10" s="16">
        <v>270</v>
      </c>
      <c r="D10" s="17" t="s">
        <v>34</v>
      </c>
      <c r="E10" s="11">
        <v>173.60501</v>
      </c>
      <c r="F10" s="13">
        <f t="shared" si="0"/>
        <v>0.642981518518518</v>
      </c>
      <c r="G10" s="17" t="s">
        <v>35</v>
      </c>
      <c r="H10" s="17" t="s">
        <v>36</v>
      </c>
      <c r="I10" s="19" t="s">
        <v>37</v>
      </c>
    </row>
  </sheetData>
  <mergeCells count="1">
    <mergeCell ref="A2:I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有DD</cp:lastModifiedBy>
  <dcterms:created xsi:type="dcterms:W3CDTF">2023-06-12T08:14:00Z</dcterms:created>
  <dcterms:modified xsi:type="dcterms:W3CDTF">2023-06-30T07:03:57Z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8760AD9E51994B58AAAFF21A28471DE5_12</vt:lpwstr>
  </property>
</Properties>
</file>