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<sst xmlns="http://schemas.openxmlformats.org/spreadsheetml/2006/main" count="84" uniqueCount="74">
  <si>
    <t>附件1-2</t>
  </si>
  <si>
    <t>2022年中央集中彩票公益金支持社会福利事业专项资金使用管理和绩效情况表</t>
  </si>
  <si>
    <t>使用单位/县（市、区）</t>
  </si>
  <si>
    <t>任务清单</t>
  </si>
  <si>
    <t>下达金额（万元）</t>
  </si>
  <si>
    <t>截至2023年5月进展情况</t>
  </si>
  <si>
    <t>截至2023年5月底支出金额（万元）</t>
  </si>
  <si>
    <t>截至2023年5月底支出进度（%）</t>
  </si>
  <si>
    <t>支出内容</t>
  </si>
  <si>
    <t>实际效果</t>
  </si>
  <si>
    <t>项目用款单位</t>
  </si>
  <si>
    <t>合计</t>
  </si>
  <si>
    <t>市本级</t>
  </si>
  <si>
    <t>用于开展精神障碍社区康复服务政府购买服务</t>
  </si>
  <si>
    <t>我市通过政府购买的方式，聘请第三方机构开展精神障碍残疾人社区康复服务，目前已完成招标工作，中标的第三方机构正按规定开展服务。根据合同约定，我局应分三期支付合同价款266万元，已在2023年1月18日完成第一期支付（精神障碍社区康复政府购买服务50%合同价133万元。其中，在（湛财社[2022]22号）支付131万，（湛财社〔2022〕134号）支付2万）。</t>
  </si>
  <si>
    <t>精神障碍社区康复服务政府购买服务</t>
  </si>
  <si>
    <t>促进残疾人福利服务发展。</t>
  </si>
  <si>
    <t>湛江市民政局</t>
  </si>
  <si>
    <t>1、孤儿医疗康复明天计划：做好孤儿门诊和住院治疗的结算工作；做好孤儿购买特殊药品工作；做好孤儿体检工作。
2、福彩圆梦·孤儿助学工程：为已被认定孤儿身份、年满18周岁后在普通全日制本科学校、普通全日制专科学校、高等职业学校等高等院校及中等职业学校就读的中专、大专、本科学生和硕士研究生，发放每人每学年1万元助学金，资助时限为孤儿入学就读期间。</t>
  </si>
  <si>
    <t>就治了孤儿25人，52例，康复得很好；按时给孤儿上学交学杂费。</t>
  </si>
  <si>
    <r>
      <t>1</t>
    </r>
    <r>
      <rPr>
        <sz val="10"/>
        <rFont val="宋体"/>
        <charset val="134"/>
      </rPr>
      <t>、孤儿医疗康复明天计划</t>
    </r>
    <r>
      <rPr>
        <sz val="10"/>
        <rFont val="Times New Roman"/>
        <charset val="134"/>
      </rPr>
      <t>:</t>
    </r>
    <r>
      <rPr>
        <sz val="10"/>
        <rFont val="宋体"/>
        <charset val="134"/>
      </rPr>
      <t>孤儿门诊和住院治疗的结算工作；做好孤儿购买特殊药品工作；做好孤儿体检工作。</t>
    </r>
    <r>
      <rPr>
        <sz val="10"/>
        <rFont val="Times New Roman"/>
        <charset val="134"/>
      </rPr>
      <t xml:space="preserve">
2</t>
    </r>
    <r>
      <rPr>
        <sz val="10"/>
        <rFont val="宋体"/>
        <charset val="134"/>
      </rPr>
      <t>、福彩圆梦·孤儿助学工程</t>
    </r>
    <r>
      <rPr>
        <sz val="10"/>
        <rFont val="Times New Roman"/>
        <charset val="134"/>
      </rPr>
      <t>:</t>
    </r>
    <r>
      <rPr>
        <sz val="10"/>
        <rFont val="宋体"/>
        <charset val="134"/>
      </rPr>
      <t>学杂费、生活费等。</t>
    </r>
  </si>
  <si>
    <t>治疗孤儿疾病，达到康复；让孤儿上学无忧，安心上学，完成学业。</t>
  </si>
  <si>
    <t>湛江市社会福利院</t>
  </si>
  <si>
    <t>赤坎区</t>
  </si>
  <si>
    <r>
      <rPr>
        <sz val="11"/>
        <rFont val="Times New Roman"/>
        <charset val="134"/>
      </rPr>
      <t>1</t>
    </r>
    <r>
      <rPr>
        <sz val="11"/>
        <rFont val="宋体"/>
        <charset val="134"/>
      </rPr>
      <t>、老年人福利类：支持养老服务设施设备配置和养老服务设施改造，配备疫情防控、消防安全物资设施设备，提升养老服务设施服务能力；支持特殊困难老年人家庭适老化改造，提升特殊困难老年人生活便利性和安全性；支持依托示范性居家社区养老服务网络为特殊困难老年人提供服务，提升服务便利性和专业性；支持购买养老服务项目，提高城乡居家和社区养老服务覆盖能力。</t>
    </r>
    <r>
      <rPr>
        <sz val="11"/>
        <rFont val="Times New Roman"/>
        <charset val="134"/>
      </rPr>
      <t xml:space="preserve">
2</t>
    </r>
    <r>
      <rPr>
        <sz val="11"/>
        <rFont val="宋体"/>
        <charset val="134"/>
      </rPr>
      <t>、福彩圆梦·孤儿助学工程：为已被认定孤儿身份、年满18周岁后在普通全日制本科学校、普通全日制专科学校、高等职业学校等高等院校及中等职业学校就读的中专、大专、本科学生和硕士研究生，发放每人每学年1万元助学金，资助时限为孤儿入学就读期间。</t>
    </r>
  </si>
  <si>
    <r>
      <t>1、长者饭堂已正常运营。
2、下达赤坎区“福彩圆梦</t>
    </r>
    <r>
      <rPr>
        <sz val="10"/>
        <rFont val="Times New Roman"/>
        <charset val="134"/>
      </rPr>
      <t>·</t>
    </r>
    <r>
      <rPr>
        <sz val="10"/>
        <rFont val="方正书宋_GBK"/>
        <charset val="134"/>
      </rPr>
      <t>孤儿助学工程</t>
    </r>
    <r>
      <rPr>
        <sz val="10"/>
        <rFont val="Times New Roman"/>
        <charset val="134"/>
      </rPr>
      <t>”</t>
    </r>
    <r>
      <rPr>
        <sz val="10"/>
        <rFont val="方正书宋_GBK"/>
        <charset val="134"/>
      </rPr>
      <t>资金</t>
    </r>
    <r>
      <rPr>
        <sz val="10"/>
        <rFont val="Times New Roman"/>
        <charset val="134"/>
      </rPr>
      <t>5</t>
    </r>
    <r>
      <rPr>
        <sz val="10"/>
        <rFont val="方正书宋_GBK"/>
        <charset val="134"/>
      </rPr>
      <t>万元，资助对象</t>
    </r>
    <r>
      <rPr>
        <sz val="10"/>
        <rFont val="Times New Roman"/>
        <charset val="134"/>
      </rPr>
      <t>2</t>
    </r>
    <r>
      <rPr>
        <sz val="10"/>
        <rFont val="方正书宋_GBK"/>
        <charset val="134"/>
      </rPr>
      <t>名，已支出</t>
    </r>
    <r>
      <rPr>
        <sz val="10"/>
        <rFont val="Times New Roman"/>
        <charset val="134"/>
      </rPr>
      <t>1.5</t>
    </r>
    <r>
      <rPr>
        <sz val="10"/>
        <rFont val="方正书宋_GBK"/>
        <charset val="134"/>
      </rPr>
      <t>万。</t>
    </r>
  </si>
  <si>
    <t>1、长者饭堂运营补贴。
2、为已被认定孤儿身份、年满18周岁后在普通全日制本科学校、普通全日制专科学校、高等职业学校等高等院校及中等职业学校就读的中专、大专、本科学生和硕士研究生，发放每人每学年1万元助学金。</t>
  </si>
  <si>
    <t>1、为辖区长者提供就餐服务。
2、帮助孤儿成年后继续完成学业。</t>
  </si>
  <si>
    <t>赤坎区民政局</t>
  </si>
  <si>
    <t>霞山区</t>
  </si>
  <si>
    <t>福彩圆梦·孤儿助学工程：为已被认定孤儿身份、年满18周岁后在普通全日制本科学校、普通全日制专科学校、高等职业学校等高等院校及中等职业学校就读的中专、大专、本科学生和硕士研究生，发放每人每学年1万元助学金，资助时限为孤儿入学就读期间。</t>
  </si>
  <si>
    <r>
      <rPr>
        <sz val="10"/>
        <rFont val="方正书宋_GBK"/>
        <charset val="134"/>
      </rPr>
      <t>下达霞山区“福彩圆梦</t>
    </r>
    <r>
      <rPr>
        <sz val="10"/>
        <rFont val="Times New Roman"/>
        <charset val="134"/>
      </rPr>
      <t>·</t>
    </r>
    <r>
      <rPr>
        <sz val="10"/>
        <rFont val="方正书宋_GBK"/>
        <charset val="134"/>
      </rPr>
      <t>孤儿助学工程</t>
    </r>
    <r>
      <rPr>
        <sz val="10"/>
        <rFont val="Times New Roman"/>
        <charset val="134"/>
      </rPr>
      <t>”</t>
    </r>
    <r>
      <rPr>
        <sz val="10"/>
        <rFont val="方正书宋_GBK"/>
        <charset val="134"/>
      </rPr>
      <t>资金10万元，资助对象6名，已支出3.6万。</t>
    </r>
  </si>
  <si>
    <t>为已被认定孤儿身份、年满18周岁后在普通全日制本科学校、普通全日制专科学校、高等职业学校等高等院校及中等职业学校就读的中专、大专、本科学生和硕士研究生，发放每人每学年1万元助学金。</t>
  </si>
  <si>
    <t>帮助孤儿成年后继续完成学业。</t>
  </si>
  <si>
    <t>霞山区民政局</t>
  </si>
  <si>
    <t>坡头区</t>
  </si>
  <si>
    <r>
      <t>1、采购养老服务设备10.66万元，已完成支付，剩余资金用于我区13个社区居家养老服务站购买养老服务设施设备，待结算完成支付。
2、下达坡头区“福彩圆梦</t>
    </r>
    <r>
      <rPr>
        <sz val="10"/>
        <rFont val="Times New Roman"/>
        <charset val="134"/>
      </rPr>
      <t>·</t>
    </r>
    <r>
      <rPr>
        <sz val="10"/>
        <rFont val="方正书宋_GBK"/>
        <charset val="134"/>
      </rPr>
      <t>孤儿助学工程</t>
    </r>
    <r>
      <rPr>
        <sz val="10"/>
        <rFont val="Times New Roman"/>
        <charset val="134"/>
      </rPr>
      <t>”</t>
    </r>
    <r>
      <rPr>
        <sz val="10"/>
        <rFont val="方正书宋_GBK"/>
        <charset val="134"/>
      </rPr>
      <t>资金8万元，资助对象8名，已支出8万。</t>
    </r>
  </si>
  <si>
    <t>1、采购智能养老床位所需设备和用于6间镇级敬老院和坡头区社区居家养老综合服务示范中心购买净水设备。
2、为已被认定孤儿身份、年满18周岁后在普通全日制本科学校、普通全日制专科学校、高等职业学校等高等院校及中等职业学校就读的中专、大专、本科学生和硕士研究生，发放每人每学年1万元助学金。</t>
  </si>
  <si>
    <t>1、坡头区特殊困难老年人采购智能养老床位设备，提升了特殊困难老年人生活便利性和安全性；购置城乡社区居家养老服务机构设施设备，提升养老服务水平。
2、帮助孤儿成年后继续完成学业。</t>
  </si>
  <si>
    <t>坡头区民政局</t>
  </si>
  <si>
    <t>麻章区</t>
  </si>
  <si>
    <r>
      <t>1、原定老年人福利类项目未通过审批，麻章区将更改项目申请，尽快使用资金。
2、下达麻章区“福彩圆梦</t>
    </r>
    <r>
      <rPr>
        <sz val="10"/>
        <rFont val="Times New Roman"/>
        <charset val="134"/>
      </rPr>
      <t>·</t>
    </r>
    <r>
      <rPr>
        <sz val="10"/>
        <rFont val="方正书宋_GBK"/>
        <charset val="134"/>
      </rPr>
      <t>孤儿助学工程</t>
    </r>
    <r>
      <rPr>
        <sz val="10"/>
        <rFont val="Times New Roman"/>
        <charset val="134"/>
      </rPr>
      <t>”</t>
    </r>
    <r>
      <rPr>
        <sz val="10"/>
        <rFont val="方正书宋_GBK"/>
        <charset val="134"/>
      </rPr>
      <t>资金12万元，资助对象9人，已支出8.5万。</t>
    </r>
  </si>
  <si>
    <t>麻章区民政局</t>
  </si>
  <si>
    <t>经开区</t>
  </si>
  <si>
    <r>
      <rPr>
        <sz val="11"/>
        <rFont val="Times New Roman"/>
        <charset val="134"/>
      </rPr>
      <t xml:space="preserve">
</t>
    </r>
    <r>
      <rPr>
        <sz val="11"/>
        <rFont val="宋体"/>
        <charset val="134"/>
      </rPr>
      <t>福彩圆梦·孤儿助学工程：为已被认定孤儿身份、年满18周岁后在普通全日制本科学校、普通全日制专科学校、高等职业学校等高等院校及中等职业学校就读的中专、大专、本科学生和硕士研究生，发放每人每学年1万元助学金，资助时限为孤儿入学就读期间。</t>
    </r>
  </si>
  <si>
    <r>
      <rPr>
        <sz val="10"/>
        <rFont val="方正书宋_GBK"/>
        <charset val="134"/>
      </rPr>
      <t>下达经开区“福彩圆梦</t>
    </r>
    <r>
      <rPr>
        <sz val="10"/>
        <rFont val="Times New Roman"/>
        <charset val="134"/>
      </rPr>
      <t>·</t>
    </r>
    <r>
      <rPr>
        <sz val="10"/>
        <rFont val="方正书宋_GBK"/>
        <charset val="134"/>
      </rPr>
      <t>孤儿助学工程</t>
    </r>
    <r>
      <rPr>
        <sz val="10"/>
        <rFont val="Times New Roman"/>
        <charset val="134"/>
      </rPr>
      <t>”</t>
    </r>
    <r>
      <rPr>
        <sz val="10"/>
        <rFont val="方正书宋_GBK"/>
        <charset val="134"/>
      </rPr>
      <t>资金5万元，已支出3万。</t>
    </r>
  </si>
  <si>
    <t>湛江经济社会开发区人口和社会事务管理局</t>
  </si>
  <si>
    <t>遂溪县</t>
  </si>
  <si>
    <r>
      <rPr>
        <sz val="11"/>
        <rFont val="Times New Roman"/>
        <charset val="134"/>
      </rPr>
      <t>1</t>
    </r>
    <r>
      <rPr>
        <sz val="11"/>
        <rFont val="宋体"/>
        <charset val="134"/>
      </rPr>
      <t>、老年人福利类：支持特殊困难老年人家庭适老化改造，提升特殊困难老年人生活便利性和安全性。</t>
    </r>
    <r>
      <rPr>
        <sz val="11"/>
        <rFont val="Times New Roman"/>
        <charset val="134"/>
      </rPr>
      <t xml:space="preserve">
2</t>
    </r>
    <r>
      <rPr>
        <sz val="11"/>
        <rFont val="宋体"/>
        <charset val="134"/>
      </rPr>
      <t>、福彩圆梦·孤儿助学工程：为已被认定孤儿身份、年满18周岁后在普通全日制本科学校、普通全日制专科学校、高等职业学校等高等院校及中等职业学校就读的中专、大专、本科学生和硕士研究生，发放每人每学年1万元助学金，资助时限为孤儿入学就读期间。</t>
    </r>
  </si>
  <si>
    <r>
      <t>1、已落实资金使用计划，正在推进中。
2、下达遂溪县“福彩圆梦</t>
    </r>
    <r>
      <rPr>
        <sz val="10"/>
        <rFont val="Times New Roman"/>
        <charset val="134"/>
      </rPr>
      <t>·</t>
    </r>
    <r>
      <rPr>
        <sz val="10"/>
        <rFont val="方正书宋_GBK"/>
        <charset val="134"/>
      </rPr>
      <t>孤儿助学工程</t>
    </r>
    <r>
      <rPr>
        <sz val="10"/>
        <rFont val="Times New Roman"/>
        <charset val="134"/>
      </rPr>
      <t>”</t>
    </r>
    <r>
      <rPr>
        <sz val="10"/>
        <rFont val="方正书宋_GBK"/>
        <charset val="134"/>
      </rPr>
      <t>资金20万元，已支出1万。</t>
    </r>
  </si>
  <si>
    <t>1、特殊困难老年人家庭适老化改造。
2、为已被认定孤儿身份、年满18周岁后在普通全日制本科学校、普通全日制专科学校、高等职业学校等高等院校及中等职业学校就读的中专、大专、本科学生和硕士研究生，发放每人每学年1万元助学金。</t>
  </si>
  <si>
    <t>遂溪县民政局</t>
  </si>
  <si>
    <t>吴川市</t>
  </si>
  <si>
    <r>
      <rPr>
        <sz val="11"/>
        <rFont val="宋体"/>
        <charset val="134"/>
      </rPr>
      <t>老年人福利类：支持特殊困难老年人家庭适老化改造，提升特殊困难老年人生活便利性和安全性。</t>
    </r>
    <r>
      <rPr>
        <sz val="11"/>
        <rFont val="Times New Roman"/>
        <charset val="134"/>
      </rPr>
      <t xml:space="preserve">
</t>
    </r>
  </si>
  <si>
    <t>完成182户适老化改造</t>
  </si>
  <si>
    <t>特殊困难老年人家庭适老化改造</t>
  </si>
  <si>
    <r>
      <t>截止</t>
    </r>
    <r>
      <rPr>
        <sz val="11"/>
        <rFont val="Times New Roman"/>
        <charset val="134"/>
      </rPr>
      <t>2023</t>
    </r>
    <r>
      <rPr>
        <sz val="11"/>
        <rFont val="宋体"/>
        <charset val="134"/>
      </rPr>
      <t>年</t>
    </r>
    <r>
      <rPr>
        <sz val="11"/>
        <rFont val="Times New Roman"/>
        <charset val="134"/>
      </rPr>
      <t>5</t>
    </r>
    <r>
      <rPr>
        <sz val="11"/>
        <rFont val="宋体"/>
        <charset val="134"/>
      </rPr>
      <t>月，我市完成</t>
    </r>
    <r>
      <rPr>
        <sz val="11"/>
        <rFont val="Times New Roman"/>
        <charset val="134"/>
      </rPr>
      <t>182</t>
    </r>
    <r>
      <rPr>
        <sz val="11"/>
        <rFont val="宋体"/>
        <charset val="134"/>
      </rPr>
      <t>户适老化改造</t>
    </r>
  </si>
  <si>
    <t>吴川市民政局</t>
  </si>
  <si>
    <t>雷州市</t>
  </si>
  <si>
    <t xml:space="preserve">福彩圆梦·孤儿助学工程：为已被认定孤儿身份、年满18周岁后在普通全日制本科学校、普通全日制专科学校、高等职业学校等高等院校及中等职业学校就读的中专、大专、本科学生和硕士研究生，发放每人每学年1万元助学金，资助时限为孤儿入学就读期间。
</t>
  </si>
  <si>
    <r>
      <rPr>
        <sz val="10"/>
        <rFont val="方正书宋_GBK"/>
        <charset val="134"/>
      </rPr>
      <t>下达雷州市“福彩圆梦</t>
    </r>
    <r>
      <rPr>
        <sz val="10"/>
        <rFont val="Times New Roman"/>
        <charset val="134"/>
      </rPr>
      <t>·</t>
    </r>
    <r>
      <rPr>
        <sz val="10"/>
        <rFont val="方正书宋_GBK"/>
        <charset val="134"/>
      </rPr>
      <t>孤儿助学工程</t>
    </r>
    <r>
      <rPr>
        <sz val="10"/>
        <rFont val="Times New Roman"/>
        <charset val="134"/>
      </rPr>
      <t>”</t>
    </r>
    <r>
      <rPr>
        <sz val="10"/>
        <rFont val="方正书宋_GBK"/>
        <charset val="134"/>
      </rPr>
      <t>资金8万元，已支出8万。</t>
    </r>
  </si>
  <si>
    <t>雷州市民政局</t>
  </si>
  <si>
    <t>徐闻县</t>
  </si>
  <si>
    <t>孤儿医疗康复明天计划：做好孤儿门诊和住院治疗的结算工作；做好孤儿购买特殊药品工作；做好孤儿体检工作。</t>
  </si>
  <si>
    <t>下达“孤儿医疗康复明天计划”资金7万元，尚未支出。</t>
  </si>
  <si>
    <r>
      <rPr>
        <sz val="10"/>
        <rFont val="方正书宋_GBK"/>
        <charset val="134"/>
      </rPr>
      <t>支持</t>
    </r>
    <r>
      <rPr>
        <sz val="10"/>
        <rFont val="Times New Roman"/>
        <charset val="134"/>
      </rPr>
      <t>“</t>
    </r>
    <r>
      <rPr>
        <sz val="10"/>
        <rFont val="方正书宋_GBK"/>
        <charset val="134"/>
      </rPr>
      <t>孤儿医疗康复明天计划</t>
    </r>
    <r>
      <rPr>
        <sz val="10"/>
        <rFont val="Times New Roman"/>
        <charset val="134"/>
      </rPr>
      <t>”</t>
    </r>
    <r>
      <rPr>
        <sz val="10"/>
        <rFont val="方正书宋_GBK"/>
        <charset val="134"/>
      </rPr>
      <t>，为符合条件孤儿手术矫治和康复等提供资助，改善受助孤儿身体状况。</t>
    </r>
  </si>
  <si>
    <t>治疗孤儿疾病，达到康复。</t>
  </si>
  <si>
    <t>徐闻县民政局、徐闻县综合福利院</t>
  </si>
  <si>
    <t>廉江市</t>
  </si>
  <si>
    <t>1、福彩圆梦·孤儿助学工程：为已被认定孤儿身份、年满18周岁后在普通全日制本科学校、普通全日制专科学校、高等职业学校等高等院校及中等职业学校就读的中专、大专、本科学生和硕士研究生，发放每人每学年1万元助学金，资助时限为孤儿入学就读期间。
2、孤儿医疗康复明天计划：做好孤儿门诊和住院治疗的结算工作；做好孤儿购买特殊药品工作；做好孤儿体检工作。</t>
  </si>
  <si>
    <t>1、下达廉江市“福彩圆梦·孤儿助学工程”资金127万元，资助16人，支出13.75万元。
2、下达“孤儿医疗康复明天计划”资金28万元，支出21.52万元</t>
  </si>
  <si>
    <r>
      <rPr>
        <sz val="10"/>
        <rFont val="Times New Roman"/>
        <charset val="134"/>
      </rPr>
      <t>1</t>
    </r>
    <r>
      <rPr>
        <sz val="10"/>
        <rFont val="宋体"/>
        <charset val="134"/>
      </rPr>
      <t>、为已被认定孤儿身份、年满</t>
    </r>
    <r>
      <rPr>
        <sz val="10"/>
        <rFont val="Times New Roman"/>
        <charset val="134"/>
      </rPr>
      <t>18</t>
    </r>
    <r>
      <rPr>
        <sz val="10"/>
        <rFont val="宋体"/>
        <charset val="134"/>
      </rPr>
      <t>周岁后在普通全日制本科学校、普通全日制专科学校、高等职业学校等高等院校及中等职业学校就读的中专、大专、本科学生和硕士研究生，发放每人每学年</t>
    </r>
    <r>
      <rPr>
        <sz val="10"/>
        <rFont val="Times New Roman"/>
        <charset val="134"/>
      </rPr>
      <t>1</t>
    </r>
    <r>
      <rPr>
        <sz val="10"/>
        <rFont val="宋体"/>
        <charset val="134"/>
      </rPr>
      <t>万元助学金。</t>
    </r>
    <r>
      <rPr>
        <sz val="10"/>
        <rFont val="Times New Roman"/>
        <charset val="134"/>
      </rPr>
      <t xml:space="preserve">
2</t>
    </r>
    <r>
      <rPr>
        <sz val="10"/>
        <rFont val="宋体"/>
        <charset val="134"/>
      </rPr>
      <t>、支持“孤儿医疗康复明天计划”，为符合条件孤儿手术矫治和康复等提供资助，改善受助孤儿身体状况。</t>
    </r>
  </si>
  <si>
    <t>帮助孤儿成年后继续完成学业。治疗孤儿疾病，达到康复</t>
  </si>
  <si>
    <t>廉江市民政局、廉江市福利院</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</si>
</sst>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theme="1"/>
      <name val="宋体"/>
      <charset val="134"/>
      <scheme val="minor"/>
    </font>
    <font>
      <sz val="11"/>
      <name val="Times New Roman"/>
      <charset val="134"/>
    </font>
    <font>
      <sz val="11"/>
      <name val="宋体"/>
      <charset val="134"/>
      <scheme val="minor"/>
    </font>
    <font>
      <sz val="14"/>
      <name val="黑体"/>
      <charset val="134"/>
    </font>
    <font>
      <sz val="20"/>
      <name val="方正小标宋简体"/>
      <charset val="134"/>
    </font>
    <font>
      <sz val="20"/>
      <name val="Times New Roman"/>
      <charset val="134"/>
    </font>
    <font>
      <sz val="11"/>
      <name val="黑体"/>
      <charset val="134"/>
    </font>
    <font>
      <sz val="11"/>
      <name val="方正书宋_GBK"/>
      <charset val="0"/>
    </font>
    <font>
      <sz val="12"/>
      <color theme="1"/>
      <name val="宋体"/>
      <charset val="134"/>
      <scheme val="minor"/>
    </font>
    <font>
      <sz val="11"/>
      <name val="宋体"/>
      <charset val="134"/>
    </font>
    <font>
      <sz val="10"/>
      <name val="方正书宋_GBK"/>
      <charset val="0"/>
    </font>
    <font>
      <sz val="10"/>
      <name val="方正书宋_GBK"/>
      <charset val="134"/>
    </font>
    <font>
      <sz val="10"/>
      <name val="Times New Roman"/>
      <charset val="134"/>
    </font>
    <font>
      <sz val="10"/>
      <name val="宋体"/>
      <charset val="134"/>
    </font>
    <font>
      <sz val="11"/>
      <name val="方正书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3"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18" fillId="9" borderId="0" applyNumberFormat="0" applyBorder="0" applyAlignment="0" applyProtection="0">
      <alignment vertical="center"/>
    </xf>
    <xf numFmtId="0" fontId="21" fillId="0" borderId="5" applyNumberFormat="0" applyFill="0" applyAlignment="0" applyProtection="0">
      <alignment vertical="center"/>
    </xf>
    <xf numFmtId="0" fontId="18" fillId="10" borderId="0" applyNumberFormat="0" applyBorder="0" applyAlignment="0" applyProtection="0">
      <alignment vertical="center"/>
    </xf>
    <xf numFmtId="0" fontId="27" fillId="11" borderId="6" applyNumberFormat="0" applyAlignment="0" applyProtection="0">
      <alignment vertical="center"/>
    </xf>
    <xf numFmtId="0" fontId="28" fillId="11" borderId="2" applyNumberFormat="0" applyAlignment="0" applyProtection="0">
      <alignment vertical="center"/>
    </xf>
    <xf numFmtId="0" fontId="29" fillId="12" borderId="7"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cellStyleXfs>
  <cellXfs count="31">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lignment vertical="center"/>
    </xf>
    <xf numFmtId="0" fontId="3" fillId="0" borderId="0" xfId="0" applyFont="1" applyFill="1" applyBorder="1" applyAlignment="1">
      <alignment vertical="center"/>
    </xf>
    <xf numFmtId="0" fontId="4" fillId="0" borderId="0" xfId="0" applyFont="1" applyFill="1" applyAlignment="1">
      <alignment horizontal="center" vertical="center"/>
    </xf>
    <xf numFmtId="0" fontId="1"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176" fontId="9" fillId="0" borderId="1" xfId="0" applyNumberFormat="1" applyFont="1" applyFill="1" applyBorder="1" applyAlignment="1">
      <alignment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0" xfId="0" applyFont="1" applyFill="1" applyBorder="1" applyAlignment="1">
      <alignment vertical="center"/>
    </xf>
    <xf numFmtId="0" fontId="14"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tabSelected="1" workbookViewId="0">
      <selection activeCell="D6" sqref="D6"/>
    </sheetView>
  </sheetViews>
  <sheetFormatPr defaultColWidth="9" defaultRowHeight="15"/>
  <cols>
    <col min="1" max="1" width="21.875" style="1" customWidth="1"/>
    <col min="2" max="2" width="43.75" style="1" customWidth="1"/>
    <col min="3" max="3" width="15.625" style="3" customWidth="1"/>
    <col min="4" max="4" width="32.5" style="3" customWidth="1"/>
    <col min="5" max="5" width="15.625" style="3" customWidth="1"/>
    <col min="6" max="6" width="15" style="3" customWidth="1"/>
    <col min="7" max="7" width="25.25" style="3" customWidth="1"/>
    <col min="8" max="8" width="25.375" style="3" customWidth="1"/>
    <col min="9" max="9" width="17.5" style="3" customWidth="1"/>
    <col min="10" max="10" width="29.75" style="3" customWidth="1"/>
    <col min="11" max="253" width="9" style="1"/>
    <col min="254" max="16382" width="9" style="4"/>
    <col min="16383" max="16384" width="9" style="5"/>
  </cols>
  <sheetData>
    <row r="1" s="1" customFormat="1" ht="18.75" spans="1:10">
      <c r="A1" s="6" t="s">
        <v>0</v>
      </c>
      <c r="C1" s="3"/>
      <c r="D1" s="3"/>
      <c r="E1" s="3"/>
      <c r="F1" s="3"/>
      <c r="G1" s="3"/>
      <c r="H1" s="3"/>
      <c r="I1" s="3"/>
      <c r="J1" s="3"/>
    </row>
    <row r="2" s="1" customFormat="1" ht="27" spans="1:10">
      <c r="A2" s="7" t="s">
        <v>1</v>
      </c>
      <c r="B2" s="7"/>
      <c r="C2" s="7"/>
      <c r="D2" s="7"/>
      <c r="E2" s="7"/>
      <c r="F2" s="7"/>
      <c r="G2" s="7"/>
      <c r="H2" s="7"/>
      <c r="I2" s="7"/>
      <c r="J2" s="29"/>
    </row>
    <row r="3" s="1" customFormat="1" ht="13" customHeight="1" spans="1:10">
      <c r="A3" s="8"/>
      <c r="B3" s="9"/>
      <c r="C3" s="9"/>
      <c r="D3" s="9"/>
      <c r="E3" s="9"/>
      <c r="F3" s="9"/>
      <c r="G3" s="3"/>
      <c r="H3" s="9"/>
      <c r="I3" s="9"/>
      <c r="J3" s="3"/>
    </row>
    <row r="4" s="2" customFormat="1" ht="40.5" spans="1:9">
      <c r="A4" s="10" t="s">
        <v>2</v>
      </c>
      <c r="B4" s="10" t="s">
        <v>3</v>
      </c>
      <c r="C4" s="10" t="s">
        <v>4</v>
      </c>
      <c r="D4" s="10" t="s">
        <v>5</v>
      </c>
      <c r="E4" s="10" t="s">
        <v>6</v>
      </c>
      <c r="F4" s="10" t="s">
        <v>7</v>
      </c>
      <c r="G4" s="10" t="s">
        <v>8</v>
      </c>
      <c r="H4" s="10" t="s">
        <v>9</v>
      </c>
      <c r="I4" s="10" t="s">
        <v>10</v>
      </c>
    </row>
    <row r="5" s="2" customFormat="1" spans="1:9">
      <c r="A5" s="11"/>
      <c r="B5" s="12" t="s">
        <v>11</v>
      </c>
      <c r="C5" s="11">
        <f>SUM(C6:C17)</f>
        <v>865</v>
      </c>
      <c r="D5" s="11"/>
      <c r="E5" s="11">
        <f>SUM(E6:E17)</f>
        <v>330.43</v>
      </c>
      <c r="F5" s="13">
        <f t="shared" ref="F5:F17" si="0">E5/C5</f>
        <v>0.382</v>
      </c>
      <c r="G5" s="11"/>
      <c r="H5" s="11"/>
      <c r="I5" s="11"/>
    </row>
    <row r="6" s="1" customFormat="1" ht="135" customHeight="1" spans="1:10">
      <c r="A6" s="14" t="s">
        <v>12</v>
      </c>
      <c r="B6" s="15" t="s">
        <v>13</v>
      </c>
      <c r="C6" s="16">
        <v>271</v>
      </c>
      <c r="D6" s="17" t="s">
        <v>14</v>
      </c>
      <c r="E6" s="12">
        <v>133</v>
      </c>
      <c r="F6" s="13">
        <f t="shared" si="0"/>
        <v>0.490774907749078</v>
      </c>
      <c r="G6" s="17" t="s">
        <v>15</v>
      </c>
      <c r="H6" s="18" t="s">
        <v>16</v>
      </c>
      <c r="I6" s="12" t="s">
        <v>17</v>
      </c>
      <c r="J6" s="12"/>
    </row>
    <row r="7" s="1" customFormat="1" ht="145" customHeight="1" spans="1:9">
      <c r="A7" s="14" t="s">
        <v>12</v>
      </c>
      <c r="B7" s="19" t="s">
        <v>18</v>
      </c>
      <c r="C7" s="16">
        <v>41</v>
      </c>
      <c r="D7" s="20" t="s">
        <v>19</v>
      </c>
      <c r="E7" s="11">
        <v>41</v>
      </c>
      <c r="F7" s="13">
        <f t="shared" si="0"/>
        <v>1</v>
      </c>
      <c r="G7" s="21" t="s">
        <v>20</v>
      </c>
      <c r="H7" s="22" t="s">
        <v>21</v>
      </c>
      <c r="I7" s="12" t="s">
        <v>22</v>
      </c>
    </row>
    <row r="8" s="1" customFormat="1" ht="208" customHeight="1" spans="1:9">
      <c r="A8" s="14" t="s">
        <v>23</v>
      </c>
      <c r="B8" s="23" t="s">
        <v>24</v>
      </c>
      <c r="C8" s="16">
        <v>57</v>
      </c>
      <c r="D8" s="20" t="s">
        <v>25</v>
      </c>
      <c r="E8" s="11">
        <v>18.4</v>
      </c>
      <c r="F8" s="13">
        <f t="shared" si="0"/>
        <v>0.32280701754386</v>
      </c>
      <c r="G8" s="24" t="s">
        <v>26</v>
      </c>
      <c r="H8" s="24" t="s">
        <v>27</v>
      </c>
      <c r="I8" s="27" t="s">
        <v>28</v>
      </c>
    </row>
    <row r="9" s="1" customFormat="1" ht="98" customHeight="1" spans="1:9">
      <c r="A9" s="14" t="s">
        <v>29</v>
      </c>
      <c r="B9" s="25" t="s">
        <v>30</v>
      </c>
      <c r="C9" s="16">
        <v>10</v>
      </c>
      <c r="D9" s="20" t="s">
        <v>31</v>
      </c>
      <c r="E9" s="11">
        <v>3.6</v>
      </c>
      <c r="F9" s="13">
        <f t="shared" si="0"/>
        <v>0.36</v>
      </c>
      <c r="G9" s="24" t="s">
        <v>32</v>
      </c>
      <c r="H9" s="24" t="s">
        <v>33</v>
      </c>
      <c r="I9" s="27" t="s">
        <v>34</v>
      </c>
    </row>
    <row r="10" s="1" customFormat="1" ht="228" customHeight="1" spans="1:9">
      <c r="A10" s="14" t="s">
        <v>35</v>
      </c>
      <c r="B10" s="23" t="s">
        <v>24</v>
      </c>
      <c r="C10" s="16">
        <v>58</v>
      </c>
      <c r="D10" s="20" t="s">
        <v>36</v>
      </c>
      <c r="E10" s="11">
        <v>18.66</v>
      </c>
      <c r="F10" s="13">
        <f t="shared" si="0"/>
        <v>0.321724137931034</v>
      </c>
      <c r="G10" s="24" t="s">
        <v>37</v>
      </c>
      <c r="H10" s="24" t="s">
        <v>38</v>
      </c>
      <c r="I10" s="30" t="s">
        <v>39</v>
      </c>
    </row>
    <row r="11" s="1" customFormat="1" ht="228" customHeight="1" spans="1:9">
      <c r="A11" s="14" t="s">
        <v>40</v>
      </c>
      <c r="B11" s="23" t="s">
        <v>24</v>
      </c>
      <c r="C11" s="16">
        <v>113</v>
      </c>
      <c r="D11" s="20" t="s">
        <v>41</v>
      </c>
      <c r="E11" s="11">
        <v>8.5</v>
      </c>
      <c r="F11" s="13">
        <f t="shared" si="0"/>
        <v>0.0752212389380531</v>
      </c>
      <c r="G11" s="24" t="s">
        <v>32</v>
      </c>
      <c r="H11" s="24" t="s">
        <v>33</v>
      </c>
      <c r="I11" s="27" t="s">
        <v>42</v>
      </c>
    </row>
    <row r="12" s="1" customFormat="1" ht="99" customHeight="1" spans="1:9">
      <c r="A12" s="14" t="s">
        <v>43</v>
      </c>
      <c r="B12" s="23" t="s">
        <v>44</v>
      </c>
      <c r="C12" s="16">
        <v>5</v>
      </c>
      <c r="D12" s="20" t="s">
        <v>45</v>
      </c>
      <c r="E12" s="11">
        <v>3</v>
      </c>
      <c r="F12" s="13">
        <f t="shared" si="0"/>
        <v>0.6</v>
      </c>
      <c r="G12" s="24" t="s">
        <v>32</v>
      </c>
      <c r="H12" s="24" t="s">
        <v>33</v>
      </c>
      <c r="I12" s="27" t="s">
        <v>46</v>
      </c>
    </row>
    <row r="13" s="1" customFormat="1" ht="228" customHeight="1" spans="1:9">
      <c r="A13" s="14" t="s">
        <v>47</v>
      </c>
      <c r="B13" s="23" t="s">
        <v>48</v>
      </c>
      <c r="C13" s="16">
        <v>80</v>
      </c>
      <c r="D13" s="20" t="s">
        <v>49</v>
      </c>
      <c r="E13" s="11">
        <v>1</v>
      </c>
      <c r="F13" s="13">
        <f t="shared" si="0"/>
        <v>0.0125</v>
      </c>
      <c r="G13" s="24" t="s">
        <v>50</v>
      </c>
      <c r="H13" s="24" t="s">
        <v>33</v>
      </c>
      <c r="I13" s="27" t="s">
        <v>51</v>
      </c>
    </row>
    <row r="14" s="1" customFormat="1" ht="145" customHeight="1" spans="1:9">
      <c r="A14" s="14" t="s">
        <v>52</v>
      </c>
      <c r="B14" s="25" t="s">
        <v>53</v>
      </c>
      <c r="C14" s="16">
        <v>60</v>
      </c>
      <c r="D14" s="17" t="s">
        <v>54</v>
      </c>
      <c r="E14" s="11">
        <v>60</v>
      </c>
      <c r="F14" s="13">
        <f t="shared" si="0"/>
        <v>1</v>
      </c>
      <c r="G14" s="26" t="s">
        <v>55</v>
      </c>
      <c r="H14" s="27" t="s">
        <v>56</v>
      </c>
      <c r="I14" s="27" t="s">
        <v>57</v>
      </c>
    </row>
    <row r="15" s="1" customFormat="1" ht="145" customHeight="1" spans="1:9">
      <c r="A15" s="14" t="s">
        <v>58</v>
      </c>
      <c r="B15" s="25" t="s">
        <v>59</v>
      </c>
      <c r="C15" s="16">
        <v>8</v>
      </c>
      <c r="D15" s="20" t="s">
        <v>60</v>
      </c>
      <c r="E15" s="11">
        <v>8</v>
      </c>
      <c r="F15" s="13">
        <f t="shared" si="0"/>
        <v>1</v>
      </c>
      <c r="G15" s="24" t="s">
        <v>32</v>
      </c>
      <c r="H15" s="24" t="s">
        <v>33</v>
      </c>
      <c r="I15" s="27" t="s">
        <v>61</v>
      </c>
    </row>
    <row r="16" s="1" customFormat="1" ht="145" customHeight="1" spans="1:9">
      <c r="A16" s="14" t="s">
        <v>62</v>
      </c>
      <c r="B16" s="25" t="s">
        <v>63</v>
      </c>
      <c r="C16" s="16">
        <v>7</v>
      </c>
      <c r="D16" s="17" t="s">
        <v>64</v>
      </c>
      <c r="E16" s="11">
        <v>0</v>
      </c>
      <c r="F16" s="13">
        <f t="shared" si="0"/>
        <v>0</v>
      </c>
      <c r="G16" s="28" t="s">
        <v>65</v>
      </c>
      <c r="H16" s="22" t="s">
        <v>66</v>
      </c>
      <c r="I16" s="27" t="s">
        <v>67</v>
      </c>
    </row>
    <row r="17" s="1" customFormat="1" ht="145" customHeight="1" spans="1:9">
      <c r="A17" s="14" t="s">
        <v>68</v>
      </c>
      <c r="B17" s="25" t="s">
        <v>69</v>
      </c>
      <c r="C17" s="16">
        <v>155</v>
      </c>
      <c r="D17" s="17" t="s">
        <v>70</v>
      </c>
      <c r="E17" s="11">
        <v>35.27</v>
      </c>
      <c r="F17" s="13">
        <f t="shared" si="0"/>
        <v>0.227548387096774</v>
      </c>
      <c r="G17" s="21" t="s">
        <v>71</v>
      </c>
      <c r="H17" s="24" t="s">
        <v>72</v>
      </c>
      <c r="I17" s="27" t="s">
        <v>73</v>
      </c>
    </row>
  </sheetData>
  <mergeCells count="1">
    <mergeCell ref="A2:I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有DD</cp:lastModifiedBy>
  <dcterms:created xsi:type="dcterms:W3CDTF">2023-06-12T08:13:00Z</dcterms:created>
  <dcterms:modified xsi:type="dcterms:W3CDTF">2023-06-30T06:56:17Z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A7A32C7D422F43F4A0D1E3095AC5DCEE_12</vt:lpwstr>
  </property>
</Properties>
</file>