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<sst xmlns="http://schemas.openxmlformats.org/spreadsheetml/2006/main" count="29" uniqueCount="28">
  <si>
    <t>附件1：</t>
  </si>
  <si>
    <t>湛江市充电基础设施2019-2020年度中央奖励资金补贴发放计划表</t>
  </si>
  <si>
    <t>序号</t>
  </si>
  <si>
    <t>申报单位</t>
  </si>
  <si>
    <t>申报数量</t>
  </si>
  <si>
    <t>补贴标准</t>
  </si>
  <si>
    <t>补助金额</t>
  </si>
  <si>
    <t>补助金额小计（单位：元）</t>
  </si>
  <si>
    <t>备注</t>
  </si>
  <si>
    <t>直流桩</t>
  </si>
  <si>
    <t>交流桩</t>
  </si>
  <si>
    <t>直流桩(单位：元/千瓦）</t>
  </si>
  <si>
    <t>交流桩(单位：元/千瓦）</t>
  </si>
  <si>
    <t>直流桩（单位：元）</t>
  </si>
  <si>
    <t>交流桩（单位：元）</t>
  </si>
  <si>
    <t>数量（单位：台）</t>
  </si>
  <si>
    <t>直流桩总功率(单位：kw)</t>
  </si>
  <si>
    <t>交流桩总功率(单位：kw)</t>
  </si>
  <si>
    <t>湛江供电局</t>
  </si>
  <si>
    <t>湛江市公共交通集团有限公司</t>
  </si>
  <si>
    <t>湛江天汇综合能源服务有限公司</t>
  </si>
  <si>
    <t>吴川市共创新能源有限公司</t>
  </si>
  <si>
    <t>湛江共创新能源充电设备有限公司</t>
  </si>
  <si>
    <t>廉江市惠森汽车销售有限公司</t>
  </si>
  <si>
    <t>湛江市帆运汽车运输有限公司</t>
  </si>
  <si>
    <t>湛江市坡头区通达公共交通有限公司</t>
  </si>
  <si>
    <t>合计</t>
  </si>
  <si>
    <t>备注：省下达2019-2020年充电桩补贴资金为241万元，参照省下达直流桩补贴标准为交流桩补贴标准约 5倍的比例划分，即直流每千瓦补贴122.92元；交流每千瓦补贴24.37元。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</si>
</sst>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indexed="10"/>
      <name val="宋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25" borderId="23" applyNumberForma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9" borderId="23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11" borderId="19" applyNumberFormat="false" applyAlignment="false" applyProtection="false">
      <alignment vertical="center"/>
    </xf>
    <xf numFmtId="0" fontId="11" fillId="9" borderId="18" applyNumberFormat="false" applyAlignment="false" applyProtection="false">
      <alignment vertical="center"/>
    </xf>
    <xf numFmtId="0" fontId="7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20" borderId="22" applyNumberFormat="false" applyFon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0" borderId="16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4" fillId="0" borderId="20" applyNumberFormat="false" applyFill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0" fillId="0" borderId="0" xfId="0" applyNumberFormat="true" applyFont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NumberFormat="true" applyFont="true" applyFill="true" applyBorder="true" applyAlignment="true">
      <alignment horizontal="center" vertical="center" wrapText="true"/>
    </xf>
    <xf numFmtId="0" fontId="0" fillId="0" borderId="4" xfId="0" applyNumberFormat="true" applyFont="true" applyFill="true" applyBorder="true" applyAlignment="true">
      <alignment horizontal="center" vertical="center" wrapText="true"/>
    </xf>
    <xf numFmtId="0" fontId="0" fillId="0" borderId="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3" xfId="0" applyNumberFormat="true" applyFont="true" applyFill="true" applyBorder="true" applyAlignment="true">
      <alignment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0" fontId="0" fillId="0" borderId="8" xfId="0" applyNumberFormat="true" applyFont="true" applyFill="true" applyBorder="true" applyAlignment="true">
      <alignment horizontal="center" vertical="center" wrapText="true"/>
    </xf>
    <xf numFmtId="0" fontId="0" fillId="0" borderId="9" xfId="0" applyNumberFormat="true" applyFont="true" applyFill="true" applyBorder="true" applyAlignment="true">
      <alignment horizontal="center" vertical="center" wrapText="true"/>
    </xf>
    <xf numFmtId="0" fontId="0" fillId="0" borderId="10" xfId="0" applyNumberFormat="true" applyFont="true" applyFill="true" applyBorder="true" applyAlignment="true">
      <alignment horizontal="center" vertical="center" wrapText="true"/>
    </xf>
    <xf numFmtId="0" fontId="0" fillId="0" borderId="11" xfId="0" applyNumberFormat="true" applyFont="true" applyFill="true" applyBorder="true" applyAlignment="true">
      <alignment horizontal="center" vertical="center" wrapText="true"/>
    </xf>
    <xf numFmtId="0" fontId="0" fillId="0" borderId="12" xfId="0" applyNumberFormat="true" applyFont="true" applyFill="true" applyBorder="true" applyAlignment="true">
      <alignment horizontal="center" vertical="center" wrapText="true"/>
    </xf>
    <xf numFmtId="0" fontId="0" fillId="0" borderId="13" xfId="0" applyNumberFormat="true" applyFont="true" applyFill="true" applyBorder="true" applyAlignment="true">
      <alignment horizontal="center" vertical="center" wrapText="true"/>
    </xf>
    <xf numFmtId="0" fontId="3" fillId="0" borderId="11" xfId="0" applyNumberFormat="true" applyFont="true" applyFill="true" applyBorder="true" applyAlignment="true">
      <alignment horizontal="center" vertical="center" wrapText="true"/>
    </xf>
    <xf numFmtId="0" fontId="3" fillId="0" borderId="14" xfId="0" applyNumberFormat="true" applyFont="true" applyFill="true" applyBorder="true" applyAlignment="true">
      <alignment horizontal="center" vertical="center" wrapText="true"/>
    </xf>
    <xf numFmtId="0" fontId="3" fillId="0" borderId="12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ont="true" applyFill="true" applyAlignment="true">
      <alignment vertical="center" wrapText="true"/>
    </xf>
    <xf numFmtId="0" fontId="0" fillId="0" borderId="1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Alignment="true">
      <alignment horizontal="left" vertical="center"/>
    </xf>
    <xf numFmtId="0" fontId="0" fillId="2" borderId="0" xfId="0" applyNumberFormat="true" applyFont="true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vertical="center"/>
    </xf>
    <xf numFmtId="0" fontId="0" fillId="0" borderId="3" xfId="0" applyNumberFormat="true" applyFont="true" applyFill="true" applyBorder="true" applyAlignment="true">
      <alignment horizontal="left" vertical="center" wrapText="true"/>
    </xf>
    <xf numFmtId="0" fontId="0" fillId="0" borderId="3" xfId="0" applyNumberFormat="true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"/>
  <sheetViews>
    <sheetView tabSelected="1" zoomScale="85" zoomScaleNormal="85" workbookViewId="0">
      <selection activeCell="J6" sqref="J6:J9"/>
    </sheetView>
  </sheetViews>
  <sheetFormatPr defaultColWidth="9" defaultRowHeight="15.75"/>
  <cols>
    <col min="1" max="1" width="3.125" style="2" customWidth="true"/>
    <col min="2" max="2" width="3.25" style="2" customWidth="true"/>
    <col min="3" max="3" width="16.625" customWidth="true"/>
    <col min="4" max="9" width="12.125" customWidth="true"/>
    <col min="10" max="12" width="12.125" style="3" customWidth="true"/>
    <col min="13" max="13" width="12.125" customWidth="true"/>
    <col min="15" max="15" width="12.625" customWidth="true"/>
    <col min="17" max="17" width="11.5"/>
  </cols>
  <sheetData>
    <row r="1" ht="27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27"/>
      <c r="K1" s="27"/>
      <c r="L1" s="27"/>
      <c r="M1" s="4"/>
    </row>
    <row r="2" ht="33.9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9"/>
      <c r="O2" s="29"/>
    </row>
    <row r="3" ht="20.25" customHeight="true" spans="1:15">
      <c r="A3" s="6" t="s">
        <v>2</v>
      </c>
      <c r="B3" s="7"/>
      <c r="C3" s="8" t="s">
        <v>3</v>
      </c>
      <c r="D3" s="9" t="s">
        <v>4</v>
      </c>
      <c r="E3" s="26"/>
      <c r="F3" s="26"/>
      <c r="G3" s="20"/>
      <c r="H3" s="20" t="s">
        <v>5</v>
      </c>
      <c r="I3" s="8"/>
      <c r="J3" s="8" t="s">
        <v>6</v>
      </c>
      <c r="K3" s="8"/>
      <c r="L3" s="8" t="s">
        <v>7</v>
      </c>
      <c r="M3" s="8" t="s">
        <v>8</v>
      </c>
      <c r="N3" s="29"/>
      <c r="O3" s="29"/>
    </row>
    <row r="4" ht="20.25" customHeight="true" spans="1:20">
      <c r="A4" s="10"/>
      <c r="B4" s="11"/>
      <c r="C4" s="8"/>
      <c r="D4" s="12" t="s">
        <v>9</v>
      </c>
      <c r="E4" s="12"/>
      <c r="F4" s="12" t="s">
        <v>10</v>
      </c>
      <c r="G4" s="12"/>
      <c r="H4" s="14" t="s">
        <v>11</v>
      </c>
      <c r="I4" s="14" t="s">
        <v>12</v>
      </c>
      <c r="J4" s="14" t="s">
        <v>13</v>
      </c>
      <c r="K4" s="14" t="s">
        <v>14</v>
      </c>
      <c r="L4" s="8"/>
      <c r="M4" s="8"/>
      <c r="N4" s="29"/>
      <c r="O4" s="29"/>
      <c r="P4" s="30"/>
      <c r="Q4" s="30"/>
      <c r="R4" s="30"/>
      <c r="S4" s="30"/>
      <c r="T4" s="30"/>
    </row>
    <row r="5" ht="58" customHeight="true" spans="1:20">
      <c r="A5" s="10"/>
      <c r="B5" s="11"/>
      <c r="C5" s="13"/>
      <c r="D5" s="14" t="s">
        <v>15</v>
      </c>
      <c r="E5" s="14" t="s">
        <v>16</v>
      </c>
      <c r="F5" s="14" t="s">
        <v>15</v>
      </c>
      <c r="G5" s="14" t="s">
        <v>17</v>
      </c>
      <c r="H5" s="12"/>
      <c r="I5" s="12"/>
      <c r="J5" s="12"/>
      <c r="K5" s="12"/>
      <c r="L5" s="8"/>
      <c r="M5" s="8"/>
      <c r="N5" s="29"/>
      <c r="O5" s="29"/>
      <c r="P5" s="30"/>
      <c r="Q5" s="30"/>
      <c r="R5" s="30"/>
      <c r="S5" s="30"/>
      <c r="T5" s="30"/>
    </row>
    <row r="6" ht="21.95" customHeight="true" spans="1:20">
      <c r="A6" s="6">
        <v>1</v>
      </c>
      <c r="B6" s="15"/>
      <c r="C6" s="14" t="s">
        <v>18</v>
      </c>
      <c r="D6" s="14">
        <v>133</v>
      </c>
      <c r="E6" s="14">
        <v>15120</v>
      </c>
      <c r="F6" s="14">
        <v>17</v>
      </c>
      <c r="G6" s="14">
        <v>714</v>
      </c>
      <c r="H6" s="14">
        <v>122.92</v>
      </c>
      <c r="I6" s="14">
        <v>24.37</v>
      </c>
      <c r="J6" s="14">
        <v>1858547.49</v>
      </c>
      <c r="K6" s="14">
        <f>G6*I6</f>
        <v>17400.18</v>
      </c>
      <c r="L6" s="14">
        <f>SUM(J6:K6)</f>
        <v>1875947.67</v>
      </c>
      <c r="M6" s="14"/>
      <c r="N6" s="29"/>
      <c r="O6" s="29"/>
      <c r="P6" s="30"/>
      <c r="Q6" s="30"/>
      <c r="R6" s="30"/>
      <c r="S6" s="30"/>
      <c r="T6" s="30"/>
    </row>
    <row r="7" ht="21.95" customHeight="true" spans="1:20">
      <c r="A7" s="10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29"/>
      <c r="O7" s="29"/>
      <c r="P7" s="30"/>
      <c r="Q7" s="30"/>
      <c r="R7" s="30"/>
      <c r="S7" s="30"/>
      <c r="T7" s="30"/>
    </row>
    <row r="8" ht="21.95" customHeight="true" spans="1:20">
      <c r="A8" s="10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9"/>
      <c r="O8" s="29"/>
      <c r="P8" s="30"/>
      <c r="Q8" s="30"/>
      <c r="R8" s="30"/>
      <c r="S8" s="30"/>
      <c r="T8" s="30"/>
    </row>
    <row r="9" ht="21.95" customHeight="true" spans="1:20">
      <c r="A9" s="18"/>
      <c r="B9" s="19"/>
      <c r="C9" s="12"/>
      <c r="D9" s="12"/>
      <c r="E9" s="12"/>
      <c r="F9" s="12"/>
      <c r="G9" s="12"/>
      <c r="H9" s="17"/>
      <c r="I9" s="17"/>
      <c r="J9" s="12"/>
      <c r="K9" s="12"/>
      <c r="L9" s="12"/>
      <c r="M9" s="12"/>
      <c r="N9" s="29"/>
      <c r="O9" s="29"/>
      <c r="P9" s="30"/>
      <c r="Q9" s="30"/>
      <c r="R9" s="30"/>
      <c r="S9" s="30"/>
      <c r="T9" s="30"/>
    </row>
    <row r="10" ht="21.95" customHeight="true" spans="1:20">
      <c r="A10" s="6">
        <v>2</v>
      </c>
      <c r="B10" s="15"/>
      <c r="C10" s="14" t="s">
        <v>19</v>
      </c>
      <c r="D10" s="17">
        <v>30</v>
      </c>
      <c r="E10" s="14">
        <v>1575</v>
      </c>
      <c r="F10" s="14">
        <v>0</v>
      </c>
      <c r="G10" s="14">
        <v>0</v>
      </c>
      <c r="H10" s="17"/>
      <c r="I10" s="17"/>
      <c r="J10" s="14">
        <f>E10*H6</f>
        <v>193599</v>
      </c>
      <c r="K10" s="14">
        <f>G10*I6</f>
        <v>0</v>
      </c>
      <c r="L10" s="14">
        <f>SUM(J10:K10)</f>
        <v>193599</v>
      </c>
      <c r="M10" s="14"/>
      <c r="N10" s="29"/>
      <c r="O10" s="29"/>
      <c r="P10" s="30"/>
      <c r="Q10" s="30"/>
      <c r="R10" s="30"/>
      <c r="S10" s="30"/>
      <c r="T10" s="30"/>
    </row>
    <row r="11" ht="21.95" customHeight="true" spans="1:20">
      <c r="A11" s="10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9"/>
      <c r="O11" s="29"/>
      <c r="P11" s="30"/>
      <c r="Q11" s="30"/>
      <c r="R11" s="30"/>
      <c r="S11" s="30"/>
      <c r="T11" s="30"/>
    </row>
    <row r="12" ht="21.95" customHeight="true" spans="1:20">
      <c r="A12" s="10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29"/>
      <c r="O12" s="29"/>
      <c r="P12" s="30"/>
      <c r="Q12" s="30"/>
      <c r="R12" s="30"/>
      <c r="S12" s="30"/>
      <c r="T12" s="30"/>
    </row>
    <row r="13" ht="21.95" customHeight="true" spans="1:20">
      <c r="A13" s="10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9"/>
      <c r="O13" s="29"/>
      <c r="P13" s="30"/>
      <c r="Q13" s="30"/>
      <c r="R13" s="30"/>
      <c r="S13" s="30"/>
      <c r="T13" s="30"/>
    </row>
    <row r="14" ht="21.95" customHeight="true" spans="1:20">
      <c r="A14" s="10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9"/>
      <c r="O14" s="29"/>
      <c r="P14" s="30"/>
      <c r="Q14" s="30"/>
      <c r="R14" s="30"/>
      <c r="S14" s="30"/>
      <c r="T14" s="30"/>
    </row>
    <row r="15" s="1" customFormat="true" ht="21.95" customHeight="true" spans="1:20">
      <c r="A15" s="18"/>
      <c r="B15" s="19"/>
      <c r="C15" s="12"/>
      <c r="D15" s="12"/>
      <c r="E15" s="12"/>
      <c r="F15" s="12"/>
      <c r="G15" s="12"/>
      <c r="H15" s="17"/>
      <c r="I15" s="17"/>
      <c r="J15" s="12"/>
      <c r="K15" s="12"/>
      <c r="L15" s="12"/>
      <c r="M15" s="12"/>
      <c r="N15" s="31"/>
      <c r="O15" s="31"/>
      <c r="P15" s="32"/>
      <c r="Q15" s="30"/>
      <c r="R15" s="32"/>
      <c r="S15" s="32"/>
      <c r="T15" s="32"/>
    </row>
    <row r="16" s="1" customFormat="true" ht="21.95" customHeight="true" spans="1:20">
      <c r="A16" s="6">
        <v>3</v>
      </c>
      <c r="B16" s="15"/>
      <c r="C16" s="14" t="s">
        <v>20</v>
      </c>
      <c r="D16" s="14">
        <v>10</v>
      </c>
      <c r="E16" s="14">
        <v>780</v>
      </c>
      <c r="F16" s="14">
        <v>0</v>
      </c>
      <c r="G16" s="14">
        <v>0</v>
      </c>
      <c r="H16" s="17"/>
      <c r="I16" s="17"/>
      <c r="J16" s="14">
        <f>E16*H6</f>
        <v>95877.6</v>
      </c>
      <c r="K16" s="14">
        <f>G16*I6</f>
        <v>0</v>
      </c>
      <c r="L16" s="14">
        <f>SUM(J16:K16)</f>
        <v>95877.6</v>
      </c>
      <c r="M16" s="14"/>
      <c r="N16" s="31"/>
      <c r="O16" s="31"/>
      <c r="P16" s="32"/>
      <c r="Q16" s="32"/>
      <c r="R16" s="32"/>
      <c r="S16" s="32"/>
      <c r="T16" s="32"/>
    </row>
    <row r="17" ht="21.95" customHeight="true" spans="1:20">
      <c r="A17" s="18"/>
      <c r="B17" s="19"/>
      <c r="C17" s="12"/>
      <c r="D17" s="12"/>
      <c r="E17" s="12"/>
      <c r="F17" s="12"/>
      <c r="G17" s="12"/>
      <c r="H17" s="17"/>
      <c r="I17" s="17"/>
      <c r="J17" s="12"/>
      <c r="K17" s="12"/>
      <c r="L17" s="12"/>
      <c r="M17" s="12"/>
      <c r="N17" s="29"/>
      <c r="O17" s="29"/>
      <c r="P17" s="30"/>
      <c r="Q17" s="32"/>
      <c r="R17" s="30"/>
      <c r="S17" s="30"/>
      <c r="T17" s="30"/>
    </row>
    <row r="18" ht="21.95" customHeight="true" spans="1:20">
      <c r="A18" s="6">
        <v>4</v>
      </c>
      <c r="B18" s="15"/>
      <c r="C18" s="14" t="s">
        <v>21</v>
      </c>
      <c r="D18" s="14">
        <v>14</v>
      </c>
      <c r="E18" s="14">
        <v>840</v>
      </c>
      <c r="F18" s="14">
        <v>4</v>
      </c>
      <c r="G18" s="14">
        <v>28</v>
      </c>
      <c r="H18" s="17"/>
      <c r="I18" s="17"/>
      <c r="J18" s="14">
        <f>E18*H6</f>
        <v>103252.8</v>
      </c>
      <c r="K18" s="14">
        <f>G18*I6</f>
        <v>682.36</v>
      </c>
      <c r="L18" s="14">
        <f>SUM(J18:K18)</f>
        <v>103935.16</v>
      </c>
      <c r="M18" s="14"/>
      <c r="N18" s="29"/>
      <c r="O18" s="29"/>
      <c r="P18" s="30"/>
      <c r="Q18" s="30"/>
      <c r="R18" s="30"/>
      <c r="S18" s="30"/>
      <c r="T18" s="30"/>
    </row>
    <row r="19" s="1" customFormat="true" ht="21.95" customHeight="true" spans="1:20">
      <c r="A19" s="18"/>
      <c r="B19" s="19"/>
      <c r="C19" s="12"/>
      <c r="D19" s="12"/>
      <c r="E19" s="12"/>
      <c r="F19" s="12"/>
      <c r="G19" s="12"/>
      <c r="H19" s="17"/>
      <c r="I19" s="17"/>
      <c r="J19" s="12"/>
      <c r="K19" s="12"/>
      <c r="L19" s="12"/>
      <c r="M19" s="12"/>
      <c r="N19" s="31"/>
      <c r="O19" s="31"/>
      <c r="P19" s="32"/>
      <c r="Q19" s="30"/>
      <c r="R19" s="32"/>
      <c r="S19" s="32"/>
      <c r="T19" s="32"/>
    </row>
    <row r="20" s="1" customFormat="true" ht="42" customHeight="true" spans="1:20">
      <c r="A20" s="9">
        <v>5</v>
      </c>
      <c r="B20" s="20"/>
      <c r="C20" s="8" t="s">
        <v>22</v>
      </c>
      <c r="D20" s="8">
        <v>5</v>
      </c>
      <c r="E20" s="8">
        <v>300</v>
      </c>
      <c r="F20" s="8">
        <v>1</v>
      </c>
      <c r="G20" s="8">
        <v>7</v>
      </c>
      <c r="H20" s="17"/>
      <c r="I20" s="17"/>
      <c r="J20" s="8">
        <f>E20*H6</f>
        <v>36876</v>
      </c>
      <c r="K20" s="8">
        <f>G20*I6</f>
        <v>170.59</v>
      </c>
      <c r="L20" s="8">
        <f>SUM(J20:K20)</f>
        <v>37046.59</v>
      </c>
      <c r="M20" s="33"/>
      <c r="N20" s="31"/>
      <c r="O20" s="31"/>
      <c r="P20" s="32"/>
      <c r="Q20" s="32"/>
      <c r="R20" s="32"/>
      <c r="S20" s="32"/>
      <c r="T20" s="32"/>
    </row>
    <row r="21" s="1" customFormat="true" ht="42" customHeight="true" spans="1:20">
      <c r="A21" s="9">
        <v>6</v>
      </c>
      <c r="B21" s="20"/>
      <c r="C21" s="20" t="s">
        <v>23</v>
      </c>
      <c r="D21" s="20">
        <v>2</v>
      </c>
      <c r="E21" s="8">
        <v>120</v>
      </c>
      <c r="F21" s="8">
        <v>2</v>
      </c>
      <c r="G21" s="8">
        <v>14</v>
      </c>
      <c r="H21" s="17"/>
      <c r="I21" s="17"/>
      <c r="J21" s="8">
        <f>E21*H6</f>
        <v>14750.4</v>
      </c>
      <c r="K21" s="8">
        <f>G21*I6</f>
        <v>341.18</v>
      </c>
      <c r="L21" s="8">
        <f>SUM(J21:K21)</f>
        <v>15091.58</v>
      </c>
      <c r="M21" s="33"/>
      <c r="N21" s="31"/>
      <c r="O21" s="31"/>
      <c r="P21" s="32"/>
      <c r="Q21" s="32"/>
      <c r="R21" s="32"/>
      <c r="S21" s="32"/>
      <c r="T21" s="32"/>
    </row>
    <row r="22" s="1" customFormat="true" ht="42" customHeight="true" spans="1:20">
      <c r="A22" s="9">
        <v>7</v>
      </c>
      <c r="B22" s="20"/>
      <c r="C22" s="20" t="s">
        <v>24</v>
      </c>
      <c r="D22" s="20">
        <v>2</v>
      </c>
      <c r="E22" s="8">
        <v>120</v>
      </c>
      <c r="F22" s="8">
        <v>0</v>
      </c>
      <c r="G22" s="8">
        <v>0</v>
      </c>
      <c r="H22" s="17"/>
      <c r="I22" s="17"/>
      <c r="J22" s="8">
        <f>E22*H6</f>
        <v>14750.4</v>
      </c>
      <c r="K22" s="8">
        <f>G22*I8</f>
        <v>0</v>
      </c>
      <c r="L22" s="8">
        <f>SUM(J22:K22)</f>
        <v>14750.4</v>
      </c>
      <c r="M22" s="33"/>
      <c r="N22" s="31"/>
      <c r="O22" s="31"/>
      <c r="P22" s="32"/>
      <c r="Q22" s="32"/>
      <c r="R22" s="32"/>
      <c r="S22" s="32"/>
      <c r="T22" s="32"/>
    </row>
    <row r="23" s="1" customFormat="true" ht="52" customHeight="true" spans="1:20">
      <c r="A23" s="9">
        <v>8</v>
      </c>
      <c r="B23" s="20"/>
      <c r="C23" s="20" t="s">
        <v>25</v>
      </c>
      <c r="D23" s="20">
        <v>4</v>
      </c>
      <c r="E23" s="8">
        <v>600</v>
      </c>
      <c r="F23" s="8">
        <v>0</v>
      </c>
      <c r="G23" s="8">
        <v>0</v>
      </c>
      <c r="H23" s="12"/>
      <c r="I23" s="17"/>
      <c r="J23" s="8">
        <f>E23*H6</f>
        <v>73752</v>
      </c>
      <c r="K23" s="8">
        <f>G23*I9</f>
        <v>0</v>
      </c>
      <c r="L23" s="8">
        <f>SUM(J23:K23)</f>
        <v>73752</v>
      </c>
      <c r="M23" s="33"/>
      <c r="N23" s="31"/>
      <c r="O23" s="31"/>
      <c r="P23" s="32"/>
      <c r="Q23" s="32"/>
      <c r="R23" s="32"/>
      <c r="S23" s="32"/>
      <c r="T23" s="32"/>
    </row>
    <row r="24" s="1" customFormat="true" ht="42" customHeight="true" spans="1:15">
      <c r="A24" s="21" t="s">
        <v>26</v>
      </c>
      <c r="B24" s="22"/>
      <c r="C24" s="23"/>
      <c r="D24" s="19">
        <f>SUM(D6:D23)</f>
        <v>200</v>
      </c>
      <c r="E24" s="12">
        <f>SUM(E6:E23)</f>
        <v>19455</v>
      </c>
      <c r="F24" s="12">
        <f>SUM(F6:F23)</f>
        <v>24</v>
      </c>
      <c r="G24" s="12">
        <f>SUM(G6:G23)</f>
        <v>763</v>
      </c>
      <c r="H24" s="12"/>
      <c r="I24" s="8"/>
      <c r="J24" s="8">
        <f>SUM(J6:J23)</f>
        <v>2391405.69</v>
      </c>
      <c r="K24" s="8">
        <f>SUM(K6:K23)</f>
        <v>18594.31</v>
      </c>
      <c r="L24" s="8">
        <f>SUM(L6:L23)</f>
        <v>2410000</v>
      </c>
      <c r="M24" s="34"/>
      <c r="N24" s="31"/>
      <c r="O24" s="31"/>
    </row>
    <row r="25" ht="33" customHeight="true" spans="1:13">
      <c r="A25" s="24"/>
      <c r="B25" s="25" t="s">
        <v>27</v>
      </c>
      <c r="C25" s="25"/>
      <c r="D25" s="25"/>
      <c r="E25" s="25"/>
      <c r="F25" s="25"/>
      <c r="G25" s="25"/>
      <c r="H25" s="25"/>
      <c r="I25" s="25"/>
      <c r="J25" s="28"/>
      <c r="K25" s="28"/>
      <c r="L25" s="28"/>
      <c r="M25" s="25"/>
    </row>
    <row r="26" ht="24.95" customHeight="true" spans="1:13">
      <c r="A26" s="24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0:12">
      <c r="J27" s="29"/>
      <c r="K27" s="29"/>
      <c r="L27" s="29"/>
    </row>
    <row r="28" spans="10:12">
      <c r="J28" s="29"/>
      <c r="K28" s="29"/>
      <c r="L28" s="29"/>
    </row>
    <row r="29" spans="10:12">
      <c r="J29" s="29"/>
      <c r="K29" s="29"/>
      <c r="L29" s="29"/>
    </row>
    <row r="30" spans="10:12">
      <c r="J30" s="29"/>
      <c r="K30" s="29"/>
      <c r="L30" s="29"/>
    </row>
    <row r="31" spans="10:12">
      <c r="J31" s="29"/>
      <c r="K31" s="29"/>
      <c r="L31" s="29"/>
    </row>
    <row r="32" spans="10:12">
      <c r="J32" s="29"/>
      <c r="K32" s="29"/>
      <c r="L32" s="29"/>
    </row>
    <row r="33" spans="10:12">
      <c r="J33" s="29"/>
      <c r="K33" s="29"/>
      <c r="L33" s="29"/>
    </row>
    <row r="34" spans="10:12">
      <c r="J34" s="29"/>
      <c r="K34" s="29"/>
      <c r="L34" s="29"/>
    </row>
    <row r="35" spans="10:12">
      <c r="J35" s="29"/>
      <c r="K35" s="29"/>
      <c r="L35" s="29"/>
    </row>
    <row r="36" spans="10:12">
      <c r="J36" s="29"/>
      <c r="K36" s="29"/>
      <c r="L36" s="29"/>
    </row>
    <row r="37" spans="10:12">
      <c r="J37" s="29"/>
      <c r="K37" s="29"/>
      <c r="L37" s="29"/>
    </row>
    <row r="38" spans="10:12">
      <c r="J38" s="29"/>
      <c r="K38" s="29"/>
      <c r="L38" s="29"/>
    </row>
    <row r="39" spans="10:12">
      <c r="J39" s="29"/>
      <c r="K39" s="29"/>
      <c r="L39" s="29"/>
    </row>
    <row r="40" spans="10:12">
      <c r="J40" s="29"/>
      <c r="K40" s="29"/>
      <c r="L40" s="29"/>
    </row>
    <row r="41" spans="10:12">
      <c r="J41" s="29"/>
      <c r="K41" s="29"/>
      <c r="L41" s="29"/>
    </row>
    <row r="42" spans="10:12">
      <c r="J42" s="29"/>
      <c r="K42" s="29"/>
      <c r="L42" s="29"/>
    </row>
    <row r="43" spans="10:12">
      <c r="J43" s="29"/>
      <c r="K43" s="29"/>
      <c r="L43" s="29"/>
    </row>
    <row r="44" spans="10:12">
      <c r="J44" s="29"/>
      <c r="K44" s="29"/>
      <c r="L44" s="29"/>
    </row>
    <row r="45" spans="10:12">
      <c r="J45" s="29"/>
      <c r="K45" s="29"/>
      <c r="L45" s="29"/>
    </row>
    <row r="46" spans="10:12">
      <c r="J46" s="29"/>
      <c r="K46" s="29"/>
      <c r="L46" s="29"/>
    </row>
    <row r="47" spans="10:12">
      <c r="J47" s="29"/>
      <c r="K47" s="29"/>
      <c r="L47" s="29"/>
    </row>
    <row r="48" spans="10:12">
      <c r="J48" s="29"/>
      <c r="K48" s="29"/>
      <c r="L48" s="29"/>
    </row>
    <row r="49" spans="10:12">
      <c r="J49" s="29"/>
      <c r="K49" s="29"/>
      <c r="L49" s="29"/>
    </row>
  </sheetData>
  <mergeCells count="64">
    <mergeCell ref="A1:M1"/>
    <mergeCell ref="A2:M2"/>
    <mergeCell ref="D3:G3"/>
    <mergeCell ref="H3:I3"/>
    <mergeCell ref="J3:K3"/>
    <mergeCell ref="D4:E4"/>
    <mergeCell ref="F4:G4"/>
    <mergeCell ref="A20:B20"/>
    <mergeCell ref="A21:B21"/>
    <mergeCell ref="A22:B22"/>
    <mergeCell ref="A23:B23"/>
    <mergeCell ref="A24:C24"/>
    <mergeCell ref="B25:M25"/>
    <mergeCell ref="A25:A26"/>
    <mergeCell ref="C3:C5"/>
    <mergeCell ref="C6:C9"/>
    <mergeCell ref="C10:C15"/>
    <mergeCell ref="C16:C17"/>
    <mergeCell ref="C18:C19"/>
    <mergeCell ref="D6:D9"/>
    <mergeCell ref="D10:D15"/>
    <mergeCell ref="D16:D17"/>
    <mergeCell ref="D18:D19"/>
    <mergeCell ref="E6:E9"/>
    <mergeCell ref="E10:E15"/>
    <mergeCell ref="E16:E17"/>
    <mergeCell ref="E18:E19"/>
    <mergeCell ref="F6:F9"/>
    <mergeCell ref="F10:F15"/>
    <mergeCell ref="F16:F17"/>
    <mergeCell ref="F18:F19"/>
    <mergeCell ref="G6:G9"/>
    <mergeCell ref="G10:G15"/>
    <mergeCell ref="G16:G17"/>
    <mergeCell ref="G18:G19"/>
    <mergeCell ref="H4:H5"/>
    <mergeCell ref="H6:H23"/>
    <mergeCell ref="I4:I5"/>
    <mergeCell ref="I6:I23"/>
    <mergeCell ref="J4:J5"/>
    <mergeCell ref="J6:J9"/>
    <mergeCell ref="J10:J15"/>
    <mergeCell ref="J16:J17"/>
    <mergeCell ref="J18:J19"/>
    <mergeCell ref="K4:K5"/>
    <mergeCell ref="K6:K9"/>
    <mergeCell ref="K10:K15"/>
    <mergeCell ref="K16:K17"/>
    <mergeCell ref="K18:K19"/>
    <mergeCell ref="L3:L5"/>
    <mergeCell ref="L6:L9"/>
    <mergeCell ref="L10:L15"/>
    <mergeCell ref="L16:L17"/>
    <mergeCell ref="L18:L19"/>
    <mergeCell ref="M3:M5"/>
    <mergeCell ref="M6:M9"/>
    <mergeCell ref="M10:M15"/>
    <mergeCell ref="M16:M17"/>
    <mergeCell ref="M18:M19"/>
    <mergeCell ref="A3:B5"/>
    <mergeCell ref="A10:B15"/>
    <mergeCell ref="A6:B9"/>
    <mergeCell ref="A16:B17"/>
    <mergeCell ref="A18:B19"/>
  </mergeCells>
  <pageMargins left="0.747916666666667" right="0.747916666666667" top="0.579861111111111" bottom="0.984027777777778" header="0.511805555555556" footer="0.511805555555556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09722222222222" footer="0.5097222222222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09722222222222" footer="0.5097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dsasd</dc:creator>
  <cp:lastModifiedBy>uos</cp:lastModifiedBy>
  <cp:revision>1</cp:revision>
  <dcterms:created xsi:type="dcterms:W3CDTF">2018-11-25T03:17:00Z</dcterms:created>
  <cp:lastPrinted>2019-05-30T23:49:00Z</cp:lastPrinted>
  <dcterms:modified xsi:type="dcterms:W3CDTF">2022-10-21T10:53:08Z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